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hub/CodeDir/jleague/"/>
    </mc:Choice>
  </mc:AlternateContent>
  <xr:revisionPtr revIDLastSave="0" documentId="13_ncr:1_{4FCDBA10-5EE2-B247-9245-F00297836A10}" xr6:coauthVersionLast="47" xr6:coauthVersionMax="47" xr10:uidLastSave="{00000000-0000-0000-0000-000000000000}"/>
  <bookViews>
    <workbookView xWindow="20" yWindow="1400" windowWidth="27640" windowHeight="16940" xr2:uid="{5DA62EE6-12B6-4E4B-9305-85ED27E920C9}"/>
  </bookViews>
  <sheets>
    <sheet name="ME J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N29" i="1"/>
  <c r="O29" i="1"/>
  <c r="P29" i="1"/>
  <c r="Q29" i="1"/>
  <c r="R29" i="1" s="1"/>
  <c r="S29" i="1" s="1"/>
  <c r="J29" i="1" s="1"/>
  <c r="N30" i="1"/>
  <c r="O30" i="1"/>
  <c r="P30" i="1"/>
  <c r="Q30" i="1"/>
  <c r="R30" i="1"/>
  <c r="S30" i="1"/>
  <c r="J30" i="1" s="1"/>
  <c r="N31" i="1"/>
  <c r="Q31" i="1" s="1"/>
  <c r="O31" i="1"/>
  <c r="P31" i="1"/>
  <c r="N32" i="1"/>
  <c r="Q32" i="1" s="1"/>
  <c r="O32" i="1"/>
  <c r="P32" i="1"/>
  <c r="N33" i="1"/>
  <c r="Q33" i="1" s="1"/>
  <c r="O33" i="1"/>
  <c r="P33" i="1"/>
  <c r="N34" i="1"/>
  <c r="R34" i="1" s="1"/>
  <c r="O34" i="1"/>
  <c r="P34" i="1"/>
  <c r="Q34" i="1"/>
  <c r="N35" i="1"/>
  <c r="S35" i="1" s="1"/>
  <c r="J35" i="1" s="1"/>
  <c r="O35" i="1"/>
  <c r="P35" i="1"/>
  <c r="Q35" i="1"/>
  <c r="R35" i="1" s="1"/>
  <c r="N36" i="1"/>
  <c r="O36" i="1"/>
  <c r="P36" i="1"/>
  <c r="S36" i="1" s="1"/>
  <c r="J36" i="1" s="1"/>
  <c r="Q36" i="1"/>
  <c r="R36" i="1"/>
  <c r="N37" i="1"/>
  <c r="O37" i="1"/>
  <c r="P37" i="1"/>
  <c r="S37" i="1" s="1"/>
  <c r="J37" i="1" s="1"/>
  <c r="Q37" i="1"/>
  <c r="R37" i="1"/>
  <c r="P28" i="1"/>
  <c r="O28" i="1"/>
  <c r="N28" i="1"/>
  <c r="P27" i="1"/>
  <c r="O27" i="1"/>
  <c r="N27" i="1"/>
  <c r="P26" i="1"/>
  <c r="O26" i="1"/>
  <c r="N26" i="1"/>
  <c r="Q26" i="1" s="1"/>
  <c r="P25" i="1"/>
  <c r="O25" i="1"/>
  <c r="N25" i="1"/>
  <c r="Q25" i="1" s="1"/>
  <c r="R25" i="1" s="1"/>
  <c r="S25" i="1" s="1"/>
  <c r="J25" i="1" s="1"/>
  <c r="Q24" i="1"/>
  <c r="R24" i="1" s="1"/>
  <c r="P24" i="1"/>
  <c r="O24" i="1"/>
  <c r="N24" i="1"/>
  <c r="P23" i="1"/>
  <c r="O23" i="1"/>
  <c r="N23" i="1"/>
  <c r="Q23" i="1" s="1"/>
  <c r="P22" i="1"/>
  <c r="O22" i="1"/>
  <c r="N22" i="1"/>
  <c r="P21" i="1"/>
  <c r="O21" i="1"/>
  <c r="N21" i="1"/>
  <c r="P20" i="1"/>
  <c r="O20" i="1"/>
  <c r="N20" i="1"/>
  <c r="P19" i="1"/>
  <c r="O19" i="1"/>
  <c r="N19" i="1"/>
  <c r="P18" i="1"/>
  <c r="O18" i="1"/>
  <c r="N18" i="1"/>
  <c r="Q18" i="1" s="1"/>
  <c r="R18" i="1" s="1"/>
  <c r="S18" i="1" s="1"/>
  <c r="J18" i="1" s="1"/>
  <c r="Q17" i="1"/>
  <c r="P17" i="1"/>
  <c r="O17" i="1"/>
  <c r="N17" i="1"/>
  <c r="P16" i="1"/>
  <c r="O16" i="1"/>
  <c r="N16" i="1"/>
  <c r="Q15" i="1"/>
  <c r="P15" i="1"/>
  <c r="O15" i="1"/>
  <c r="N15" i="1"/>
  <c r="P14" i="1"/>
  <c r="O14" i="1"/>
  <c r="N14" i="1"/>
  <c r="P13" i="1"/>
  <c r="O13" i="1"/>
  <c r="N13" i="1"/>
  <c r="P12" i="1"/>
  <c r="O12" i="1"/>
  <c r="N12" i="1"/>
  <c r="P11" i="1"/>
  <c r="O11" i="1"/>
  <c r="N11" i="1"/>
  <c r="P10" i="1"/>
  <c r="O10" i="1"/>
  <c r="N10" i="1"/>
  <c r="Q10" i="1" s="1"/>
  <c r="P9" i="1"/>
  <c r="O9" i="1"/>
  <c r="N9" i="1"/>
  <c r="Q9" i="1" s="1"/>
  <c r="R9" i="1" s="1"/>
  <c r="S9" i="1" s="1"/>
  <c r="J9" i="1" s="1"/>
  <c r="Q8" i="1"/>
  <c r="R8" i="1" s="1"/>
  <c r="P8" i="1"/>
  <c r="O8" i="1"/>
  <c r="N8" i="1"/>
  <c r="P7" i="1"/>
  <c r="O7" i="1"/>
  <c r="N7" i="1"/>
  <c r="Q7" i="1" s="1"/>
  <c r="P6" i="1"/>
  <c r="O6" i="1"/>
  <c r="N6" i="1"/>
  <c r="P5" i="1"/>
  <c r="O5" i="1"/>
  <c r="N5" i="1"/>
  <c r="P4" i="1"/>
  <c r="O4" i="1"/>
  <c r="N4" i="1"/>
  <c r="P3" i="1"/>
  <c r="O3" i="1"/>
  <c r="N3" i="1"/>
  <c r="P2" i="1"/>
  <c r="O2" i="1"/>
  <c r="N2" i="1"/>
  <c r="Q2" i="1" s="1"/>
  <c r="R2" i="1" s="1"/>
  <c r="S2" i="1" s="1"/>
  <c r="J2" i="1" s="1"/>
  <c r="R31" i="1" l="1"/>
  <c r="S31" i="1" s="1"/>
  <c r="J31" i="1" s="1"/>
  <c r="R32" i="1"/>
  <c r="S32" i="1" s="1"/>
  <c r="J32" i="1" s="1"/>
  <c r="S34" i="1"/>
  <c r="J34" i="1" s="1"/>
  <c r="R33" i="1"/>
  <c r="S33" i="1"/>
  <c r="J33" i="1" s="1"/>
  <c r="S8" i="1"/>
  <c r="J8" i="1" s="1"/>
  <c r="S24" i="1"/>
  <c r="J24" i="1" s="1"/>
  <c r="R17" i="1"/>
  <c r="S17" i="1" s="1"/>
  <c r="J17" i="1" s="1"/>
  <c r="Q16" i="1"/>
  <c r="R16" i="1" s="1"/>
  <c r="S16" i="1" s="1"/>
  <c r="J16" i="1" s="1"/>
  <c r="R10" i="1"/>
  <c r="S10" i="1" s="1"/>
  <c r="J10" i="1" s="1"/>
  <c r="R26" i="1"/>
  <c r="S26" i="1" s="1"/>
  <c r="J26" i="1" s="1"/>
  <c r="Q6" i="1"/>
  <c r="R6" i="1" s="1"/>
  <c r="S6" i="1" s="1"/>
  <c r="J6" i="1" s="1"/>
  <c r="Q14" i="1"/>
  <c r="R14" i="1" s="1"/>
  <c r="S14" i="1" s="1"/>
  <c r="J14" i="1" s="1"/>
  <c r="R15" i="1"/>
  <c r="S15" i="1" s="1"/>
  <c r="J15" i="1" s="1"/>
  <c r="Q22" i="1"/>
  <c r="R7" i="1"/>
  <c r="S7" i="1" s="1"/>
  <c r="J7" i="1" s="1"/>
  <c r="R23" i="1"/>
  <c r="S23" i="1" s="1"/>
  <c r="J23" i="1" s="1"/>
  <c r="Q5" i="1"/>
  <c r="R5" i="1" s="1"/>
  <c r="S5" i="1" s="1"/>
  <c r="J5" i="1" s="1"/>
  <c r="Q13" i="1"/>
  <c r="R13" i="1" s="1"/>
  <c r="S13" i="1" s="1"/>
  <c r="J13" i="1" s="1"/>
  <c r="Q21" i="1"/>
  <c r="R21" i="1" s="1"/>
  <c r="S21" i="1" s="1"/>
  <c r="J21" i="1" s="1"/>
  <c r="R22" i="1"/>
  <c r="S22" i="1" s="1"/>
  <c r="J22" i="1" s="1"/>
  <c r="Q4" i="1"/>
  <c r="R4" i="1" s="1"/>
  <c r="S4" i="1" s="1"/>
  <c r="J4" i="1" s="1"/>
  <c r="Q12" i="1"/>
  <c r="Q20" i="1"/>
  <c r="R20" i="1" s="1"/>
  <c r="S20" i="1" s="1"/>
  <c r="J20" i="1" s="1"/>
  <c r="Q28" i="1"/>
  <c r="R28" i="1" s="1"/>
  <c r="S28" i="1" s="1"/>
  <c r="J28" i="1" s="1"/>
  <c r="Q3" i="1"/>
  <c r="R3" i="1" s="1"/>
  <c r="S3" i="1" s="1"/>
  <c r="J3" i="1" s="1"/>
  <c r="Q11" i="1"/>
  <c r="R11" i="1" s="1"/>
  <c r="S11" i="1" s="1"/>
  <c r="J11" i="1" s="1"/>
  <c r="R12" i="1"/>
  <c r="S12" i="1" s="1"/>
  <c r="J12" i="1" s="1"/>
  <c r="Q19" i="1"/>
  <c r="R19" i="1" s="1"/>
  <c r="S19" i="1" s="1"/>
  <c r="J19" i="1" s="1"/>
  <c r="Q27" i="1"/>
  <c r="R27" i="1" s="1"/>
  <c r="S27" i="1" s="1"/>
  <c r="J27" i="1" s="1"/>
</calcChain>
</file>

<file path=xl/sharedStrings.xml><?xml version="1.0" encoding="utf-8"?>
<sst xmlns="http://schemas.openxmlformats.org/spreadsheetml/2006/main" count="104" uniqueCount="50">
  <si>
    <t>Date</t>
  </si>
  <si>
    <t>Home</t>
  </si>
  <si>
    <t>Away</t>
  </si>
  <si>
    <t>HomeWin</t>
  </si>
  <si>
    <t>Draw</t>
  </si>
  <si>
    <t>AwayWin</t>
  </si>
  <si>
    <t>Hg</t>
  </si>
  <si>
    <t>Ag</t>
  </si>
  <si>
    <t>RPS</t>
  </si>
  <si>
    <t>Avg</t>
  </si>
  <si>
    <t>Kashiwa Reysol</t>
  </si>
  <si>
    <t>Urawa Reds</t>
  </si>
  <si>
    <t>Albirex Niigata</t>
  </si>
  <si>
    <t>Grampus</t>
  </si>
  <si>
    <t>Yokohama FC</t>
  </si>
  <si>
    <t>Avispa Fukuoka</t>
  </si>
  <si>
    <t>Kyoto Sanga</t>
  </si>
  <si>
    <t>Vissel Kobe</t>
  </si>
  <si>
    <t>Kashima Antlers</t>
  </si>
  <si>
    <t>Sanfrecce</t>
  </si>
  <si>
    <t>Shonan Bellmare</t>
  </si>
  <si>
    <t>Gamba Osaka</t>
  </si>
  <si>
    <t>Sagan Tosu</t>
  </si>
  <si>
    <t>FC Tokyo</t>
  </si>
  <si>
    <t>Cerezo Osaka</t>
  </si>
  <si>
    <t>Marinos</t>
  </si>
  <si>
    <t>Consa Sapporo</t>
  </si>
  <si>
    <t>Kawa Frontale</t>
  </si>
  <si>
    <t>Thespakusatsu Gunma</t>
  </si>
  <si>
    <t>Ventforet Kofu</t>
  </si>
  <si>
    <t>Vegalta Sendai</t>
  </si>
  <si>
    <t>Oita Trinita</t>
  </si>
  <si>
    <t>Montedio</t>
  </si>
  <si>
    <t>Renofa</t>
  </si>
  <si>
    <t>Machida Zelvia</t>
  </si>
  <si>
    <t>Roasso Kumamoto</t>
  </si>
  <si>
    <t>Jubilo Iwata</t>
  </si>
  <si>
    <t>Vortis</t>
  </si>
  <si>
    <t>S-Pulse</t>
  </si>
  <si>
    <t>Tochigi SC</t>
  </si>
  <si>
    <t>Iwaki FC</t>
  </si>
  <si>
    <t>V-V Nagasaki</t>
  </si>
  <si>
    <t>Blaublitz Akita</t>
  </si>
  <si>
    <t>Fagi Okayama</t>
  </si>
  <si>
    <t>Jef United</t>
  </si>
  <si>
    <t>Omiya Ardija</t>
  </si>
  <si>
    <t>Mito HollyHock</t>
  </si>
  <si>
    <t>Tokyo Verdy</t>
  </si>
  <si>
    <t>Zweigen</t>
  </si>
  <si>
    <t>Fujieda MYFC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</si>
</sst>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16" fontId="2" fillId="0" borderId="0" xfId="0" applyNumberFormat="1" applyFont="1"/>
    <xf numFmtId="16" fontId="0" fillId="0" borderId="0" xfId="0" applyNumberForma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71016B-5400-8E4D-AE04-8B5B560ADD6B}">
  <dimension ref="A1:S48"/>
  <sheetViews>
    <sheetView tabSelected="1" topLeftCell="A21" zoomScale="130" zoomScaleNormal="130" workbookViewId="0">
      <selection activeCell="L3" sqref="L3"/>
    </sheetView>
  </sheetViews>
  <sheetFormatPr baseColWidth="10" defaultRowHeight="16" x14ac:dyDescent="0.2"/>
  <sheetData>
    <row r="1" spans="1:19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/>
      <c r="L1" s="2" t="s">
        <v>9</v>
      </c>
      <c r="M1" s="2"/>
    </row>
    <row r="2" spans="1:19" x14ac:dyDescent="0.2">
      <c r="A2" s="2">
        <v>1</v>
      </c>
      <c r="B2" s="3">
        <v>45016</v>
      </c>
      <c r="C2" s="2" t="s">
        <v>10</v>
      </c>
      <c r="D2" s="2" t="s">
        <v>11</v>
      </c>
      <c r="E2" s="2">
        <v>0.21777968</v>
      </c>
      <c r="F2" s="2">
        <v>0.32675697999999997</v>
      </c>
      <c r="G2" s="2">
        <v>0.45546337999999997</v>
      </c>
      <c r="H2" s="2">
        <v>0</v>
      </c>
      <c r="I2" s="2">
        <v>3</v>
      </c>
      <c r="J2">
        <f t="shared" ref="J2:J28" si="0">S2*(1/2)</f>
        <v>0.1719740815524298</v>
      </c>
      <c r="K2" s="2"/>
      <c r="L2" s="2">
        <f>AVERAGE(J2:J1000)</f>
        <v>0.24330606630131088</v>
      </c>
      <c r="M2" s="2"/>
      <c r="N2" s="2">
        <f t="shared" ref="N2:N28" si="1">IF(H2&gt;I2,1,0)</f>
        <v>0</v>
      </c>
      <c r="O2" s="2">
        <f t="shared" ref="O2:O28" si="2">IF(H2=I2,1,0)</f>
        <v>0</v>
      </c>
      <c r="P2" s="2">
        <f t="shared" ref="P2:P28" si="3">IF(H2&lt;I2,1,0)</f>
        <v>1</v>
      </c>
      <c r="Q2">
        <f t="shared" ref="Q2:Q28" si="4">(E2-N2)^2</f>
        <v>4.7427989020902402E-2</v>
      </c>
      <c r="R2">
        <f t="shared" ref="R2:R28" si="5">((E2+F2)-(N2+O2))^2+Q2</f>
        <v>0.34394816310485798</v>
      </c>
      <c r="S2">
        <f t="shared" ref="S2:S28" si="6">((E2+F2+G2)-(N2+O2+P2))^2+R2</f>
        <v>0.34394816310485959</v>
      </c>
    </row>
    <row r="3" spans="1:19" x14ac:dyDescent="0.2">
      <c r="A3" s="2">
        <v>2</v>
      </c>
      <c r="B3" s="3">
        <v>45017</v>
      </c>
      <c r="C3" s="2" t="s">
        <v>12</v>
      </c>
      <c r="D3" s="2" t="s">
        <v>13</v>
      </c>
      <c r="E3" s="2">
        <v>0.58214056000000003</v>
      </c>
      <c r="F3" s="2">
        <v>0.25801826</v>
      </c>
      <c r="G3" s="2">
        <v>0.15984114999999999</v>
      </c>
      <c r="H3" s="2">
        <v>1</v>
      </c>
      <c r="I3" s="2">
        <v>3</v>
      </c>
      <c r="J3">
        <f t="shared" si="0"/>
        <v>0.52237723721045359</v>
      </c>
      <c r="K3" s="2"/>
      <c r="L3" s="2"/>
      <c r="M3" s="2"/>
      <c r="N3" s="2">
        <f t="shared" si="1"/>
        <v>0</v>
      </c>
      <c r="O3" s="2">
        <f t="shared" si="2"/>
        <v>0</v>
      </c>
      <c r="P3" s="2">
        <f t="shared" si="3"/>
        <v>1</v>
      </c>
      <c r="Q3">
        <f t="shared" si="4"/>
        <v>0.33888763159711366</v>
      </c>
      <c r="R3">
        <f t="shared" si="5"/>
        <v>1.0447544744209063</v>
      </c>
      <c r="S3">
        <f t="shared" si="6"/>
        <v>1.0447544744209072</v>
      </c>
    </row>
    <row r="4" spans="1:19" x14ac:dyDescent="0.2">
      <c r="A4" s="2">
        <v>3</v>
      </c>
      <c r="B4" s="3">
        <v>45017</v>
      </c>
      <c r="C4" s="2" t="s">
        <v>14</v>
      </c>
      <c r="D4" s="2" t="s">
        <v>15</v>
      </c>
      <c r="E4" s="2">
        <v>0.29484348999999999</v>
      </c>
      <c r="F4" s="2">
        <v>0.36953506000000003</v>
      </c>
      <c r="G4" s="2">
        <v>0.33562142</v>
      </c>
      <c r="H4" s="2">
        <v>1</v>
      </c>
      <c r="I4" s="2">
        <v>1</v>
      </c>
      <c r="J4">
        <f t="shared" si="0"/>
        <v>9.9787220647741731E-2</v>
      </c>
      <c r="K4" s="2"/>
      <c r="L4" s="2"/>
      <c r="M4" s="2"/>
      <c r="N4" s="2">
        <f t="shared" si="1"/>
        <v>0</v>
      </c>
      <c r="O4" s="2">
        <f t="shared" si="2"/>
        <v>1</v>
      </c>
      <c r="P4" s="2">
        <f t="shared" si="3"/>
        <v>0</v>
      </c>
      <c r="Q4">
        <f t="shared" si="4"/>
        <v>8.6932683595380089E-2</v>
      </c>
      <c r="R4">
        <f t="shared" si="5"/>
        <v>0.19957444129548257</v>
      </c>
      <c r="S4">
        <f t="shared" si="6"/>
        <v>0.19957444129548346</v>
      </c>
    </row>
    <row r="5" spans="1:19" x14ac:dyDescent="0.2">
      <c r="A5" s="2">
        <v>4</v>
      </c>
      <c r="B5" s="3">
        <v>45017</v>
      </c>
      <c r="C5" s="2" t="s">
        <v>16</v>
      </c>
      <c r="D5" s="2" t="s">
        <v>17</v>
      </c>
      <c r="E5" s="2">
        <v>0.41082728000000002</v>
      </c>
      <c r="F5" s="2">
        <v>0.29370334999999997</v>
      </c>
      <c r="G5" s="2">
        <v>0.29546934000000002</v>
      </c>
      <c r="H5" s="2">
        <v>0</v>
      </c>
      <c r="I5" s="2">
        <v>3</v>
      </c>
      <c r="J5">
        <f t="shared" si="0"/>
        <v>0.33257123130019811</v>
      </c>
      <c r="K5" s="2"/>
      <c r="L5" s="2"/>
      <c r="M5" s="2"/>
      <c r="N5" s="2">
        <f t="shared" si="1"/>
        <v>0</v>
      </c>
      <c r="O5" s="2">
        <f t="shared" si="2"/>
        <v>0</v>
      </c>
      <c r="P5" s="2">
        <f t="shared" si="3"/>
        <v>1</v>
      </c>
      <c r="Q5">
        <f t="shared" si="4"/>
        <v>0.16877905399219842</v>
      </c>
      <c r="R5">
        <f t="shared" si="5"/>
        <v>0.66514246260039533</v>
      </c>
      <c r="S5">
        <f t="shared" si="6"/>
        <v>0.66514246260039622</v>
      </c>
    </row>
    <row r="6" spans="1:19" x14ac:dyDescent="0.2">
      <c r="A6" s="2">
        <v>5</v>
      </c>
      <c r="B6" s="3">
        <v>45017</v>
      </c>
      <c r="C6" s="2" t="s">
        <v>18</v>
      </c>
      <c r="D6" s="2" t="s">
        <v>19</v>
      </c>
      <c r="E6" s="2">
        <v>0.36161559999999998</v>
      </c>
      <c r="F6" s="2">
        <v>0.28014168</v>
      </c>
      <c r="G6" s="2">
        <v>0.35824268999999997</v>
      </c>
      <c r="H6" s="2">
        <v>1</v>
      </c>
      <c r="I6" s="2">
        <v>2</v>
      </c>
      <c r="J6">
        <f t="shared" si="0"/>
        <v>0.2713091242981796</v>
      </c>
      <c r="K6" s="2"/>
      <c r="L6" s="2"/>
      <c r="M6" s="2"/>
      <c r="N6" s="2">
        <f t="shared" si="1"/>
        <v>0</v>
      </c>
      <c r="O6" s="2">
        <f t="shared" si="2"/>
        <v>0</v>
      </c>
      <c r="P6" s="2">
        <f t="shared" si="3"/>
        <v>1</v>
      </c>
      <c r="Q6">
        <f t="shared" si="4"/>
        <v>0.13076584216335999</v>
      </c>
      <c r="R6">
        <f t="shared" si="5"/>
        <v>0.54261824859635832</v>
      </c>
      <c r="S6">
        <f t="shared" si="6"/>
        <v>0.54261824859635921</v>
      </c>
    </row>
    <row r="7" spans="1:19" x14ac:dyDescent="0.2">
      <c r="A7" s="2">
        <v>6</v>
      </c>
      <c r="B7" s="3">
        <v>45017</v>
      </c>
      <c r="C7" s="2" t="s">
        <v>20</v>
      </c>
      <c r="D7" s="2" t="s">
        <v>21</v>
      </c>
      <c r="E7" s="2">
        <v>0.52268612000000003</v>
      </c>
      <c r="F7" s="2">
        <v>0.29607542999999997</v>
      </c>
      <c r="G7" s="2">
        <v>0.18123840999999999</v>
      </c>
      <c r="H7" s="2">
        <v>4</v>
      </c>
      <c r="I7" s="2">
        <v>1</v>
      </c>
      <c r="J7">
        <f t="shared" si="0"/>
        <v>0.13033795789952923</v>
      </c>
      <c r="K7" s="2"/>
      <c r="L7" s="2"/>
      <c r="M7" s="2"/>
      <c r="N7" s="2">
        <f t="shared" si="1"/>
        <v>1</v>
      </c>
      <c r="O7" s="2">
        <f t="shared" si="2"/>
        <v>0</v>
      </c>
      <c r="P7" s="2">
        <f t="shared" si="3"/>
        <v>0</v>
      </c>
      <c r="Q7">
        <f t="shared" si="4"/>
        <v>0.22782854004065436</v>
      </c>
      <c r="R7">
        <f t="shared" si="5"/>
        <v>0.26067591579905686</v>
      </c>
      <c r="S7">
        <f t="shared" si="6"/>
        <v>0.26067591579905847</v>
      </c>
    </row>
    <row r="8" spans="1:19" x14ac:dyDescent="0.2">
      <c r="A8" s="2">
        <v>7</v>
      </c>
      <c r="B8" s="3">
        <v>45017</v>
      </c>
      <c r="C8" s="2" t="s">
        <v>22</v>
      </c>
      <c r="D8" s="2" t="s">
        <v>23</v>
      </c>
      <c r="E8" s="2">
        <v>0.28520855000000001</v>
      </c>
      <c r="F8" s="2">
        <v>0.33171365000000003</v>
      </c>
      <c r="G8" s="2">
        <v>0.38307776999999998</v>
      </c>
      <c r="H8" s="2">
        <v>1</v>
      </c>
      <c r="I8" s="2">
        <v>0</v>
      </c>
      <c r="J8">
        <f t="shared" si="0"/>
        <v>0.32883770892297165</v>
      </c>
      <c r="K8" s="2"/>
      <c r="L8" s="2"/>
      <c r="M8" s="2"/>
      <c r="N8" s="2">
        <f t="shared" si="1"/>
        <v>1</v>
      </c>
      <c r="O8" s="2">
        <f t="shared" si="2"/>
        <v>0</v>
      </c>
      <c r="P8" s="2">
        <f t="shared" si="3"/>
        <v>0</v>
      </c>
      <c r="Q8">
        <f t="shared" si="4"/>
        <v>0.51092681699310249</v>
      </c>
      <c r="R8">
        <f t="shared" si="5"/>
        <v>0.65767541784594241</v>
      </c>
      <c r="S8">
        <f t="shared" si="6"/>
        <v>0.6576754178459433</v>
      </c>
    </row>
    <row r="9" spans="1:19" x14ac:dyDescent="0.2">
      <c r="A9" s="2">
        <v>8</v>
      </c>
      <c r="B9" s="3">
        <v>45017</v>
      </c>
      <c r="C9" s="2" t="s">
        <v>24</v>
      </c>
      <c r="D9" s="2" t="s">
        <v>25</v>
      </c>
      <c r="E9" s="2">
        <v>0.30147171</v>
      </c>
      <c r="F9" s="2">
        <v>0.27461869</v>
      </c>
      <c r="G9" s="2">
        <v>0.4239096</v>
      </c>
      <c r="H9" s="2">
        <v>2</v>
      </c>
      <c r="I9" s="2">
        <v>1</v>
      </c>
      <c r="J9">
        <f t="shared" si="0"/>
        <v>0.33382056045124209</v>
      </c>
      <c r="K9" s="2"/>
      <c r="L9" s="2"/>
      <c r="M9" s="2"/>
      <c r="N9" s="2">
        <f t="shared" si="1"/>
        <v>1</v>
      </c>
      <c r="O9" s="2">
        <f t="shared" si="2"/>
        <v>0</v>
      </c>
      <c r="P9" s="2">
        <f t="shared" si="3"/>
        <v>0</v>
      </c>
      <c r="Q9">
        <f t="shared" si="4"/>
        <v>0.48794177193032418</v>
      </c>
      <c r="R9">
        <f t="shared" si="5"/>
        <v>0.66764112090248418</v>
      </c>
      <c r="S9">
        <f t="shared" si="6"/>
        <v>0.66764112090248418</v>
      </c>
    </row>
    <row r="10" spans="1:19" x14ac:dyDescent="0.2">
      <c r="A10" s="2">
        <v>9</v>
      </c>
      <c r="B10" s="3">
        <v>45017</v>
      </c>
      <c r="C10" s="2" t="s">
        <v>26</v>
      </c>
      <c r="D10" s="2" t="s">
        <v>27</v>
      </c>
      <c r="E10" s="2">
        <v>0.2222276</v>
      </c>
      <c r="F10" s="2">
        <v>0.23133482</v>
      </c>
      <c r="G10" s="2">
        <v>0.54643755999999999</v>
      </c>
      <c r="H10" s="2">
        <v>3</v>
      </c>
      <c r="I10" s="2">
        <v>4</v>
      </c>
      <c r="J10">
        <f t="shared" si="0"/>
        <v>0.1275519875190084</v>
      </c>
      <c r="K10" s="2"/>
      <c r="L10" s="2"/>
      <c r="M10" s="2"/>
      <c r="N10" s="2">
        <f t="shared" si="1"/>
        <v>0</v>
      </c>
      <c r="O10" s="2">
        <f t="shared" si="2"/>
        <v>0</v>
      </c>
      <c r="P10" s="2">
        <f t="shared" si="3"/>
        <v>1</v>
      </c>
      <c r="Q10">
        <f t="shared" si="4"/>
        <v>4.9385106201759996E-2</v>
      </c>
      <c r="R10">
        <f t="shared" si="5"/>
        <v>0.25510397503801641</v>
      </c>
      <c r="S10">
        <f t="shared" si="6"/>
        <v>0.25510397503801679</v>
      </c>
    </row>
    <row r="11" spans="1:19" x14ac:dyDescent="0.2">
      <c r="A11" s="2">
        <v>10</v>
      </c>
      <c r="B11" s="4">
        <v>45024</v>
      </c>
      <c r="C11" t="s">
        <v>25</v>
      </c>
      <c r="D11" t="s">
        <v>14</v>
      </c>
      <c r="E11">
        <v>0.118958942592144</v>
      </c>
      <c r="F11">
        <v>0.20812448859214799</v>
      </c>
      <c r="G11">
        <v>0.67291659116744995</v>
      </c>
      <c r="H11" s="2">
        <v>5</v>
      </c>
      <c r="I11" s="2">
        <v>0</v>
      </c>
      <c r="J11">
        <f t="shared" si="0"/>
        <v>0.6145250267125294</v>
      </c>
      <c r="N11" s="2">
        <f t="shared" si="1"/>
        <v>1</v>
      </c>
      <c r="O11" s="2">
        <f t="shared" si="2"/>
        <v>0</v>
      </c>
      <c r="P11" s="2">
        <f t="shared" si="3"/>
        <v>0</v>
      </c>
      <c r="Q11">
        <f t="shared" si="4"/>
        <v>0.77623334483835293</v>
      </c>
      <c r="R11">
        <f t="shared" si="5"/>
        <v>1.2290500534250584</v>
      </c>
      <c r="S11">
        <f t="shared" si="6"/>
        <v>1.2290500534250588</v>
      </c>
    </row>
    <row r="12" spans="1:19" x14ac:dyDescent="0.2">
      <c r="A12" s="2">
        <v>11</v>
      </c>
      <c r="B12" s="4">
        <v>45025</v>
      </c>
      <c r="C12" t="s">
        <v>17</v>
      </c>
      <c r="D12" t="s">
        <v>12</v>
      </c>
      <c r="E12">
        <v>0.34667998552322399</v>
      </c>
      <c r="F12">
        <v>0.25711911916732799</v>
      </c>
      <c r="G12">
        <v>0.39620086550712602</v>
      </c>
      <c r="H12" s="2">
        <v>0</v>
      </c>
      <c r="I12" s="2">
        <v>0</v>
      </c>
      <c r="J12">
        <f t="shared" si="0"/>
        <v>0.13858108090319593</v>
      </c>
      <c r="N12" s="2">
        <f t="shared" si="1"/>
        <v>0</v>
      </c>
      <c r="O12" s="2">
        <f t="shared" si="2"/>
        <v>1</v>
      </c>
      <c r="P12" s="2">
        <f t="shared" si="3"/>
        <v>0</v>
      </c>
      <c r="Q12">
        <f t="shared" si="4"/>
        <v>0.1201870123623828</v>
      </c>
      <c r="R12">
        <f t="shared" si="5"/>
        <v>0.27716216180639097</v>
      </c>
      <c r="S12">
        <f t="shared" si="6"/>
        <v>0.27716216180639186</v>
      </c>
    </row>
    <row r="13" spans="1:19" x14ac:dyDescent="0.2">
      <c r="A13" s="2">
        <v>12</v>
      </c>
      <c r="B13" s="4">
        <v>45025</v>
      </c>
      <c r="C13" t="s">
        <v>19</v>
      </c>
      <c r="D13" t="s">
        <v>22</v>
      </c>
      <c r="E13">
        <v>0.180138975381851</v>
      </c>
      <c r="F13">
        <v>0.26591753959655801</v>
      </c>
      <c r="G13">
        <v>0.55394351482391402</v>
      </c>
      <c r="H13" s="2">
        <v>1</v>
      </c>
      <c r="I13" s="2">
        <v>0</v>
      </c>
      <c r="J13">
        <f t="shared" si="0"/>
        <v>0.48951274214289381</v>
      </c>
      <c r="N13" s="2">
        <f t="shared" si="1"/>
        <v>1</v>
      </c>
      <c r="O13" s="2">
        <f t="shared" si="2"/>
        <v>0</v>
      </c>
      <c r="P13" s="2">
        <f t="shared" si="3"/>
        <v>0</v>
      </c>
      <c r="Q13">
        <f t="shared" si="4"/>
        <v>0.67217209968792113</v>
      </c>
      <c r="R13">
        <f t="shared" si="5"/>
        <v>0.97902548428578673</v>
      </c>
      <c r="S13">
        <f t="shared" si="6"/>
        <v>0.97902548428578762</v>
      </c>
    </row>
    <row r="14" spans="1:19" x14ac:dyDescent="0.2">
      <c r="A14" s="2">
        <v>13</v>
      </c>
      <c r="B14" s="4">
        <v>45025</v>
      </c>
      <c r="C14" t="s">
        <v>24</v>
      </c>
      <c r="D14" t="s">
        <v>26</v>
      </c>
      <c r="E14">
        <v>0.31921502947807301</v>
      </c>
      <c r="F14">
        <v>0.23328447341918901</v>
      </c>
      <c r="G14">
        <v>0.44750055670738198</v>
      </c>
      <c r="H14" s="2">
        <v>2</v>
      </c>
      <c r="I14" s="2">
        <v>3</v>
      </c>
      <c r="J14">
        <f t="shared" si="0"/>
        <v>0.20357696787320612</v>
      </c>
      <c r="N14" s="2">
        <f t="shared" si="1"/>
        <v>0</v>
      </c>
      <c r="O14" s="2">
        <f t="shared" si="2"/>
        <v>0</v>
      </c>
      <c r="P14" s="2">
        <f t="shared" si="3"/>
        <v>1</v>
      </c>
      <c r="Q14">
        <f t="shared" si="4"/>
        <v>0.10189823504468702</v>
      </c>
      <c r="R14">
        <f t="shared" si="5"/>
        <v>0.40715393574640868</v>
      </c>
      <c r="S14">
        <f t="shared" si="6"/>
        <v>0.40715393574641223</v>
      </c>
    </row>
    <row r="15" spans="1:19" x14ac:dyDescent="0.2">
      <c r="A15" s="2">
        <v>14</v>
      </c>
      <c r="B15" s="4">
        <v>45025</v>
      </c>
      <c r="C15" t="s">
        <v>21</v>
      </c>
      <c r="D15" t="s">
        <v>27</v>
      </c>
      <c r="E15">
        <v>0.615522861480713</v>
      </c>
      <c r="F15">
        <v>0.20612360537052199</v>
      </c>
      <c r="G15">
        <v>0.17835357785224901</v>
      </c>
      <c r="H15" s="2">
        <v>2</v>
      </c>
      <c r="I15" s="2">
        <v>0</v>
      </c>
      <c r="J15">
        <f t="shared" si="0"/>
        <v>8.9816326415314313E-2</v>
      </c>
      <c r="N15" s="2">
        <f t="shared" si="1"/>
        <v>1</v>
      </c>
      <c r="O15" s="2">
        <f t="shared" si="2"/>
        <v>0</v>
      </c>
      <c r="P15" s="2">
        <f t="shared" si="3"/>
        <v>0</v>
      </c>
      <c r="Q15">
        <f t="shared" si="4"/>
        <v>0.147822670043979</v>
      </c>
      <c r="R15">
        <f t="shared" si="5"/>
        <v>0.17963265283062663</v>
      </c>
      <c r="S15">
        <f t="shared" si="6"/>
        <v>0.17963265283062863</v>
      </c>
    </row>
    <row r="16" spans="1:19" x14ac:dyDescent="0.2">
      <c r="A16" s="2">
        <v>15</v>
      </c>
      <c r="B16" s="4">
        <v>45025</v>
      </c>
      <c r="C16" t="s">
        <v>15</v>
      </c>
      <c r="D16" t="s">
        <v>16</v>
      </c>
      <c r="E16">
        <v>0.27371305227279702</v>
      </c>
      <c r="F16">
        <v>0.32655373215675398</v>
      </c>
      <c r="G16">
        <v>0.39973321557045</v>
      </c>
      <c r="H16" s="2">
        <v>2</v>
      </c>
      <c r="I16" s="2">
        <v>1</v>
      </c>
      <c r="J16">
        <f t="shared" si="0"/>
        <v>0.34363968703459391</v>
      </c>
      <c r="N16" s="2">
        <f t="shared" si="1"/>
        <v>1</v>
      </c>
      <c r="O16" s="2">
        <f t="shared" si="2"/>
        <v>0</v>
      </c>
      <c r="P16" s="2">
        <f t="shared" si="3"/>
        <v>0</v>
      </c>
      <c r="Q16">
        <f t="shared" si="4"/>
        <v>0.52749273043889677</v>
      </c>
      <c r="R16">
        <f t="shared" si="5"/>
        <v>0.68727937406918782</v>
      </c>
      <c r="S16">
        <f t="shared" si="6"/>
        <v>0.68727937406918782</v>
      </c>
    </row>
    <row r="17" spans="1:19" x14ac:dyDescent="0.2">
      <c r="A17" s="2">
        <v>16</v>
      </c>
      <c r="B17" s="4">
        <v>45025</v>
      </c>
      <c r="C17" t="s">
        <v>23</v>
      </c>
      <c r="D17" t="s">
        <v>20</v>
      </c>
      <c r="E17">
        <v>0.258027464151382</v>
      </c>
      <c r="F17">
        <v>0.2884202003479</v>
      </c>
      <c r="G17">
        <v>0.45355236530303999</v>
      </c>
      <c r="H17" s="2">
        <v>2</v>
      </c>
      <c r="I17" s="2">
        <v>2</v>
      </c>
      <c r="J17">
        <f t="shared" si="0"/>
        <v>0.13614394664727475</v>
      </c>
      <c r="N17" s="2">
        <f t="shared" si="1"/>
        <v>0</v>
      </c>
      <c r="O17" s="2">
        <f t="shared" si="2"/>
        <v>1</v>
      </c>
      <c r="P17" s="2">
        <f t="shared" si="3"/>
        <v>0</v>
      </c>
      <c r="Q17">
        <f t="shared" si="4"/>
        <v>6.6578172256392718E-2</v>
      </c>
      <c r="R17">
        <f t="shared" si="5"/>
        <v>0.27228789329454861</v>
      </c>
      <c r="S17">
        <f t="shared" si="6"/>
        <v>0.2722878932945495</v>
      </c>
    </row>
    <row r="18" spans="1:19" x14ac:dyDescent="0.2">
      <c r="A18" s="2">
        <v>17</v>
      </c>
      <c r="B18" s="4">
        <v>45025</v>
      </c>
      <c r="C18" t="s">
        <v>13</v>
      </c>
      <c r="D18" t="s">
        <v>11</v>
      </c>
      <c r="E18">
        <v>0.26875367760658297</v>
      </c>
      <c r="F18">
        <v>0.31774973869323703</v>
      </c>
      <c r="G18">
        <v>0.413496553897858</v>
      </c>
      <c r="H18" s="2">
        <v>0</v>
      </c>
      <c r="I18" s="2">
        <v>0</v>
      </c>
      <c r="J18">
        <f t="shared" si="0"/>
        <v>0.12160398197939201</v>
      </c>
      <c r="N18" s="2">
        <f t="shared" si="1"/>
        <v>0</v>
      </c>
      <c r="O18" s="2">
        <f t="shared" si="2"/>
        <v>1</v>
      </c>
      <c r="P18" s="2">
        <f t="shared" si="3"/>
        <v>0</v>
      </c>
      <c r="Q18">
        <f t="shared" si="4"/>
        <v>7.222853922706314E-2</v>
      </c>
      <c r="R18">
        <f t="shared" si="5"/>
        <v>0.24320796395878314</v>
      </c>
      <c r="S18">
        <f t="shared" si="6"/>
        <v>0.24320796395878402</v>
      </c>
    </row>
    <row r="19" spans="1:19" x14ac:dyDescent="0.2">
      <c r="A19" s="2">
        <v>18</v>
      </c>
      <c r="B19" s="4">
        <v>45025</v>
      </c>
      <c r="C19" t="s">
        <v>10</v>
      </c>
      <c r="D19" t="s">
        <v>18</v>
      </c>
      <c r="E19">
        <v>0.52906233072280895</v>
      </c>
      <c r="F19">
        <v>0.28313162922859197</v>
      </c>
      <c r="G19">
        <v>0.18780601024627699</v>
      </c>
      <c r="H19" s="2">
        <v>1</v>
      </c>
      <c r="I19" s="2">
        <v>0</v>
      </c>
      <c r="J19">
        <f t="shared" si="0"/>
        <v>0.1285266985114849</v>
      </c>
      <c r="N19" s="2">
        <f t="shared" si="1"/>
        <v>1</v>
      </c>
      <c r="O19" s="2">
        <f t="shared" si="2"/>
        <v>0</v>
      </c>
      <c r="P19" s="2">
        <f t="shared" si="3"/>
        <v>0</v>
      </c>
      <c r="Q19">
        <f t="shared" si="4"/>
        <v>0.22178228834423297</v>
      </c>
      <c r="R19">
        <f t="shared" si="5"/>
        <v>0.25705339702296892</v>
      </c>
      <c r="S19">
        <f t="shared" si="6"/>
        <v>0.25705339702296981</v>
      </c>
    </row>
    <row r="20" spans="1:19" x14ac:dyDescent="0.2">
      <c r="B20" s="4">
        <v>45031</v>
      </c>
      <c r="C20" t="s">
        <v>12</v>
      </c>
      <c r="D20" t="s">
        <v>15</v>
      </c>
      <c r="E20">
        <v>0.55255889892578103</v>
      </c>
      <c r="F20">
        <v>0.29343432188034102</v>
      </c>
      <c r="G20">
        <v>0.15400679409503901</v>
      </c>
      <c r="H20" s="2">
        <v>3</v>
      </c>
      <c r="I20" s="2">
        <v>2</v>
      </c>
      <c r="J20">
        <f t="shared" si="0"/>
        <v>0.11196081348409076</v>
      </c>
      <c r="N20" s="2">
        <f t="shared" si="1"/>
        <v>1</v>
      </c>
      <c r="O20" s="2">
        <f t="shared" si="2"/>
        <v>0</v>
      </c>
      <c r="P20" s="2">
        <f t="shared" si="3"/>
        <v>0</v>
      </c>
      <c r="Q20">
        <f t="shared" si="4"/>
        <v>0.20020353893050943</v>
      </c>
      <c r="R20">
        <f t="shared" si="5"/>
        <v>0.2239216269681813</v>
      </c>
      <c r="S20">
        <f t="shared" si="6"/>
        <v>0.22392162696818152</v>
      </c>
    </row>
    <row r="21" spans="1:19" x14ac:dyDescent="0.2">
      <c r="B21" s="4">
        <v>45031</v>
      </c>
      <c r="C21" t="s">
        <v>14</v>
      </c>
      <c r="D21" t="s">
        <v>19</v>
      </c>
      <c r="E21">
        <v>0.266228526830673</v>
      </c>
      <c r="F21">
        <v>0.24129731953144101</v>
      </c>
      <c r="G21">
        <v>0.49247410893440202</v>
      </c>
      <c r="H21" s="2">
        <v>0</v>
      </c>
      <c r="I21" s="2">
        <v>3</v>
      </c>
      <c r="J21">
        <f t="shared" si="0"/>
        <v>0.16423005661200624</v>
      </c>
      <c r="N21" s="2">
        <f t="shared" si="1"/>
        <v>0</v>
      </c>
      <c r="O21" s="2">
        <f t="shared" si="2"/>
        <v>0</v>
      </c>
      <c r="P21" s="2">
        <f t="shared" si="3"/>
        <v>1</v>
      </c>
      <c r="Q21">
        <f t="shared" si="4"/>
        <v>7.0877628498430365E-2</v>
      </c>
      <c r="R21">
        <f t="shared" si="5"/>
        <v>0.32846011322401047</v>
      </c>
      <c r="S21">
        <f t="shared" si="6"/>
        <v>0.32846011322401247</v>
      </c>
    </row>
    <row r="22" spans="1:19" x14ac:dyDescent="0.2">
      <c r="B22" s="4">
        <v>45031</v>
      </c>
      <c r="C22" t="s">
        <v>27</v>
      </c>
      <c r="D22" t="s">
        <v>13</v>
      </c>
      <c r="E22">
        <v>0.52846264839172397</v>
      </c>
      <c r="F22">
        <v>0.25677138566970797</v>
      </c>
      <c r="G22">
        <v>0.21476599574089</v>
      </c>
      <c r="H22" s="2">
        <v>1</v>
      </c>
      <c r="I22" s="2">
        <v>2</v>
      </c>
      <c r="J22">
        <f t="shared" si="0"/>
        <v>0.44793262949679286</v>
      </c>
      <c r="N22" s="2">
        <f t="shared" si="1"/>
        <v>0</v>
      </c>
      <c r="O22" s="2">
        <f t="shared" si="2"/>
        <v>0</v>
      </c>
      <c r="P22" s="2">
        <f t="shared" si="3"/>
        <v>1</v>
      </c>
      <c r="Q22">
        <f t="shared" si="4"/>
        <v>0.27927277074519485</v>
      </c>
      <c r="R22">
        <f t="shared" si="5"/>
        <v>0.89586525899358482</v>
      </c>
      <c r="S22">
        <f t="shared" si="6"/>
        <v>0.89586525899358571</v>
      </c>
    </row>
    <row r="23" spans="1:19" x14ac:dyDescent="0.2">
      <c r="B23" s="4">
        <v>45031</v>
      </c>
      <c r="C23" t="s">
        <v>22</v>
      </c>
      <c r="D23" t="s">
        <v>10</v>
      </c>
      <c r="E23">
        <v>0.30573996901512102</v>
      </c>
      <c r="F23">
        <v>0.32025265693664601</v>
      </c>
      <c r="G23">
        <v>0.37400740385055498</v>
      </c>
      <c r="H23" s="2">
        <v>1</v>
      </c>
      <c r="I23" s="2">
        <v>1</v>
      </c>
      <c r="J23">
        <f t="shared" si="0"/>
        <v>0.11667922224791147</v>
      </c>
      <c r="N23" s="2">
        <f t="shared" si="1"/>
        <v>0</v>
      </c>
      <c r="O23" s="2">
        <f t="shared" si="2"/>
        <v>1</v>
      </c>
      <c r="P23" s="2">
        <f t="shared" si="3"/>
        <v>0</v>
      </c>
      <c r="Q23">
        <f t="shared" si="4"/>
        <v>9.3476928653367153E-2</v>
      </c>
      <c r="R23">
        <f t="shared" si="5"/>
        <v>0.23335844449582205</v>
      </c>
      <c r="S23">
        <f t="shared" si="6"/>
        <v>0.23335844449582294</v>
      </c>
    </row>
    <row r="24" spans="1:19" x14ac:dyDescent="0.2">
      <c r="B24" s="4">
        <v>45031</v>
      </c>
      <c r="C24" t="s">
        <v>11</v>
      </c>
      <c r="D24" t="s">
        <v>26</v>
      </c>
      <c r="E24">
        <v>0.55418109893798795</v>
      </c>
      <c r="F24">
        <v>0.23570723831653601</v>
      </c>
      <c r="G24">
        <v>0.21011169254779799</v>
      </c>
      <c r="H24" s="2">
        <v>4</v>
      </c>
      <c r="I24" s="2">
        <v>1</v>
      </c>
      <c r="J24">
        <f t="shared" si="0"/>
        <v>0.12145070168290481</v>
      </c>
      <c r="N24" s="2">
        <f t="shared" si="1"/>
        <v>1</v>
      </c>
      <c r="O24" s="2">
        <f t="shared" si="2"/>
        <v>0</v>
      </c>
      <c r="P24" s="2">
        <f t="shared" si="3"/>
        <v>0</v>
      </c>
      <c r="Q24">
        <f t="shared" si="4"/>
        <v>0.1987544925441401</v>
      </c>
      <c r="R24">
        <f t="shared" si="5"/>
        <v>0.24290140336580873</v>
      </c>
      <c r="S24">
        <f t="shared" si="6"/>
        <v>0.24290140336580962</v>
      </c>
    </row>
    <row r="25" spans="1:19" x14ac:dyDescent="0.2">
      <c r="B25" s="4">
        <v>45031</v>
      </c>
      <c r="C25" t="s">
        <v>20</v>
      </c>
      <c r="D25" t="s">
        <v>25</v>
      </c>
      <c r="E25">
        <v>0.21527753770351399</v>
      </c>
      <c r="F25">
        <v>0.28792130947112998</v>
      </c>
      <c r="G25">
        <v>0.496801108121872</v>
      </c>
      <c r="H25" s="2">
        <v>1</v>
      </c>
      <c r="I25" s="2">
        <v>1</v>
      </c>
      <c r="J25">
        <f t="shared" si="0"/>
        <v>0.14657790184414629</v>
      </c>
      <c r="N25" s="2">
        <f t="shared" si="1"/>
        <v>0</v>
      </c>
      <c r="O25" s="2">
        <f t="shared" si="2"/>
        <v>1</v>
      </c>
      <c r="P25" s="2">
        <f t="shared" si="3"/>
        <v>0</v>
      </c>
      <c r="Q25">
        <f t="shared" si="4"/>
        <v>4.6344418239687886E-2</v>
      </c>
      <c r="R25">
        <f t="shared" si="5"/>
        <v>0.29315580368829058</v>
      </c>
      <c r="S25">
        <f t="shared" si="6"/>
        <v>0.29315580368829258</v>
      </c>
    </row>
    <row r="26" spans="1:19" x14ac:dyDescent="0.2">
      <c r="B26" s="4">
        <v>45031</v>
      </c>
      <c r="C26" t="s">
        <v>18</v>
      </c>
      <c r="D26" t="s">
        <v>17</v>
      </c>
      <c r="E26">
        <v>0.35341057181358299</v>
      </c>
      <c r="F26">
        <v>0.26456812024116499</v>
      </c>
      <c r="G26">
        <v>0.38202130794525102</v>
      </c>
      <c r="H26" s="2">
        <v>1</v>
      </c>
      <c r="I26" s="2">
        <v>5</v>
      </c>
      <c r="J26">
        <f t="shared" si="0"/>
        <v>0.2533983480516504</v>
      </c>
      <c r="N26" s="2">
        <f t="shared" si="1"/>
        <v>0</v>
      </c>
      <c r="O26" s="2">
        <f t="shared" si="2"/>
        <v>0</v>
      </c>
      <c r="P26" s="2">
        <f t="shared" si="3"/>
        <v>1</v>
      </c>
      <c r="Q26">
        <f t="shared" si="4"/>
        <v>0.12489903226960369</v>
      </c>
      <c r="R26">
        <f t="shared" si="5"/>
        <v>0.5067966961033008</v>
      </c>
      <c r="S26">
        <f t="shared" si="6"/>
        <v>0.5067966961033008</v>
      </c>
    </row>
    <row r="27" spans="1:19" x14ac:dyDescent="0.2">
      <c r="B27" s="4">
        <v>45031</v>
      </c>
      <c r="C27" t="s">
        <v>16</v>
      </c>
      <c r="D27" t="s">
        <v>21</v>
      </c>
      <c r="E27">
        <v>0.672776758670807</v>
      </c>
      <c r="F27">
        <v>0.165541142225266</v>
      </c>
      <c r="G27">
        <v>0.161682099103928</v>
      </c>
      <c r="H27" s="2">
        <v>2</v>
      </c>
      <c r="I27" s="2">
        <v>1</v>
      </c>
      <c r="J27">
        <f t="shared" si="0"/>
        <v>6.6608075418317675E-2</v>
      </c>
      <c r="N27" s="2">
        <f t="shared" si="1"/>
        <v>1</v>
      </c>
      <c r="O27" s="2">
        <f t="shared" si="2"/>
        <v>0</v>
      </c>
      <c r="P27" s="2">
        <f t="shared" si="3"/>
        <v>0</v>
      </c>
      <c r="Q27">
        <f t="shared" si="4"/>
        <v>0.10707504966598329</v>
      </c>
      <c r="R27">
        <f t="shared" si="5"/>
        <v>0.13321615083663535</v>
      </c>
      <c r="S27">
        <f t="shared" si="6"/>
        <v>0.13321615083663535</v>
      </c>
    </row>
    <row r="28" spans="1:19" x14ac:dyDescent="0.2">
      <c r="B28" s="4">
        <v>45031</v>
      </c>
      <c r="C28" t="s">
        <v>23</v>
      </c>
      <c r="D28" t="s">
        <v>24</v>
      </c>
      <c r="E28">
        <v>0.39858916401863098</v>
      </c>
      <c r="F28">
        <v>0.28180781006812999</v>
      </c>
      <c r="G28">
        <v>0.31960299611091603</v>
      </c>
      <c r="H28" s="2">
        <v>1</v>
      </c>
      <c r="I28" s="2">
        <v>2</v>
      </c>
      <c r="J28">
        <f t="shared" si="0"/>
        <v>0.31090668200974625</v>
      </c>
      <c r="N28" s="2">
        <f t="shared" si="1"/>
        <v>0</v>
      </c>
      <c r="O28" s="2">
        <f t="shared" si="2"/>
        <v>0</v>
      </c>
      <c r="P28" s="2">
        <f t="shared" si="3"/>
        <v>1</v>
      </c>
      <c r="Q28">
        <f t="shared" si="4"/>
        <v>0.15887332167307111</v>
      </c>
      <c r="R28">
        <f t="shared" si="5"/>
        <v>0.62181336401949161</v>
      </c>
      <c r="S28">
        <f t="shared" si="6"/>
        <v>0.6218133640194925</v>
      </c>
    </row>
    <row r="29" spans="1:19" x14ac:dyDescent="0.2">
      <c r="B29" s="4">
        <v>45038</v>
      </c>
      <c r="C29" t="s">
        <v>19</v>
      </c>
      <c r="D29" t="s">
        <v>23</v>
      </c>
      <c r="E29">
        <v>0.65920692682266202</v>
      </c>
      <c r="F29">
        <v>0.17960579693317399</v>
      </c>
      <c r="G29">
        <v>0.16118729114532501</v>
      </c>
      <c r="H29" s="5">
        <v>1</v>
      </c>
      <c r="I29">
        <v>2</v>
      </c>
      <c r="J29">
        <f t="shared" ref="J29:J37" si="7">S29*(1/2)</f>
        <v>0.56908027895283164</v>
      </c>
      <c r="N29" s="2">
        <f t="shared" ref="N29:N37" si="8">IF(H29&gt;I29,1,0)</f>
        <v>0</v>
      </c>
      <c r="O29" s="2">
        <f t="shared" ref="O29:O37" si="9">IF(H29=I29,1,0)</f>
        <v>0</v>
      </c>
      <c r="P29" s="2">
        <f t="shared" ref="P29:P37" si="10">IF(H29&lt;I29,1,0)</f>
        <v>1</v>
      </c>
      <c r="Q29">
        <f t="shared" ref="Q29:Q37" si="11">(E29-N29)^2</f>
        <v>0.43455377237097847</v>
      </c>
      <c r="R29">
        <f t="shared" ref="R29:R37" si="12">((E29+F29)-(N29+O29))^2+Q29</f>
        <v>1.1381605579056631</v>
      </c>
      <c r="S29">
        <f t="shared" ref="S29:S37" si="13">((E29+F29+G29)-(N29+O29+P29))^2+R29</f>
        <v>1.1381605579056633</v>
      </c>
    </row>
    <row r="30" spans="1:19" x14ac:dyDescent="0.2">
      <c r="B30" s="4">
        <v>45038</v>
      </c>
      <c r="C30" t="s">
        <v>17</v>
      </c>
      <c r="D30" t="s">
        <v>25</v>
      </c>
      <c r="E30">
        <v>0.31571212410926802</v>
      </c>
      <c r="F30">
        <v>0.358488649129868</v>
      </c>
      <c r="G30">
        <v>0.32579922676086398</v>
      </c>
      <c r="H30" s="5">
        <v>2</v>
      </c>
      <c r="I30">
        <v>3</v>
      </c>
      <c r="J30">
        <f t="shared" si="7"/>
        <v>0.27711041397291736</v>
      </c>
      <c r="N30" s="2">
        <f t="shared" si="8"/>
        <v>0</v>
      </c>
      <c r="O30" s="2">
        <f t="shared" si="9"/>
        <v>0</v>
      </c>
      <c r="P30" s="2">
        <f t="shared" si="10"/>
        <v>1</v>
      </c>
      <c r="Q30">
        <f t="shared" si="11"/>
        <v>9.9674145309585849E-2</v>
      </c>
      <c r="R30">
        <f t="shared" si="12"/>
        <v>0.55422082794583472</v>
      </c>
      <c r="S30">
        <f t="shared" si="13"/>
        <v>0.55422082794583472</v>
      </c>
    </row>
    <row r="31" spans="1:19" x14ac:dyDescent="0.2">
      <c r="B31" s="4">
        <v>45039</v>
      </c>
      <c r="C31" t="s">
        <v>24</v>
      </c>
      <c r="D31" t="s">
        <v>10</v>
      </c>
      <c r="E31">
        <v>0.38845783472061202</v>
      </c>
      <c r="F31">
        <v>0.28029072284698497</v>
      </c>
      <c r="G31">
        <v>0.33125144243240401</v>
      </c>
      <c r="H31" s="5">
        <v>1</v>
      </c>
      <c r="I31">
        <v>0</v>
      </c>
      <c r="J31">
        <f t="shared" si="7"/>
        <v>0.24185566901407493</v>
      </c>
      <c r="N31" s="2">
        <f t="shared" si="8"/>
        <v>1</v>
      </c>
      <c r="O31" s="2">
        <f t="shared" si="9"/>
        <v>0</v>
      </c>
      <c r="P31" s="2">
        <f t="shared" si="10"/>
        <v>0</v>
      </c>
      <c r="Q31">
        <f t="shared" si="11"/>
        <v>0.37398381991460228</v>
      </c>
      <c r="R31">
        <f t="shared" si="12"/>
        <v>0.48371133802814986</v>
      </c>
      <c r="S31">
        <f t="shared" si="13"/>
        <v>0.48371133802814986</v>
      </c>
    </row>
    <row r="32" spans="1:19" x14ac:dyDescent="0.2">
      <c r="B32" s="4">
        <v>45039</v>
      </c>
      <c r="C32" t="s">
        <v>12</v>
      </c>
      <c r="D32" t="s">
        <v>18</v>
      </c>
      <c r="E32">
        <v>0.42342290282249501</v>
      </c>
      <c r="F32">
        <v>0.233876317739487</v>
      </c>
      <c r="G32">
        <v>0.34270074963569602</v>
      </c>
      <c r="H32" s="5">
        <v>0</v>
      </c>
      <c r="I32">
        <v>2</v>
      </c>
      <c r="J32">
        <f t="shared" si="7"/>
        <v>0.30566460999300898</v>
      </c>
      <c r="N32" s="2">
        <f t="shared" si="8"/>
        <v>0</v>
      </c>
      <c r="O32" s="2">
        <f t="shared" si="9"/>
        <v>0</v>
      </c>
      <c r="P32" s="2">
        <f t="shared" si="10"/>
        <v>1</v>
      </c>
      <c r="Q32">
        <f t="shared" si="11"/>
        <v>0.17928695463462804</v>
      </c>
      <c r="R32">
        <f t="shared" si="12"/>
        <v>0.61132921998601708</v>
      </c>
      <c r="S32">
        <f t="shared" si="13"/>
        <v>0.61132921998601797</v>
      </c>
    </row>
    <row r="33" spans="2:19" x14ac:dyDescent="0.2">
      <c r="B33" s="4">
        <v>45039</v>
      </c>
      <c r="C33" t="s">
        <v>26</v>
      </c>
      <c r="D33" t="s">
        <v>15</v>
      </c>
      <c r="E33">
        <v>0.34347093105316201</v>
      </c>
      <c r="F33">
        <v>0.26294109225273099</v>
      </c>
      <c r="G33">
        <v>0.393587976694107</v>
      </c>
      <c r="H33" s="5">
        <v>2</v>
      </c>
      <c r="I33">
        <v>2</v>
      </c>
      <c r="J33">
        <f t="shared" si="7"/>
        <v>0.13644188793834347</v>
      </c>
      <c r="N33" s="2">
        <f t="shared" si="8"/>
        <v>0</v>
      </c>
      <c r="O33" s="2">
        <f t="shared" si="9"/>
        <v>1</v>
      </c>
      <c r="P33" s="2">
        <f t="shared" si="10"/>
        <v>0</v>
      </c>
      <c r="Q33">
        <f t="shared" si="11"/>
        <v>0.11797228047852597</v>
      </c>
      <c r="R33">
        <f t="shared" si="12"/>
        <v>0.27288377587668694</v>
      </c>
      <c r="S33">
        <f t="shared" si="13"/>
        <v>0.27288377587668694</v>
      </c>
    </row>
    <row r="34" spans="2:19" x14ac:dyDescent="0.2">
      <c r="B34" s="4">
        <v>45039</v>
      </c>
      <c r="C34" t="s">
        <v>16</v>
      </c>
      <c r="D34" t="s">
        <v>22</v>
      </c>
      <c r="E34">
        <v>0.47858989238739003</v>
      </c>
      <c r="F34">
        <v>0.305654287338257</v>
      </c>
      <c r="G34">
        <v>0.215755835175514</v>
      </c>
      <c r="H34" s="5">
        <v>2</v>
      </c>
      <c r="I34">
        <v>3</v>
      </c>
      <c r="J34">
        <f t="shared" si="7"/>
        <v>0.42204360926446333</v>
      </c>
      <c r="N34" s="2">
        <f t="shared" si="8"/>
        <v>0</v>
      </c>
      <c r="O34" s="2">
        <f t="shared" si="9"/>
        <v>0</v>
      </c>
      <c r="P34" s="2">
        <f t="shared" si="10"/>
        <v>1</v>
      </c>
      <c r="Q34">
        <f t="shared" si="11"/>
        <v>0.22904828509537356</v>
      </c>
      <c r="R34">
        <f t="shared" si="12"/>
        <v>0.84408721852892643</v>
      </c>
      <c r="S34">
        <f t="shared" si="13"/>
        <v>0.84408721852892665</v>
      </c>
    </row>
    <row r="35" spans="2:19" x14ac:dyDescent="0.2">
      <c r="B35" s="4">
        <v>45039</v>
      </c>
      <c r="C35" t="s">
        <v>13</v>
      </c>
      <c r="D35" t="s">
        <v>20</v>
      </c>
      <c r="E35">
        <v>0.42201417684555098</v>
      </c>
      <c r="F35">
        <v>0.31928116083145103</v>
      </c>
      <c r="G35">
        <v>0.25870463252067599</v>
      </c>
      <c r="H35" s="5">
        <v>2</v>
      </c>
      <c r="I35">
        <v>2</v>
      </c>
      <c r="J35">
        <f t="shared" si="7"/>
        <v>0.12251203388314266</v>
      </c>
      <c r="N35" s="2">
        <f t="shared" si="8"/>
        <v>0</v>
      </c>
      <c r="O35" s="2">
        <f t="shared" si="9"/>
        <v>1</v>
      </c>
      <c r="P35" s="2">
        <f t="shared" si="10"/>
        <v>0</v>
      </c>
      <c r="Q35">
        <f t="shared" si="11"/>
        <v>0.17809596545862799</v>
      </c>
      <c r="R35">
        <f t="shared" si="12"/>
        <v>0.24502406776628444</v>
      </c>
      <c r="S35">
        <f t="shared" si="13"/>
        <v>0.24502406776628533</v>
      </c>
    </row>
    <row r="36" spans="2:19" x14ac:dyDescent="0.2">
      <c r="B36" s="4">
        <v>45039</v>
      </c>
      <c r="C36" t="s">
        <v>21</v>
      </c>
      <c r="D36" t="s">
        <v>14</v>
      </c>
      <c r="E36">
        <v>0.40802663564682001</v>
      </c>
      <c r="F36">
        <v>0.28583627939224199</v>
      </c>
      <c r="G36">
        <v>0.306137144565582</v>
      </c>
      <c r="H36" s="5">
        <v>1</v>
      </c>
      <c r="I36">
        <v>1</v>
      </c>
      <c r="J36">
        <f t="shared" si="7"/>
        <v>0.13010282509282345</v>
      </c>
      <c r="N36" s="2">
        <f t="shared" si="8"/>
        <v>0</v>
      </c>
      <c r="O36" s="2">
        <f t="shared" si="9"/>
        <v>1</v>
      </c>
      <c r="P36" s="2">
        <f t="shared" si="10"/>
        <v>0</v>
      </c>
      <c r="Q36">
        <f t="shared" si="11"/>
        <v>0.1664857353972628</v>
      </c>
      <c r="R36">
        <f t="shared" si="12"/>
        <v>0.26020565018564334</v>
      </c>
      <c r="S36">
        <f t="shared" si="13"/>
        <v>0.2602056501856469</v>
      </c>
    </row>
    <row r="37" spans="2:19" x14ac:dyDescent="0.2">
      <c r="B37" s="4">
        <v>45039</v>
      </c>
      <c r="C37" t="s">
        <v>27</v>
      </c>
      <c r="D37" t="s">
        <v>11</v>
      </c>
      <c r="E37">
        <v>0.65375185012817405</v>
      </c>
      <c r="F37">
        <v>0.16584128141403201</v>
      </c>
      <c r="G37">
        <v>0.180406838655472</v>
      </c>
      <c r="H37" s="5">
        <v>1</v>
      </c>
      <c r="I37">
        <v>1</v>
      </c>
      <c r="J37">
        <f t="shared" si="7"/>
        <v>0.22996905986637961</v>
      </c>
      <c r="N37" s="2">
        <f t="shared" si="8"/>
        <v>0</v>
      </c>
      <c r="O37" s="2">
        <f t="shared" si="9"/>
        <v>1</v>
      </c>
      <c r="P37" s="2">
        <f t="shared" si="10"/>
        <v>0</v>
      </c>
      <c r="Q37">
        <f t="shared" si="11"/>
        <v>0.42739148154601053</v>
      </c>
      <c r="R37">
        <f t="shared" si="12"/>
        <v>0.45993811973275833</v>
      </c>
      <c r="S37">
        <f t="shared" si="13"/>
        <v>0.45993811973275922</v>
      </c>
    </row>
    <row r="38" spans="2:19" x14ac:dyDescent="0.2">
      <c r="B38" s="4">
        <v>45045</v>
      </c>
      <c r="C38" t="s">
        <v>28</v>
      </c>
      <c r="D38" t="s">
        <v>29</v>
      </c>
      <c r="E38">
        <v>0.220797330141068</v>
      </c>
      <c r="F38">
        <v>0.39308747649192799</v>
      </c>
      <c r="G38">
        <v>0.38611519336700401</v>
      </c>
    </row>
    <row r="39" spans="2:19" x14ac:dyDescent="0.2">
      <c r="B39" s="4">
        <v>45045</v>
      </c>
      <c r="C39" t="s">
        <v>30</v>
      </c>
      <c r="D39" t="s">
        <v>31</v>
      </c>
      <c r="E39">
        <v>0.32533878087997398</v>
      </c>
      <c r="F39">
        <v>0.31670409440994302</v>
      </c>
      <c r="G39">
        <v>0.35795709490776101</v>
      </c>
    </row>
    <row r="40" spans="2:19" x14ac:dyDescent="0.2">
      <c r="B40" s="4">
        <v>45045</v>
      </c>
      <c r="C40" t="s">
        <v>32</v>
      </c>
      <c r="D40" t="s">
        <v>33</v>
      </c>
      <c r="E40">
        <v>0.56960517168045</v>
      </c>
      <c r="F40">
        <v>0.24291761219501501</v>
      </c>
      <c r="G40">
        <v>0.18747724592685699</v>
      </c>
    </row>
    <row r="41" spans="2:19" x14ac:dyDescent="0.2">
      <c r="B41" s="4">
        <v>45045</v>
      </c>
      <c r="C41" t="s">
        <v>34</v>
      </c>
      <c r="D41" t="s">
        <v>35</v>
      </c>
      <c r="E41">
        <v>0.37049677968025202</v>
      </c>
      <c r="F41">
        <v>0.25877970457076999</v>
      </c>
      <c r="G41">
        <v>0.370723485946655</v>
      </c>
    </row>
    <row r="42" spans="2:19" x14ac:dyDescent="0.2">
      <c r="B42" s="4">
        <v>45045</v>
      </c>
      <c r="C42" t="s">
        <v>36</v>
      </c>
      <c r="D42" t="s">
        <v>37</v>
      </c>
      <c r="E42">
        <v>0.58114039897918701</v>
      </c>
      <c r="F42">
        <v>0.25307160615920998</v>
      </c>
      <c r="G42">
        <v>0.16578793525695801</v>
      </c>
    </row>
    <row r="43" spans="2:19" x14ac:dyDescent="0.2">
      <c r="B43" s="4">
        <v>45045</v>
      </c>
      <c r="C43" t="s">
        <v>38</v>
      </c>
      <c r="D43" t="s">
        <v>39</v>
      </c>
      <c r="E43">
        <v>0.342242181301117</v>
      </c>
      <c r="F43">
        <v>0.29513785243034402</v>
      </c>
      <c r="G43">
        <v>0.36261996626853898</v>
      </c>
    </row>
    <row r="44" spans="2:19" x14ac:dyDescent="0.2">
      <c r="B44" s="4">
        <v>45045</v>
      </c>
      <c r="C44" t="s">
        <v>40</v>
      </c>
      <c r="D44" t="s">
        <v>41</v>
      </c>
      <c r="E44">
        <v>0.46715733408927901</v>
      </c>
      <c r="F44">
        <v>0.274355858564377</v>
      </c>
      <c r="G44">
        <v>0.25848683714866599</v>
      </c>
    </row>
    <row r="45" spans="2:19" x14ac:dyDescent="0.2">
      <c r="B45" s="4">
        <v>45045</v>
      </c>
      <c r="C45" t="s">
        <v>42</v>
      </c>
      <c r="D45" t="s">
        <v>43</v>
      </c>
      <c r="E45">
        <v>0.229938209056854</v>
      </c>
      <c r="F45">
        <v>0.38437652587890597</v>
      </c>
      <c r="G45">
        <v>0.385685324668884</v>
      </c>
    </row>
    <row r="46" spans="2:19" x14ac:dyDescent="0.2">
      <c r="B46" s="4">
        <v>45045</v>
      </c>
      <c r="C46" t="s">
        <v>44</v>
      </c>
      <c r="D46" t="s">
        <v>45</v>
      </c>
      <c r="E46">
        <v>0.37392827868461598</v>
      </c>
      <c r="F46">
        <v>0.30599325895309398</v>
      </c>
      <c r="G46">
        <v>0.32007849216461198</v>
      </c>
    </row>
    <row r="47" spans="2:19" x14ac:dyDescent="0.2">
      <c r="B47" s="4">
        <v>45045</v>
      </c>
      <c r="C47" t="s">
        <v>46</v>
      </c>
      <c r="D47" t="s">
        <v>47</v>
      </c>
      <c r="E47">
        <v>0.30572882294654802</v>
      </c>
      <c r="F47">
        <v>0.23583675920963301</v>
      </c>
      <c r="G47">
        <v>0.45843437314033503</v>
      </c>
    </row>
    <row r="48" spans="2:19" x14ac:dyDescent="0.2">
      <c r="B48" s="4">
        <v>45046</v>
      </c>
      <c r="C48" t="s">
        <v>48</v>
      </c>
      <c r="D48" t="s">
        <v>49</v>
      </c>
      <c r="E48">
        <v>0.21941570937633501</v>
      </c>
      <c r="F48">
        <v>0.31746923923492398</v>
      </c>
      <c r="G48">
        <v>0.46311506628990201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ME J1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anon</dc:creator>
  <cp:lastModifiedBy>anon</cp:lastModifiedBy>
  <dcterms:created xsi:type="dcterms:W3CDTF">2023-04-28T02:10:43Z</dcterms:created>
  <dcterms:modified xsi:type="dcterms:W3CDTF">2023-04-28T02:50:52Z</dcterms:modified>
</cp:coreProperties>
</file>