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"/>
    </mc:Choice>
  </mc:AlternateContent>
  <xr:revisionPtr revIDLastSave="0" documentId="13_ncr:1_{EE84EA90-4954-284A-BBD1-329FE10174C0}" xr6:coauthVersionLast="47" xr6:coauthVersionMax="47" xr10:uidLastSave="{00000000-0000-0000-0000-000000000000}"/>
  <bookViews>
    <workbookView xWindow="1500" yWindow="1320" windowWidth="27640" windowHeight="16940" xr2:uid="{E7E02C17-E814-A843-B1BD-2C9460419809}"/>
  </bookViews>
  <sheets>
    <sheet name="fivethirty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O37" i="1"/>
  <c r="N37" i="1"/>
  <c r="Q37" i="1" s="1"/>
  <c r="P36" i="1"/>
  <c r="O36" i="1"/>
  <c r="N36" i="1"/>
  <c r="P35" i="1"/>
  <c r="O35" i="1"/>
  <c r="N35" i="1"/>
  <c r="Q35" i="1" s="1"/>
  <c r="P34" i="1"/>
  <c r="O34" i="1"/>
  <c r="N34" i="1"/>
  <c r="P33" i="1"/>
  <c r="O33" i="1"/>
  <c r="N33" i="1"/>
  <c r="Q33" i="1" s="1"/>
  <c r="R33" i="1" s="1"/>
  <c r="S33" i="1" s="1"/>
  <c r="J33" i="1" s="1"/>
  <c r="P32" i="1"/>
  <c r="O32" i="1"/>
  <c r="N32" i="1"/>
  <c r="Q31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P25" i="1"/>
  <c r="O25" i="1"/>
  <c r="N25" i="1"/>
  <c r="P24" i="1"/>
  <c r="O24" i="1"/>
  <c r="N24" i="1"/>
  <c r="Q24" i="1" s="1"/>
  <c r="R24" i="1" s="1"/>
  <c r="S24" i="1" s="1"/>
  <c r="J24" i="1" s="1"/>
  <c r="P23" i="1"/>
  <c r="O23" i="1"/>
  <c r="N23" i="1"/>
  <c r="Q23" i="1" s="1"/>
  <c r="R23" i="1" s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P18" i="1"/>
  <c r="O18" i="1"/>
  <c r="N18" i="1"/>
  <c r="P17" i="1"/>
  <c r="O17" i="1"/>
  <c r="N17" i="1"/>
  <c r="Q16" i="1"/>
  <c r="R16" i="1" s="1"/>
  <c r="S16" i="1" s="1"/>
  <c r="J16" i="1" s="1"/>
  <c r="P16" i="1"/>
  <c r="O16" i="1"/>
  <c r="N16" i="1"/>
  <c r="P15" i="1"/>
  <c r="O15" i="1"/>
  <c r="N15" i="1"/>
  <c r="Q15" i="1" s="1"/>
  <c r="R15" i="1" s="1"/>
  <c r="Q14" i="1"/>
  <c r="P14" i="1"/>
  <c r="O14" i="1"/>
  <c r="N14" i="1"/>
  <c r="P13" i="1"/>
  <c r="O13" i="1"/>
  <c r="N13" i="1"/>
  <c r="Q13" i="1" s="1"/>
  <c r="P12" i="1"/>
  <c r="O12" i="1"/>
  <c r="N12" i="1"/>
  <c r="P11" i="1"/>
  <c r="O11" i="1"/>
  <c r="N11" i="1"/>
  <c r="Q11" i="1" s="1"/>
  <c r="P10" i="1"/>
  <c r="O10" i="1"/>
  <c r="N10" i="1"/>
  <c r="P9" i="1"/>
  <c r="O9" i="1"/>
  <c r="N9" i="1"/>
  <c r="Q8" i="1"/>
  <c r="R8" i="1" s="1"/>
  <c r="S8" i="1" s="1"/>
  <c r="J8" i="1" s="1"/>
  <c r="P8" i="1"/>
  <c r="O8" i="1"/>
  <c r="N8" i="1"/>
  <c r="P7" i="1"/>
  <c r="O7" i="1"/>
  <c r="N7" i="1"/>
  <c r="Q7" i="1" s="1"/>
  <c r="R7" i="1" s="1"/>
  <c r="Q6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Q2" i="1"/>
  <c r="P2" i="1"/>
  <c r="O2" i="1"/>
  <c r="R2" i="1" s="1"/>
  <c r="S2" i="1" s="1"/>
  <c r="J2" i="1" s="1"/>
  <c r="N2" i="1"/>
  <c r="S23" i="1" l="1"/>
  <c r="J23" i="1" s="1"/>
  <c r="Q25" i="1"/>
  <c r="R25" i="1" s="1"/>
  <c r="S25" i="1" s="1"/>
  <c r="J25" i="1" s="1"/>
  <c r="R30" i="1"/>
  <c r="S30" i="1" s="1"/>
  <c r="J30" i="1" s="1"/>
  <c r="Q9" i="1"/>
  <c r="S7" i="1"/>
  <c r="J7" i="1" s="1"/>
  <c r="R31" i="1"/>
  <c r="S31" i="1" s="1"/>
  <c r="J31" i="1" s="1"/>
  <c r="S15" i="1"/>
  <c r="J15" i="1" s="1"/>
  <c r="S14" i="1"/>
  <c r="J14" i="1" s="1"/>
  <c r="Q17" i="1"/>
  <c r="R9" i="1"/>
  <c r="S9" i="1" s="1"/>
  <c r="J9" i="1" s="1"/>
  <c r="R14" i="1"/>
  <c r="R17" i="1"/>
  <c r="S17" i="1" s="1"/>
  <c r="J17" i="1" s="1"/>
  <c r="Q30" i="1"/>
  <c r="Q32" i="1"/>
  <c r="R32" i="1" s="1"/>
  <c r="S32" i="1" s="1"/>
  <c r="J32" i="1" s="1"/>
  <c r="Q22" i="1"/>
  <c r="R22" i="1" s="1"/>
  <c r="S22" i="1" s="1"/>
  <c r="J22" i="1" s="1"/>
  <c r="R4" i="1"/>
  <c r="S4" i="1" s="1"/>
  <c r="J4" i="1" s="1"/>
  <c r="R26" i="1"/>
  <c r="S26" i="1" s="1"/>
  <c r="J26" i="1" s="1"/>
  <c r="R3" i="1"/>
  <c r="S3" i="1" s="1"/>
  <c r="J3" i="1" s="1"/>
  <c r="Q10" i="1"/>
  <c r="R10" i="1" s="1"/>
  <c r="S10" i="1" s="1"/>
  <c r="J10" i="1" s="1"/>
  <c r="R11" i="1"/>
  <c r="Q18" i="1"/>
  <c r="R18" i="1" s="1"/>
  <c r="S18" i="1" s="1"/>
  <c r="J18" i="1" s="1"/>
  <c r="R19" i="1"/>
  <c r="S19" i="1" s="1"/>
  <c r="J19" i="1" s="1"/>
  <c r="Q26" i="1"/>
  <c r="R27" i="1"/>
  <c r="S27" i="1" s="1"/>
  <c r="J27" i="1" s="1"/>
  <c r="Q34" i="1"/>
  <c r="R34" i="1" s="1"/>
  <c r="S34" i="1" s="1"/>
  <c r="J34" i="1" s="1"/>
  <c r="R35" i="1"/>
  <c r="S35" i="1" s="1"/>
  <c r="J35" i="1" s="1"/>
  <c r="S11" i="1"/>
  <c r="J11" i="1" s="1"/>
  <c r="Q5" i="1"/>
  <c r="R5" i="1" s="1"/>
  <c r="S5" i="1" s="1"/>
  <c r="J5" i="1" s="1"/>
  <c r="R6" i="1"/>
  <c r="S6" i="1" s="1"/>
  <c r="J6" i="1" s="1"/>
  <c r="Q21" i="1"/>
  <c r="R21" i="1" s="1"/>
  <c r="S21" i="1" s="1"/>
  <c r="J21" i="1" s="1"/>
  <c r="Q29" i="1"/>
  <c r="R29" i="1" s="1"/>
  <c r="S29" i="1" s="1"/>
  <c r="J29" i="1" s="1"/>
  <c r="Q4" i="1"/>
  <c r="Q12" i="1"/>
  <c r="R12" i="1" s="1"/>
  <c r="S12" i="1" s="1"/>
  <c r="J12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R37" i="1"/>
  <c r="S37" i="1" s="1"/>
  <c r="J37" i="1" s="1"/>
  <c r="R13" i="1"/>
  <c r="S13" i="1" s="1"/>
  <c r="J13" i="1" s="1"/>
  <c r="L2" i="1" l="1"/>
</calcChain>
</file>

<file path=xl/sharedStrings.xml><?xml version="1.0" encoding="utf-8"?>
<sst xmlns="http://schemas.openxmlformats.org/spreadsheetml/2006/main" count="532" uniqueCount="28">
  <si>
    <t>date</t>
  </si>
  <si>
    <t>team1</t>
  </si>
  <si>
    <t>team2</t>
  </si>
  <si>
    <t>prob1</t>
  </si>
  <si>
    <t>probtie</t>
  </si>
  <si>
    <t>prob2</t>
  </si>
  <si>
    <t>score1</t>
  </si>
  <si>
    <t>score2</t>
  </si>
  <si>
    <t>RPS</t>
  </si>
  <si>
    <t>Avg</t>
  </si>
  <si>
    <t>Kashiwa Reysol</t>
  </si>
  <si>
    <t>Urawa Red Diamonds</t>
  </si>
  <si>
    <t>Yokohama FC</t>
  </si>
  <si>
    <t>Avispa Fukuoka</t>
  </si>
  <si>
    <t>Albirex Niigata</t>
  </si>
  <si>
    <t>Nagoya Grampus Eight</t>
  </si>
  <si>
    <t>Kyoto Purple Sanga</t>
  </si>
  <si>
    <t>Vissel Kobe</t>
  </si>
  <si>
    <t>Shonan Bellmare</t>
  </si>
  <si>
    <t>Gamba Osaka</t>
  </si>
  <si>
    <t>Kashima Antlers</t>
  </si>
  <si>
    <t>Sanfrecce Hiroshima</t>
  </si>
  <si>
    <t>Sagan Tosu</t>
  </si>
  <si>
    <t>FC Tokyo</t>
  </si>
  <si>
    <t>Cerezo Osaka</t>
  </si>
  <si>
    <t>Yokohama F. Marinos</t>
  </si>
  <si>
    <t>Consadole Sapporo</t>
  </si>
  <si>
    <t>Kawasaki Frontale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</si>
</sst>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325C-3FF3-8640-942E-A0432CD44893}">
  <dimension ref="B1:S262"/>
  <sheetViews>
    <sheetView tabSelected="1" zoomScale="110" zoomScaleNormal="110" workbookViewId="0">
      <selection activeCell="E39" sqref="E39"/>
    </sheetView>
  </sheetViews>
  <sheetFormatPr baseColWidth="10" defaultRowHeight="16" x14ac:dyDescent="0.2"/>
  <cols>
    <col min="3" max="3" width="17" bestFit="1" customWidth="1"/>
    <col min="4" max="4" width="20.1640625" bestFit="1" customWidth="1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</row>
    <row r="2" spans="2:19" x14ac:dyDescent="0.2">
      <c r="B2" s="1">
        <v>45016</v>
      </c>
      <c r="C2" t="s">
        <v>10</v>
      </c>
      <c r="D2" t="s">
        <v>11</v>
      </c>
      <c r="E2">
        <v>0.19239999999999999</v>
      </c>
      <c r="F2">
        <v>0.21529999999999999</v>
      </c>
      <c r="G2">
        <v>0.59230000000000005</v>
      </c>
      <c r="H2">
        <v>0</v>
      </c>
      <c r="I2">
        <v>3</v>
      </c>
      <c r="J2">
        <f>S2*(1/2)</f>
        <v>0.10161852499999999</v>
      </c>
      <c r="L2">
        <f>AVERAGE(J2:J1000)</f>
        <v>0.25810237902777777</v>
      </c>
      <c r="N2">
        <f>IF(H2&gt;I2,1,0)</f>
        <v>0</v>
      </c>
      <c r="O2">
        <f>IF(H2=I2,1,0)</f>
        <v>0</v>
      </c>
      <c r="P2">
        <f>IF(H2&lt;I2,1,0)</f>
        <v>1</v>
      </c>
      <c r="Q2">
        <f>(E2-N2)^2</f>
        <v>3.7017759999999997E-2</v>
      </c>
      <c r="R2">
        <f>((E2+F2)-(N2+O2))^2+Q2</f>
        <v>0.20323704999999997</v>
      </c>
      <c r="S2">
        <f>((E2+F2+G2)-(N2+O2+P2))^2+R2</f>
        <v>0.20323704999999997</v>
      </c>
    </row>
    <row r="3" spans="2:19" x14ac:dyDescent="0.2">
      <c r="B3" s="1">
        <v>45016</v>
      </c>
      <c r="C3" t="s">
        <v>12</v>
      </c>
      <c r="D3" t="s">
        <v>13</v>
      </c>
      <c r="E3">
        <v>0.29430000000000001</v>
      </c>
      <c r="F3">
        <v>0.25419999999999998</v>
      </c>
      <c r="G3">
        <v>0.4516</v>
      </c>
      <c r="H3">
        <v>1</v>
      </c>
      <c r="I3">
        <v>1</v>
      </c>
      <c r="J3">
        <f t="shared" ref="J3:J37" si="0">S3*(1/2)</f>
        <v>0.145232375</v>
      </c>
      <c r="N3">
        <f t="shared" ref="N3:N37" si="1">IF(H3&gt;I3,1,0)</f>
        <v>0</v>
      </c>
      <c r="O3">
        <f t="shared" ref="O3:O37" si="2">IF(H3=I3,1,0)</f>
        <v>1</v>
      </c>
      <c r="P3">
        <f t="shared" ref="P3:P37" si="3">IF(H3&lt;I3,1,0)</f>
        <v>0</v>
      </c>
      <c r="Q3">
        <f t="shared" ref="Q3:Q37" si="4">(E3-N3)^2</f>
        <v>8.661249E-2</v>
      </c>
      <c r="R3">
        <f t="shared" ref="R3:R37" si="5">((E3+F3)-(N3+O3))^2+Q3</f>
        <v>0.29046474</v>
      </c>
      <c r="S3">
        <f t="shared" ref="S3:S37" si="6">((E3+F3+G3)-(N3+O3+P3))^2+R3</f>
        <v>0.29046474999999999</v>
      </c>
    </row>
    <row r="4" spans="2:19" x14ac:dyDescent="0.2">
      <c r="B4" s="1">
        <v>45016</v>
      </c>
      <c r="C4" t="s">
        <v>14</v>
      </c>
      <c r="D4" t="s">
        <v>15</v>
      </c>
      <c r="E4">
        <v>0.24310000000000001</v>
      </c>
      <c r="F4">
        <v>0.26379999999999998</v>
      </c>
      <c r="G4">
        <v>0.49320000000000003</v>
      </c>
      <c r="H4">
        <v>1</v>
      </c>
      <c r="I4">
        <v>3</v>
      </c>
      <c r="J4">
        <f t="shared" si="0"/>
        <v>0.15802261500000001</v>
      </c>
      <c r="N4">
        <f t="shared" si="1"/>
        <v>0</v>
      </c>
      <c r="O4">
        <f t="shared" si="2"/>
        <v>0</v>
      </c>
      <c r="P4">
        <f t="shared" si="3"/>
        <v>1</v>
      </c>
      <c r="Q4">
        <f t="shared" si="4"/>
        <v>5.9097610000000002E-2</v>
      </c>
      <c r="R4">
        <f t="shared" si="5"/>
        <v>0.31604522000000002</v>
      </c>
      <c r="S4">
        <f t="shared" si="6"/>
        <v>0.31604523000000001</v>
      </c>
    </row>
    <row r="5" spans="2:19" x14ac:dyDescent="0.2">
      <c r="B5" s="1">
        <v>45016</v>
      </c>
      <c r="C5" t="s">
        <v>16</v>
      </c>
      <c r="D5" t="s">
        <v>17</v>
      </c>
      <c r="E5">
        <v>0.22950000000000001</v>
      </c>
      <c r="F5">
        <v>0.25629999999999997</v>
      </c>
      <c r="G5">
        <v>0.51419999999999999</v>
      </c>
      <c r="H5">
        <v>0</v>
      </c>
      <c r="I5">
        <v>3</v>
      </c>
      <c r="J5">
        <f t="shared" si="0"/>
        <v>0.14433594500000002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5.2670250000000002E-2</v>
      </c>
      <c r="R5">
        <f t="shared" si="5"/>
        <v>0.28867189000000004</v>
      </c>
      <c r="S5">
        <f t="shared" si="6"/>
        <v>0.28867189000000004</v>
      </c>
    </row>
    <row r="6" spans="2:19" x14ac:dyDescent="0.2">
      <c r="B6" s="1">
        <v>45016</v>
      </c>
      <c r="C6" t="s">
        <v>18</v>
      </c>
      <c r="D6" t="s">
        <v>19</v>
      </c>
      <c r="E6">
        <v>0.38350000000000001</v>
      </c>
      <c r="F6">
        <v>0.27160000000000001</v>
      </c>
      <c r="G6">
        <v>0.3448</v>
      </c>
      <c r="H6">
        <v>4</v>
      </c>
      <c r="I6">
        <v>1</v>
      </c>
      <c r="J6">
        <f t="shared" si="0"/>
        <v>0.24951413500000003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0.38007225000000006</v>
      </c>
      <c r="R6">
        <f t="shared" si="5"/>
        <v>0.49902826000000006</v>
      </c>
      <c r="S6">
        <f t="shared" si="6"/>
        <v>0.49902827000000005</v>
      </c>
    </row>
    <row r="7" spans="2:19" x14ac:dyDescent="0.2">
      <c r="B7" s="1">
        <v>45016</v>
      </c>
      <c r="C7" t="s">
        <v>20</v>
      </c>
      <c r="D7" t="s">
        <v>21</v>
      </c>
      <c r="E7">
        <v>0.4471</v>
      </c>
      <c r="F7">
        <v>0.24010000000000001</v>
      </c>
      <c r="G7">
        <v>0.31269999999999998</v>
      </c>
      <c r="H7">
        <v>1</v>
      </c>
      <c r="I7">
        <v>2</v>
      </c>
      <c r="J7">
        <f t="shared" si="0"/>
        <v>0.33607113000000005</v>
      </c>
      <c r="N7">
        <f t="shared" si="1"/>
        <v>0</v>
      </c>
      <c r="O7">
        <f t="shared" si="2"/>
        <v>0</v>
      </c>
      <c r="P7">
        <f t="shared" si="3"/>
        <v>1</v>
      </c>
      <c r="Q7">
        <f t="shared" si="4"/>
        <v>0.19989841</v>
      </c>
      <c r="R7">
        <f t="shared" si="5"/>
        <v>0.67214225000000005</v>
      </c>
      <c r="S7">
        <f t="shared" si="6"/>
        <v>0.6721422600000001</v>
      </c>
    </row>
    <row r="8" spans="2:19" x14ac:dyDescent="0.2">
      <c r="B8" s="1">
        <v>45016</v>
      </c>
      <c r="C8" t="s">
        <v>22</v>
      </c>
      <c r="D8" t="s">
        <v>23</v>
      </c>
      <c r="E8">
        <v>0.28989999999999999</v>
      </c>
      <c r="F8">
        <v>0.24740000000000001</v>
      </c>
      <c r="G8">
        <v>0.4627</v>
      </c>
      <c r="H8">
        <v>1</v>
      </c>
      <c r="I8">
        <v>0</v>
      </c>
      <c r="J8">
        <f t="shared" si="0"/>
        <v>0.35916664999999992</v>
      </c>
      <c r="N8">
        <f t="shared" si="1"/>
        <v>1</v>
      </c>
      <c r="O8">
        <f t="shared" si="2"/>
        <v>0</v>
      </c>
      <c r="P8">
        <f t="shared" si="3"/>
        <v>0</v>
      </c>
      <c r="Q8">
        <f t="shared" si="4"/>
        <v>0.50424200999999991</v>
      </c>
      <c r="R8">
        <f t="shared" si="5"/>
        <v>0.71833329999999984</v>
      </c>
      <c r="S8">
        <f t="shared" si="6"/>
        <v>0.71833329999999984</v>
      </c>
    </row>
    <row r="9" spans="2:19" x14ac:dyDescent="0.2">
      <c r="B9" s="1">
        <v>45017</v>
      </c>
      <c r="C9" t="s">
        <v>24</v>
      </c>
      <c r="D9" t="s">
        <v>25</v>
      </c>
      <c r="E9">
        <v>0.24709999999999999</v>
      </c>
      <c r="F9">
        <v>0.22359999999999999</v>
      </c>
      <c r="G9">
        <v>0.52929999999999999</v>
      </c>
      <c r="H9">
        <v>2</v>
      </c>
      <c r="I9">
        <v>1</v>
      </c>
      <c r="J9">
        <f t="shared" si="0"/>
        <v>0.42350845000000004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0.56685841000000003</v>
      </c>
      <c r="R9">
        <f t="shared" si="5"/>
        <v>0.84701690000000007</v>
      </c>
      <c r="S9">
        <f t="shared" si="6"/>
        <v>0.84701690000000007</v>
      </c>
    </row>
    <row r="10" spans="2:19" x14ac:dyDescent="0.2">
      <c r="B10" s="1">
        <v>45017</v>
      </c>
      <c r="C10" t="s">
        <v>26</v>
      </c>
      <c r="D10" t="s">
        <v>27</v>
      </c>
      <c r="E10">
        <v>0.23530000000000001</v>
      </c>
      <c r="F10">
        <v>0.1963</v>
      </c>
      <c r="G10">
        <v>0.56840000000000002</v>
      </c>
      <c r="H10">
        <v>3</v>
      </c>
      <c r="I10">
        <v>4</v>
      </c>
      <c r="J10">
        <f t="shared" si="0"/>
        <v>0.12082232499999999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5.5366090000000007E-2</v>
      </c>
      <c r="R10">
        <f t="shared" si="5"/>
        <v>0.24164464999999999</v>
      </c>
      <c r="S10">
        <f t="shared" si="6"/>
        <v>0.24164464999999999</v>
      </c>
    </row>
    <row r="11" spans="2:19" x14ac:dyDescent="0.2">
      <c r="B11" s="2">
        <v>45024</v>
      </c>
      <c r="C11" t="s">
        <v>25</v>
      </c>
      <c r="D11" t="s">
        <v>12</v>
      </c>
      <c r="E11">
        <v>0.75409999999999999</v>
      </c>
      <c r="F11">
        <v>0.14699999999999999</v>
      </c>
      <c r="G11">
        <v>9.8900000000000002E-2</v>
      </c>
      <c r="H11">
        <v>5</v>
      </c>
      <c r="I11">
        <v>0</v>
      </c>
      <c r="J11">
        <f t="shared" si="0"/>
        <v>3.5124009999999997E-2</v>
      </c>
      <c r="N11">
        <f t="shared" si="1"/>
        <v>1</v>
      </c>
      <c r="O11">
        <f t="shared" si="2"/>
        <v>0</v>
      </c>
      <c r="P11">
        <f t="shared" si="3"/>
        <v>0</v>
      </c>
      <c r="Q11">
        <f t="shared" si="4"/>
        <v>6.0466810000000003E-2</v>
      </c>
      <c r="R11">
        <f t="shared" si="5"/>
        <v>7.0248019999999994E-2</v>
      </c>
      <c r="S11">
        <f t="shared" si="6"/>
        <v>7.0248019999999994E-2</v>
      </c>
    </row>
    <row r="12" spans="2:19" x14ac:dyDescent="0.2">
      <c r="B12" s="2">
        <v>45024</v>
      </c>
      <c r="C12" t="s">
        <v>17</v>
      </c>
      <c r="D12" t="s">
        <v>14</v>
      </c>
      <c r="E12">
        <v>0.7177</v>
      </c>
      <c r="F12">
        <v>0.1757</v>
      </c>
      <c r="G12">
        <v>0.1066</v>
      </c>
      <c r="H12">
        <v>2</v>
      </c>
      <c r="I12">
        <v>3</v>
      </c>
      <c r="J12">
        <f t="shared" si="0"/>
        <v>0.65662842500000007</v>
      </c>
      <c r="N12">
        <f t="shared" si="1"/>
        <v>0</v>
      </c>
      <c r="O12">
        <f t="shared" si="2"/>
        <v>0</v>
      </c>
      <c r="P12">
        <f t="shared" si="3"/>
        <v>1</v>
      </c>
      <c r="Q12">
        <f t="shared" si="4"/>
        <v>0.51509329000000004</v>
      </c>
      <c r="R12">
        <f t="shared" si="5"/>
        <v>1.3132568500000001</v>
      </c>
      <c r="S12">
        <f t="shared" si="6"/>
        <v>1.3132568500000001</v>
      </c>
    </row>
    <row r="13" spans="2:19" x14ac:dyDescent="0.2">
      <c r="B13" s="2">
        <v>45024</v>
      </c>
      <c r="C13" t="s">
        <v>24</v>
      </c>
      <c r="D13" t="s">
        <v>26</v>
      </c>
      <c r="E13">
        <v>0.48139999999999999</v>
      </c>
      <c r="F13">
        <v>0.22009999999999999</v>
      </c>
      <c r="G13">
        <v>0.2984</v>
      </c>
      <c r="H13">
        <v>1</v>
      </c>
      <c r="I13">
        <v>0</v>
      </c>
      <c r="J13">
        <f t="shared" si="0"/>
        <v>0.17902410999999996</v>
      </c>
      <c r="N13">
        <f t="shared" si="1"/>
        <v>1</v>
      </c>
      <c r="O13">
        <f t="shared" si="2"/>
        <v>0</v>
      </c>
      <c r="P13">
        <f t="shared" si="3"/>
        <v>0</v>
      </c>
      <c r="Q13">
        <f t="shared" si="4"/>
        <v>0.26894595999999993</v>
      </c>
      <c r="R13">
        <f t="shared" si="5"/>
        <v>0.35804820999999992</v>
      </c>
      <c r="S13">
        <f t="shared" si="6"/>
        <v>0.35804821999999992</v>
      </c>
    </row>
    <row r="14" spans="2:19" x14ac:dyDescent="0.2">
      <c r="B14" s="2">
        <v>45024</v>
      </c>
      <c r="C14" t="s">
        <v>21</v>
      </c>
      <c r="D14" t="s">
        <v>22</v>
      </c>
      <c r="E14">
        <v>0.56899999999999995</v>
      </c>
      <c r="F14">
        <v>0.2306</v>
      </c>
      <c r="G14">
        <v>0.20039999999999999</v>
      </c>
      <c r="H14">
        <v>0</v>
      </c>
      <c r="I14">
        <v>0</v>
      </c>
      <c r="J14">
        <f t="shared" si="0"/>
        <v>0.18196057999999998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0.32376099999999997</v>
      </c>
      <c r="R14">
        <f t="shared" si="5"/>
        <v>0.36392115999999997</v>
      </c>
      <c r="S14">
        <f t="shared" si="6"/>
        <v>0.36392115999999997</v>
      </c>
    </row>
    <row r="15" spans="2:19" x14ac:dyDescent="0.2">
      <c r="B15" s="2">
        <v>45024</v>
      </c>
      <c r="C15" t="s">
        <v>19</v>
      </c>
      <c r="D15" t="s">
        <v>27</v>
      </c>
      <c r="E15">
        <v>0.17280000000000001</v>
      </c>
      <c r="F15">
        <v>0.187</v>
      </c>
      <c r="G15">
        <v>0.64019999999999999</v>
      </c>
      <c r="H15">
        <v>2</v>
      </c>
      <c r="I15">
        <v>0</v>
      </c>
      <c r="J15">
        <f t="shared" si="0"/>
        <v>0.54705793999999996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0.68425983999999984</v>
      </c>
      <c r="R15">
        <f t="shared" si="5"/>
        <v>1.0941158799999999</v>
      </c>
      <c r="S15">
        <f t="shared" si="6"/>
        <v>1.0941158799999999</v>
      </c>
    </row>
    <row r="16" spans="2:19" x14ac:dyDescent="0.2">
      <c r="B16" s="2">
        <v>45024</v>
      </c>
      <c r="C16" t="s">
        <v>13</v>
      </c>
      <c r="D16" t="s">
        <v>16</v>
      </c>
      <c r="E16">
        <v>0.39579999999999999</v>
      </c>
      <c r="F16">
        <v>0.29289999999999999</v>
      </c>
      <c r="G16">
        <v>0.31130000000000002</v>
      </c>
      <c r="H16">
        <v>2</v>
      </c>
      <c r="I16">
        <v>2</v>
      </c>
      <c r="J16">
        <f t="shared" si="0"/>
        <v>0.12678266500000002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0.15665763999999999</v>
      </c>
      <c r="R16">
        <f t="shared" si="5"/>
        <v>0.25356533000000003</v>
      </c>
      <c r="S16">
        <f t="shared" si="6"/>
        <v>0.25356533000000003</v>
      </c>
    </row>
    <row r="17" spans="2:19" x14ac:dyDescent="0.2">
      <c r="B17" s="2">
        <v>45024</v>
      </c>
      <c r="C17" t="s">
        <v>23</v>
      </c>
      <c r="D17" t="s">
        <v>18</v>
      </c>
      <c r="E17">
        <v>0.50139999999999996</v>
      </c>
      <c r="F17">
        <v>0.24690000000000001</v>
      </c>
      <c r="G17">
        <v>0.25169999999999998</v>
      </c>
      <c r="H17">
        <v>2</v>
      </c>
      <c r="I17">
        <v>1</v>
      </c>
      <c r="J17">
        <f t="shared" si="0"/>
        <v>0.15597742500000003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0.24860196000000004</v>
      </c>
      <c r="R17">
        <f t="shared" si="5"/>
        <v>0.31195485000000006</v>
      </c>
      <c r="S17">
        <f t="shared" si="6"/>
        <v>0.31195485000000006</v>
      </c>
    </row>
    <row r="18" spans="2:19" x14ac:dyDescent="0.2">
      <c r="B18" s="2">
        <v>45024</v>
      </c>
      <c r="C18" t="s">
        <v>15</v>
      </c>
      <c r="D18" t="s">
        <v>11</v>
      </c>
      <c r="E18">
        <v>0.30640000000000001</v>
      </c>
      <c r="F18">
        <v>0.27039999999999997</v>
      </c>
      <c r="G18">
        <v>0.42320000000000002</v>
      </c>
      <c r="H18">
        <v>0</v>
      </c>
      <c r="I18">
        <v>0</v>
      </c>
      <c r="J18">
        <f t="shared" si="0"/>
        <v>0.13648960000000002</v>
      </c>
      <c r="N18">
        <f t="shared" si="1"/>
        <v>0</v>
      </c>
      <c r="O18">
        <f t="shared" si="2"/>
        <v>1</v>
      </c>
      <c r="P18">
        <f t="shared" si="3"/>
        <v>0</v>
      </c>
      <c r="Q18">
        <f t="shared" si="4"/>
        <v>9.3880959999999999E-2</v>
      </c>
      <c r="R18">
        <f t="shared" si="5"/>
        <v>0.27297920000000003</v>
      </c>
      <c r="S18">
        <f t="shared" si="6"/>
        <v>0.27297920000000003</v>
      </c>
    </row>
    <row r="19" spans="2:19" x14ac:dyDescent="0.2">
      <c r="B19" s="2">
        <v>45025</v>
      </c>
      <c r="C19" t="s">
        <v>10</v>
      </c>
      <c r="D19" t="s">
        <v>20</v>
      </c>
      <c r="E19">
        <v>0.24179999999999999</v>
      </c>
      <c r="F19">
        <v>0.22800000000000001</v>
      </c>
      <c r="G19">
        <v>0.53010000000000002</v>
      </c>
      <c r="H19">
        <v>1</v>
      </c>
      <c r="I19">
        <v>0</v>
      </c>
      <c r="J19">
        <f t="shared" si="0"/>
        <v>0.42798964500000003</v>
      </c>
      <c r="N19">
        <f t="shared" si="1"/>
        <v>1</v>
      </c>
      <c r="O19">
        <f t="shared" si="2"/>
        <v>0</v>
      </c>
      <c r="P19">
        <f t="shared" si="3"/>
        <v>0</v>
      </c>
      <c r="Q19">
        <f t="shared" si="4"/>
        <v>0.57486724</v>
      </c>
      <c r="R19">
        <f t="shared" si="5"/>
        <v>0.85597928000000001</v>
      </c>
      <c r="S19">
        <f t="shared" si="6"/>
        <v>0.85597929000000006</v>
      </c>
    </row>
    <row r="20" spans="2:19" x14ac:dyDescent="0.2">
      <c r="B20" s="2">
        <v>45030</v>
      </c>
      <c r="C20" t="s">
        <v>14</v>
      </c>
      <c r="D20" t="s">
        <v>13</v>
      </c>
      <c r="E20">
        <v>0.32119999999999999</v>
      </c>
      <c r="F20">
        <v>0.26860000000000001</v>
      </c>
      <c r="G20">
        <v>0.41020000000000001</v>
      </c>
      <c r="H20">
        <v>3</v>
      </c>
      <c r="I20">
        <v>2</v>
      </c>
      <c r="J20">
        <f t="shared" si="0"/>
        <v>0.31451674000000007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0.46076944000000009</v>
      </c>
      <c r="R20">
        <f t="shared" si="5"/>
        <v>0.62903348000000014</v>
      </c>
      <c r="S20">
        <f t="shared" si="6"/>
        <v>0.62903348000000014</v>
      </c>
    </row>
    <row r="21" spans="2:19" x14ac:dyDescent="0.2">
      <c r="B21" s="2">
        <v>45030</v>
      </c>
      <c r="C21" t="s">
        <v>12</v>
      </c>
      <c r="D21" t="s">
        <v>21</v>
      </c>
      <c r="E21">
        <v>0.1757</v>
      </c>
      <c r="F21">
        <v>0.19839999999999999</v>
      </c>
      <c r="G21">
        <v>0.626</v>
      </c>
      <c r="H21">
        <v>0</v>
      </c>
      <c r="I21">
        <v>3</v>
      </c>
      <c r="J21">
        <f t="shared" si="0"/>
        <v>8.5410654999999988E-2</v>
      </c>
      <c r="N21">
        <f t="shared" si="1"/>
        <v>0</v>
      </c>
      <c r="O21">
        <f t="shared" si="2"/>
        <v>0</v>
      </c>
      <c r="P21">
        <f t="shared" si="3"/>
        <v>1</v>
      </c>
      <c r="Q21">
        <f t="shared" si="4"/>
        <v>3.0870489999999997E-2</v>
      </c>
      <c r="R21">
        <f t="shared" si="5"/>
        <v>0.17082129999999998</v>
      </c>
      <c r="S21">
        <f t="shared" si="6"/>
        <v>0.17082130999999998</v>
      </c>
    </row>
    <row r="22" spans="2:19" x14ac:dyDescent="0.2">
      <c r="B22" s="2">
        <v>45030</v>
      </c>
      <c r="C22" t="s">
        <v>22</v>
      </c>
      <c r="D22" t="s">
        <v>10</v>
      </c>
      <c r="E22">
        <v>0.41320000000000001</v>
      </c>
      <c r="F22">
        <v>0.26540000000000002</v>
      </c>
      <c r="G22">
        <v>0.32140000000000002</v>
      </c>
      <c r="H22">
        <v>4</v>
      </c>
      <c r="I22">
        <v>1</v>
      </c>
      <c r="J22">
        <f t="shared" si="0"/>
        <v>0.22381609999999996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0.34433424000000001</v>
      </c>
      <c r="R22">
        <f t="shared" si="5"/>
        <v>0.44763219999999992</v>
      </c>
      <c r="S22">
        <f t="shared" si="6"/>
        <v>0.44763219999999992</v>
      </c>
    </row>
    <row r="23" spans="2:19" x14ac:dyDescent="0.2">
      <c r="B23" s="2">
        <v>45030</v>
      </c>
      <c r="C23" t="s">
        <v>11</v>
      </c>
      <c r="D23" t="s">
        <v>26</v>
      </c>
      <c r="E23">
        <v>0.61129999999999995</v>
      </c>
      <c r="F23">
        <v>0.1946</v>
      </c>
      <c r="G23">
        <v>0.19409999999999999</v>
      </c>
      <c r="H23">
        <v>1</v>
      </c>
      <c r="I23">
        <v>1</v>
      </c>
      <c r="J23">
        <f t="shared" si="0"/>
        <v>0.20568124999999998</v>
      </c>
      <c r="N23">
        <f t="shared" si="1"/>
        <v>0</v>
      </c>
      <c r="O23">
        <f t="shared" si="2"/>
        <v>1</v>
      </c>
      <c r="P23">
        <f t="shared" si="3"/>
        <v>0</v>
      </c>
      <c r="Q23">
        <f t="shared" si="4"/>
        <v>0.37368768999999996</v>
      </c>
      <c r="R23">
        <f t="shared" si="5"/>
        <v>0.41136249999999996</v>
      </c>
      <c r="S23">
        <f t="shared" si="6"/>
        <v>0.41136249999999996</v>
      </c>
    </row>
    <row r="24" spans="2:19" x14ac:dyDescent="0.2">
      <c r="B24" s="2">
        <v>45030</v>
      </c>
      <c r="C24" t="s">
        <v>27</v>
      </c>
      <c r="D24" t="s">
        <v>15</v>
      </c>
      <c r="E24">
        <v>0.45590000000000003</v>
      </c>
      <c r="F24">
        <v>0.25109999999999999</v>
      </c>
      <c r="G24">
        <v>0.29289999999999999</v>
      </c>
      <c r="H24">
        <v>1</v>
      </c>
      <c r="I24">
        <v>2</v>
      </c>
      <c r="J24">
        <f t="shared" si="0"/>
        <v>0.35384691000000007</v>
      </c>
      <c r="N24">
        <f t="shared" si="1"/>
        <v>0</v>
      </c>
      <c r="O24">
        <f t="shared" si="2"/>
        <v>0</v>
      </c>
      <c r="P24">
        <f t="shared" si="3"/>
        <v>1</v>
      </c>
      <c r="Q24">
        <f t="shared" si="4"/>
        <v>0.20784481000000002</v>
      </c>
      <c r="R24">
        <f t="shared" si="5"/>
        <v>0.70769381000000009</v>
      </c>
      <c r="S24">
        <f t="shared" si="6"/>
        <v>0.70769382000000014</v>
      </c>
    </row>
    <row r="25" spans="2:19" x14ac:dyDescent="0.2">
      <c r="B25" s="2">
        <v>45030</v>
      </c>
      <c r="C25" t="s">
        <v>18</v>
      </c>
      <c r="D25" t="s">
        <v>25</v>
      </c>
      <c r="E25">
        <v>0.17519999999999999</v>
      </c>
      <c r="F25">
        <v>0.20039999999999999</v>
      </c>
      <c r="G25">
        <v>0.62429999999999997</v>
      </c>
      <c r="H25">
        <v>1</v>
      </c>
      <c r="I25">
        <v>1</v>
      </c>
      <c r="J25">
        <f t="shared" si="0"/>
        <v>0.21028520500000003</v>
      </c>
      <c r="N25">
        <f t="shared" si="1"/>
        <v>0</v>
      </c>
      <c r="O25">
        <f t="shared" si="2"/>
        <v>1</v>
      </c>
      <c r="P25">
        <f t="shared" si="3"/>
        <v>0</v>
      </c>
      <c r="Q25">
        <f t="shared" si="4"/>
        <v>3.069504E-2</v>
      </c>
      <c r="R25">
        <f t="shared" si="5"/>
        <v>0.42057040000000007</v>
      </c>
      <c r="S25">
        <f t="shared" si="6"/>
        <v>0.42057041000000006</v>
      </c>
    </row>
    <row r="26" spans="2:19" x14ac:dyDescent="0.2">
      <c r="B26" s="2">
        <v>45031</v>
      </c>
      <c r="C26" t="s">
        <v>23</v>
      </c>
      <c r="D26" t="s">
        <v>24</v>
      </c>
      <c r="E26">
        <v>0.4027</v>
      </c>
      <c r="F26">
        <v>0.24399999999999999</v>
      </c>
      <c r="G26">
        <v>0.35320000000000001</v>
      </c>
      <c r="H26">
        <v>1</v>
      </c>
      <c r="I26">
        <v>2</v>
      </c>
      <c r="J26">
        <f t="shared" si="0"/>
        <v>0.29019409500000004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0.16216728999999999</v>
      </c>
      <c r="R26">
        <f t="shared" si="5"/>
        <v>0.58038818000000003</v>
      </c>
      <c r="S26">
        <f t="shared" si="6"/>
        <v>0.58038819000000008</v>
      </c>
    </row>
    <row r="27" spans="2:19" x14ac:dyDescent="0.2">
      <c r="B27" s="2">
        <v>45031</v>
      </c>
      <c r="C27" t="s">
        <v>20</v>
      </c>
      <c r="D27" t="s">
        <v>17</v>
      </c>
      <c r="E27">
        <v>0.28970000000000001</v>
      </c>
      <c r="F27">
        <v>0.25190000000000001</v>
      </c>
      <c r="G27">
        <v>0.45829999999999999</v>
      </c>
      <c r="H27">
        <v>2</v>
      </c>
      <c r="I27">
        <v>1</v>
      </c>
      <c r="J27">
        <f t="shared" si="0"/>
        <v>0.35732832999999997</v>
      </c>
      <c r="N27">
        <f t="shared" si="1"/>
        <v>1</v>
      </c>
      <c r="O27">
        <f t="shared" si="2"/>
        <v>0</v>
      </c>
      <c r="P27">
        <f t="shared" si="3"/>
        <v>0</v>
      </c>
      <c r="Q27">
        <f t="shared" si="4"/>
        <v>0.50452608999999993</v>
      </c>
      <c r="R27">
        <f t="shared" si="5"/>
        <v>0.71465664999999989</v>
      </c>
      <c r="S27">
        <f t="shared" si="6"/>
        <v>0.71465665999999994</v>
      </c>
    </row>
    <row r="28" spans="2:19" x14ac:dyDescent="0.2">
      <c r="B28" s="2">
        <v>45031</v>
      </c>
      <c r="C28" t="s">
        <v>16</v>
      </c>
      <c r="D28" t="s">
        <v>19</v>
      </c>
      <c r="E28">
        <v>0.42659999999999998</v>
      </c>
      <c r="F28">
        <v>0.26290000000000002</v>
      </c>
      <c r="G28">
        <v>0.31059999999999999</v>
      </c>
      <c r="H28">
        <v>1</v>
      </c>
      <c r="I28">
        <v>5</v>
      </c>
      <c r="J28">
        <f t="shared" si="0"/>
        <v>0.32869891000000001</v>
      </c>
      <c r="N28">
        <f t="shared" si="1"/>
        <v>0</v>
      </c>
      <c r="O28">
        <f t="shared" si="2"/>
        <v>0</v>
      </c>
      <c r="P28">
        <f t="shared" si="3"/>
        <v>1</v>
      </c>
      <c r="Q28">
        <f t="shared" si="4"/>
        <v>0.18198755999999999</v>
      </c>
      <c r="R28">
        <f t="shared" si="5"/>
        <v>0.65739780999999997</v>
      </c>
      <c r="S28">
        <f t="shared" si="6"/>
        <v>0.65739782000000002</v>
      </c>
    </row>
    <row r="29" spans="2:19" x14ac:dyDescent="0.2">
      <c r="B29" s="2">
        <v>45037</v>
      </c>
      <c r="C29" t="s">
        <v>21</v>
      </c>
      <c r="D29" t="s">
        <v>23</v>
      </c>
      <c r="E29" s="3">
        <v>0.5323</v>
      </c>
      <c r="F29">
        <v>0.23</v>
      </c>
      <c r="G29">
        <v>0.23769999999999999</v>
      </c>
      <c r="H29">
        <v>1</v>
      </c>
      <c r="I29">
        <v>2</v>
      </c>
      <c r="J29">
        <f t="shared" si="0"/>
        <v>0.43222229000000001</v>
      </c>
      <c r="N29">
        <f t="shared" si="1"/>
        <v>0</v>
      </c>
      <c r="O29">
        <f t="shared" si="2"/>
        <v>0</v>
      </c>
      <c r="P29">
        <f t="shared" si="3"/>
        <v>1</v>
      </c>
      <c r="Q29">
        <f t="shared" si="4"/>
        <v>0.28334328999999997</v>
      </c>
      <c r="R29">
        <f t="shared" si="5"/>
        <v>0.86444458000000002</v>
      </c>
      <c r="S29">
        <f t="shared" si="6"/>
        <v>0.86444458000000002</v>
      </c>
    </row>
    <row r="30" spans="2:19" x14ac:dyDescent="0.2">
      <c r="B30" s="2">
        <v>45038</v>
      </c>
      <c r="C30" t="s">
        <v>17</v>
      </c>
      <c r="D30" t="s">
        <v>25</v>
      </c>
      <c r="E30" s="3">
        <v>0.44829999999999998</v>
      </c>
      <c r="F30">
        <v>0.23469999999999999</v>
      </c>
      <c r="G30">
        <v>0.31709999999999999</v>
      </c>
      <c r="H30">
        <v>2</v>
      </c>
      <c r="I30">
        <v>3</v>
      </c>
      <c r="J30">
        <f t="shared" si="0"/>
        <v>0.33373094999999997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0.20097288999999999</v>
      </c>
      <c r="R30">
        <f t="shared" si="5"/>
        <v>0.66746188999999989</v>
      </c>
      <c r="S30">
        <f t="shared" si="6"/>
        <v>0.66746189999999994</v>
      </c>
    </row>
    <row r="31" spans="2:19" x14ac:dyDescent="0.2">
      <c r="B31" s="2">
        <v>45038</v>
      </c>
      <c r="C31" t="s">
        <v>16</v>
      </c>
      <c r="D31" t="s">
        <v>22</v>
      </c>
      <c r="E31" s="3">
        <v>0.2964</v>
      </c>
      <c r="F31">
        <v>0.23119999999999999</v>
      </c>
      <c r="G31">
        <v>0.47239999999999999</v>
      </c>
      <c r="H31">
        <v>1</v>
      </c>
      <c r="I31">
        <v>0</v>
      </c>
      <c r="J31">
        <f t="shared" si="0"/>
        <v>0.35910735999999999</v>
      </c>
      <c r="N31">
        <f t="shared" si="1"/>
        <v>1</v>
      </c>
      <c r="O31">
        <f t="shared" si="2"/>
        <v>0</v>
      </c>
      <c r="P31">
        <f t="shared" si="3"/>
        <v>0</v>
      </c>
      <c r="Q31">
        <f t="shared" si="4"/>
        <v>0.49505295999999999</v>
      </c>
      <c r="R31">
        <f t="shared" si="5"/>
        <v>0.71821471999999997</v>
      </c>
      <c r="S31">
        <f t="shared" si="6"/>
        <v>0.71821471999999997</v>
      </c>
    </row>
    <row r="32" spans="2:19" x14ac:dyDescent="0.2">
      <c r="B32" s="2">
        <v>45038</v>
      </c>
      <c r="C32" t="s">
        <v>26</v>
      </c>
      <c r="D32" t="s">
        <v>13</v>
      </c>
      <c r="E32" s="3">
        <v>0.53820000000000001</v>
      </c>
      <c r="F32">
        <v>0.23269999999999999</v>
      </c>
      <c r="G32">
        <v>0.2291</v>
      </c>
      <c r="H32">
        <v>2</v>
      </c>
      <c r="I32">
        <v>2</v>
      </c>
      <c r="J32">
        <f t="shared" si="0"/>
        <v>0.17107302500000002</v>
      </c>
      <c r="N32">
        <f t="shared" si="1"/>
        <v>0</v>
      </c>
      <c r="O32">
        <f t="shared" si="2"/>
        <v>1</v>
      </c>
      <c r="P32">
        <f t="shared" si="3"/>
        <v>0</v>
      </c>
      <c r="Q32">
        <f t="shared" si="4"/>
        <v>0.28965924000000004</v>
      </c>
      <c r="R32">
        <f t="shared" si="5"/>
        <v>0.34214605000000003</v>
      </c>
      <c r="S32">
        <f t="shared" si="6"/>
        <v>0.34214605000000003</v>
      </c>
    </row>
    <row r="33" spans="2:19" x14ac:dyDescent="0.2">
      <c r="B33" s="2">
        <v>45038</v>
      </c>
      <c r="C33" t="s">
        <v>14</v>
      </c>
      <c r="D33" t="s">
        <v>20</v>
      </c>
      <c r="E33" s="3">
        <v>0.4365</v>
      </c>
      <c r="F33">
        <v>0.2271</v>
      </c>
      <c r="G33">
        <v>0.33639999999999998</v>
      </c>
      <c r="H33">
        <v>0</v>
      </c>
      <c r="I33">
        <v>2</v>
      </c>
      <c r="J33">
        <f t="shared" si="0"/>
        <v>0.31544860499999999</v>
      </c>
      <c r="N33">
        <f t="shared" si="1"/>
        <v>0</v>
      </c>
      <c r="O33">
        <f t="shared" si="2"/>
        <v>0</v>
      </c>
      <c r="P33">
        <f t="shared" si="3"/>
        <v>1</v>
      </c>
      <c r="Q33">
        <f t="shared" si="4"/>
        <v>0.19053224999999999</v>
      </c>
      <c r="R33">
        <f t="shared" si="5"/>
        <v>0.63089720999999999</v>
      </c>
      <c r="S33">
        <f t="shared" si="6"/>
        <v>0.63089720999999999</v>
      </c>
    </row>
    <row r="34" spans="2:19" x14ac:dyDescent="0.2">
      <c r="B34" s="2">
        <v>45038</v>
      </c>
      <c r="C34" t="s">
        <v>24</v>
      </c>
      <c r="D34" t="s">
        <v>10</v>
      </c>
      <c r="E34" s="3">
        <v>0.41959999999999997</v>
      </c>
      <c r="F34">
        <v>0.27860000000000001</v>
      </c>
      <c r="G34">
        <v>0.30170000000000002</v>
      </c>
      <c r="H34">
        <v>2</v>
      </c>
      <c r="I34">
        <v>3</v>
      </c>
      <c r="J34">
        <f t="shared" si="0"/>
        <v>0.33177370499999997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0.17606415999999997</v>
      </c>
      <c r="R34">
        <f t="shared" si="5"/>
        <v>0.6635473999999999</v>
      </c>
      <c r="S34">
        <f t="shared" si="6"/>
        <v>0.66354740999999995</v>
      </c>
    </row>
    <row r="35" spans="2:19" x14ac:dyDescent="0.2">
      <c r="B35" s="2">
        <v>45038</v>
      </c>
      <c r="C35" t="s">
        <v>15</v>
      </c>
      <c r="D35" t="s">
        <v>18</v>
      </c>
      <c r="E35" s="3">
        <v>0.56510000000000005</v>
      </c>
      <c r="F35">
        <v>0.25750000000000001</v>
      </c>
      <c r="G35">
        <v>0.1774</v>
      </c>
      <c r="H35">
        <v>2</v>
      </c>
      <c r="I35">
        <v>2</v>
      </c>
      <c r="J35">
        <f t="shared" si="0"/>
        <v>0.17540438500000002</v>
      </c>
      <c r="N35">
        <f t="shared" si="1"/>
        <v>0</v>
      </c>
      <c r="O35">
        <f t="shared" si="2"/>
        <v>1</v>
      </c>
      <c r="P35">
        <f t="shared" si="3"/>
        <v>0</v>
      </c>
      <c r="Q35">
        <f t="shared" si="4"/>
        <v>0.31933801000000006</v>
      </c>
      <c r="R35">
        <f t="shared" si="5"/>
        <v>0.35080877000000005</v>
      </c>
      <c r="S35">
        <f t="shared" si="6"/>
        <v>0.35080877000000005</v>
      </c>
    </row>
    <row r="36" spans="2:19" x14ac:dyDescent="0.2">
      <c r="B36" s="2">
        <v>45039</v>
      </c>
      <c r="C36" t="s">
        <v>19</v>
      </c>
      <c r="D36" t="s">
        <v>12</v>
      </c>
      <c r="E36" s="3">
        <v>0.51870000000000005</v>
      </c>
      <c r="F36">
        <v>0.22689999999999999</v>
      </c>
      <c r="G36">
        <v>0.25430000000000003</v>
      </c>
      <c r="H36">
        <v>1</v>
      </c>
      <c r="I36">
        <v>1</v>
      </c>
      <c r="J36">
        <f t="shared" si="0"/>
        <v>0.16688453</v>
      </c>
      <c r="N36">
        <f t="shared" si="1"/>
        <v>0</v>
      </c>
      <c r="O36">
        <f t="shared" si="2"/>
        <v>1</v>
      </c>
      <c r="P36">
        <f t="shared" si="3"/>
        <v>0</v>
      </c>
      <c r="Q36">
        <f t="shared" si="4"/>
        <v>0.26904969000000006</v>
      </c>
      <c r="R36">
        <f t="shared" si="5"/>
        <v>0.33376905000000001</v>
      </c>
      <c r="S36">
        <f t="shared" si="6"/>
        <v>0.33376906000000001</v>
      </c>
    </row>
    <row r="37" spans="2:19" x14ac:dyDescent="0.2">
      <c r="B37" s="2">
        <v>45039</v>
      </c>
      <c r="C37" t="s">
        <v>27</v>
      </c>
      <c r="D37" t="s">
        <v>11</v>
      </c>
      <c r="E37" s="3">
        <v>0.33910000000000001</v>
      </c>
      <c r="F37">
        <v>0.2286</v>
      </c>
      <c r="G37">
        <v>0.43230000000000002</v>
      </c>
      <c r="H37">
        <v>1</v>
      </c>
      <c r="I37">
        <v>1</v>
      </c>
      <c r="J37">
        <f t="shared" si="0"/>
        <v>0.15093605000000002</v>
      </c>
      <c r="N37">
        <f t="shared" si="1"/>
        <v>0</v>
      </c>
      <c r="O37">
        <f t="shared" si="2"/>
        <v>1</v>
      </c>
      <c r="P37">
        <f t="shared" si="3"/>
        <v>0</v>
      </c>
      <c r="Q37">
        <f t="shared" si="4"/>
        <v>0.11498881000000001</v>
      </c>
      <c r="R37">
        <f t="shared" si="5"/>
        <v>0.30187210000000003</v>
      </c>
      <c r="S37">
        <f t="shared" si="6"/>
        <v>0.30187210000000003</v>
      </c>
    </row>
    <row r="38" spans="2:19" x14ac:dyDescent="0.2">
      <c r="B38" s="2">
        <v>45044</v>
      </c>
      <c r="C38" t="s">
        <v>24</v>
      </c>
      <c r="D38" t="s">
        <v>21</v>
      </c>
      <c r="E38">
        <v>0.66959999999999997</v>
      </c>
      <c r="F38">
        <v>0.19500000000000001</v>
      </c>
      <c r="G38">
        <v>0.13539999999999999</v>
      </c>
    </row>
    <row r="39" spans="2:19" x14ac:dyDescent="0.2">
      <c r="B39" s="2">
        <v>45044</v>
      </c>
      <c r="C39" t="s">
        <v>17</v>
      </c>
      <c r="D39" t="s">
        <v>18</v>
      </c>
      <c r="E39">
        <v>0.2631</v>
      </c>
      <c r="F39">
        <v>0.1973</v>
      </c>
      <c r="G39">
        <v>0.53959999999999997</v>
      </c>
    </row>
    <row r="40" spans="2:19" x14ac:dyDescent="0.2">
      <c r="B40" s="2">
        <v>45044</v>
      </c>
      <c r="C40" t="s">
        <v>12</v>
      </c>
      <c r="D40" t="s">
        <v>26</v>
      </c>
      <c r="E40">
        <v>0.35859999999999997</v>
      </c>
      <c r="F40">
        <v>0.25</v>
      </c>
      <c r="G40">
        <v>0.39140000000000003</v>
      </c>
    </row>
    <row r="41" spans="2:19" x14ac:dyDescent="0.2">
      <c r="B41" s="2">
        <v>45044</v>
      </c>
      <c r="C41" t="s">
        <v>25</v>
      </c>
      <c r="D41" t="s">
        <v>15</v>
      </c>
      <c r="E41">
        <v>0.52800000000000002</v>
      </c>
      <c r="F41">
        <v>0.2364</v>
      </c>
      <c r="G41">
        <v>0.2356</v>
      </c>
    </row>
    <row r="42" spans="2:19" x14ac:dyDescent="0.2">
      <c r="B42" s="2">
        <v>45044</v>
      </c>
      <c r="C42" t="s">
        <v>23</v>
      </c>
      <c r="D42" t="s">
        <v>14</v>
      </c>
      <c r="E42">
        <v>0.54259999999999997</v>
      </c>
      <c r="F42">
        <v>0.22389999999999999</v>
      </c>
      <c r="G42">
        <v>0.2336</v>
      </c>
    </row>
    <row r="43" spans="2:19" x14ac:dyDescent="0.2">
      <c r="B43" s="2">
        <v>45044</v>
      </c>
      <c r="C43" t="s">
        <v>10</v>
      </c>
      <c r="D43" t="s">
        <v>16</v>
      </c>
      <c r="E43">
        <v>0.38019999999999998</v>
      </c>
      <c r="F43">
        <v>0.26329999999999998</v>
      </c>
      <c r="G43">
        <v>0.35639999999999999</v>
      </c>
    </row>
    <row r="44" spans="2:19" x14ac:dyDescent="0.2">
      <c r="B44" s="2">
        <v>45045</v>
      </c>
      <c r="C44" t="s">
        <v>13</v>
      </c>
      <c r="D44" t="s">
        <v>27</v>
      </c>
      <c r="E44">
        <v>0.25679999999999997</v>
      </c>
      <c r="F44">
        <v>0.2258</v>
      </c>
      <c r="G44">
        <v>0.51739999999999997</v>
      </c>
    </row>
    <row r="45" spans="2:19" x14ac:dyDescent="0.2">
      <c r="B45" s="2">
        <v>45045</v>
      </c>
      <c r="C45" t="s">
        <v>20</v>
      </c>
      <c r="D45" t="s">
        <v>19</v>
      </c>
      <c r="E45">
        <v>0.55359999999999998</v>
      </c>
      <c r="F45">
        <v>0.22389999999999999</v>
      </c>
      <c r="G45">
        <v>0.2225</v>
      </c>
    </row>
    <row r="46" spans="2:19" x14ac:dyDescent="0.2">
      <c r="B46" s="2">
        <v>45048</v>
      </c>
      <c r="C46" t="s">
        <v>16</v>
      </c>
      <c r="D46" t="s">
        <v>27</v>
      </c>
    </row>
    <row r="47" spans="2:19" x14ac:dyDescent="0.2">
      <c r="B47" s="2">
        <v>45048</v>
      </c>
      <c r="C47" t="s">
        <v>26</v>
      </c>
      <c r="D47" t="s">
        <v>20</v>
      </c>
    </row>
    <row r="48" spans="2:19" x14ac:dyDescent="0.2">
      <c r="B48" s="2">
        <v>45048</v>
      </c>
      <c r="C48" t="s">
        <v>19</v>
      </c>
      <c r="D48" t="s">
        <v>24</v>
      </c>
    </row>
    <row r="49" spans="2:4" x14ac:dyDescent="0.2">
      <c r="B49" s="2">
        <v>45048</v>
      </c>
      <c r="C49" t="s">
        <v>13</v>
      </c>
      <c r="D49" t="s">
        <v>23</v>
      </c>
    </row>
    <row r="50" spans="2:4" x14ac:dyDescent="0.2">
      <c r="B50" s="2">
        <v>45048</v>
      </c>
      <c r="C50" t="s">
        <v>18</v>
      </c>
      <c r="D50" t="s">
        <v>10</v>
      </c>
    </row>
    <row r="51" spans="2:4" x14ac:dyDescent="0.2">
      <c r="B51" s="2">
        <v>45048</v>
      </c>
      <c r="C51" t="s">
        <v>22</v>
      </c>
      <c r="D51" t="s">
        <v>25</v>
      </c>
    </row>
    <row r="52" spans="2:4" x14ac:dyDescent="0.2">
      <c r="B52" s="2">
        <v>45048</v>
      </c>
      <c r="C52" t="s">
        <v>15</v>
      </c>
      <c r="D52" t="s">
        <v>17</v>
      </c>
    </row>
    <row r="53" spans="2:4" x14ac:dyDescent="0.2">
      <c r="B53" s="2">
        <v>45049</v>
      </c>
      <c r="C53" t="s">
        <v>12</v>
      </c>
      <c r="D53" t="s">
        <v>14</v>
      </c>
    </row>
    <row r="54" spans="2:4" x14ac:dyDescent="0.2">
      <c r="B54" s="2">
        <v>45051</v>
      </c>
      <c r="C54" t="s">
        <v>26</v>
      </c>
      <c r="D54" t="s">
        <v>23</v>
      </c>
    </row>
    <row r="55" spans="2:4" x14ac:dyDescent="0.2">
      <c r="B55" s="2">
        <v>45052</v>
      </c>
      <c r="C55" t="s">
        <v>15</v>
      </c>
      <c r="D55" t="s">
        <v>19</v>
      </c>
    </row>
    <row r="56" spans="2:4" x14ac:dyDescent="0.2">
      <c r="B56" s="2">
        <v>45052</v>
      </c>
      <c r="C56" t="s">
        <v>21</v>
      </c>
      <c r="D56" t="s">
        <v>13</v>
      </c>
    </row>
    <row r="57" spans="2:4" x14ac:dyDescent="0.2">
      <c r="B57" s="2">
        <v>45052</v>
      </c>
      <c r="C57" t="s">
        <v>25</v>
      </c>
      <c r="D57" t="s">
        <v>16</v>
      </c>
    </row>
    <row r="58" spans="2:4" x14ac:dyDescent="0.2">
      <c r="B58" s="2">
        <v>45052</v>
      </c>
      <c r="C58" t="s">
        <v>14</v>
      </c>
      <c r="D58" t="s">
        <v>10</v>
      </c>
    </row>
    <row r="59" spans="2:4" x14ac:dyDescent="0.2">
      <c r="B59" s="2">
        <v>45052</v>
      </c>
      <c r="C59" t="s">
        <v>24</v>
      </c>
      <c r="D59" t="s">
        <v>20</v>
      </c>
    </row>
    <row r="60" spans="2:4" x14ac:dyDescent="0.2">
      <c r="B60" s="2">
        <v>45052</v>
      </c>
      <c r="C60" t="s">
        <v>17</v>
      </c>
      <c r="D60" t="s">
        <v>12</v>
      </c>
    </row>
    <row r="61" spans="2:4" x14ac:dyDescent="0.2">
      <c r="B61" s="2">
        <v>45052</v>
      </c>
      <c r="C61" t="s">
        <v>27</v>
      </c>
      <c r="D61" t="s">
        <v>22</v>
      </c>
    </row>
    <row r="62" spans="2:4" x14ac:dyDescent="0.2">
      <c r="B62" s="2">
        <v>45056</v>
      </c>
      <c r="C62" t="s">
        <v>11</v>
      </c>
      <c r="D62" t="s">
        <v>22</v>
      </c>
    </row>
    <row r="63" spans="2:4" x14ac:dyDescent="0.2">
      <c r="B63" s="2">
        <v>45058</v>
      </c>
      <c r="C63" t="s">
        <v>23</v>
      </c>
      <c r="D63" t="s">
        <v>27</v>
      </c>
    </row>
    <row r="64" spans="2:4" x14ac:dyDescent="0.2">
      <c r="B64" s="2">
        <v>45058</v>
      </c>
      <c r="C64" t="s">
        <v>17</v>
      </c>
      <c r="D64" t="s">
        <v>21</v>
      </c>
    </row>
    <row r="65" spans="2:4" x14ac:dyDescent="0.2">
      <c r="B65" s="2">
        <v>45058</v>
      </c>
      <c r="C65" t="s">
        <v>18</v>
      </c>
      <c r="D65" t="s">
        <v>26</v>
      </c>
    </row>
    <row r="66" spans="2:4" x14ac:dyDescent="0.2">
      <c r="B66" s="2">
        <v>45059</v>
      </c>
      <c r="C66" t="s">
        <v>10</v>
      </c>
      <c r="D66" t="s">
        <v>12</v>
      </c>
    </row>
    <row r="67" spans="2:4" x14ac:dyDescent="0.2">
      <c r="B67" s="2">
        <v>45059</v>
      </c>
      <c r="C67" t="s">
        <v>16</v>
      </c>
      <c r="D67" t="s">
        <v>24</v>
      </c>
    </row>
    <row r="68" spans="2:4" x14ac:dyDescent="0.2">
      <c r="B68" s="2">
        <v>45059</v>
      </c>
      <c r="C68" t="s">
        <v>13</v>
      </c>
      <c r="D68" t="s">
        <v>22</v>
      </c>
    </row>
    <row r="69" spans="2:4" x14ac:dyDescent="0.2">
      <c r="B69" s="2">
        <v>45059</v>
      </c>
      <c r="C69" t="s">
        <v>20</v>
      </c>
      <c r="D69" t="s">
        <v>15</v>
      </c>
    </row>
    <row r="70" spans="2:4" x14ac:dyDescent="0.2">
      <c r="B70" s="2">
        <v>45059</v>
      </c>
      <c r="C70" t="s">
        <v>14</v>
      </c>
      <c r="D70" t="s">
        <v>25</v>
      </c>
    </row>
    <row r="71" spans="2:4" x14ac:dyDescent="0.2">
      <c r="B71" s="2">
        <v>45060</v>
      </c>
      <c r="C71" t="s">
        <v>11</v>
      </c>
      <c r="D71" t="s">
        <v>19</v>
      </c>
    </row>
    <row r="72" spans="2:4" x14ac:dyDescent="0.2">
      <c r="B72" s="2">
        <v>45065</v>
      </c>
      <c r="C72" t="s">
        <v>26</v>
      </c>
      <c r="D72" t="s">
        <v>16</v>
      </c>
    </row>
    <row r="73" spans="2:4" x14ac:dyDescent="0.2">
      <c r="B73" s="2">
        <v>45065</v>
      </c>
      <c r="C73" t="s">
        <v>13</v>
      </c>
      <c r="D73" t="s">
        <v>11</v>
      </c>
    </row>
    <row r="74" spans="2:4" x14ac:dyDescent="0.2">
      <c r="B74" s="2">
        <v>45065</v>
      </c>
      <c r="C74" t="s">
        <v>15</v>
      </c>
      <c r="D74" t="s">
        <v>21</v>
      </c>
    </row>
    <row r="75" spans="2:4" x14ac:dyDescent="0.2">
      <c r="B75" s="2">
        <v>45065</v>
      </c>
      <c r="C75" t="s">
        <v>18</v>
      </c>
      <c r="D75" t="s">
        <v>24</v>
      </c>
    </row>
    <row r="76" spans="2:4" x14ac:dyDescent="0.2">
      <c r="B76" s="2">
        <v>45065</v>
      </c>
      <c r="C76" t="s">
        <v>20</v>
      </c>
      <c r="D76" t="s">
        <v>23</v>
      </c>
    </row>
    <row r="77" spans="2:4" x14ac:dyDescent="0.2">
      <c r="B77" s="2">
        <v>45066</v>
      </c>
      <c r="C77" t="s">
        <v>10</v>
      </c>
      <c r="D77" t="s">
        <v>17</v>
      </c>
    </row>
    <row r="78" spans="2:4" x14ac:dyDescent="0.2">
      <c r="B78" s="2">
        <v>45066</v>
      </c>
      <c r="C78" t="s">
        <v>12</v>
      </c>
      <c r="D78" t="s">
        <v>27</v>
      </c>
    </row>
    <row r="79" spans="2:4" x14ac:dyDescent="0.2">
      <c r="B79" s="2">
        <v>45066</v>
      </c>
      <c r="C79" t="s">
        <v>22</v>
      </c>
      <c r="D79" t="s">
        <v>14</v>
      </c>
    </row>
    <row r="80" spans="2:4" x14ac:dyDescent="0.2">
      <c r="B80" s="2">
        <v>45066</v>
      </c>
      <c r="C80" t="s">
        <v>19</v>
      </c>
      <c r="D80" t="s">
        <v>25</v>
      </c>
    </row>
    <row r="81" spans="2:4" x14ac:dyDescent="0.2">
      <c r="B81" s="2">
        <v>45072</v>
      </c>
      <c r="C81" t="s">
        <v>26</v>
      </c>
      <c r="D81" t="s">
        <v>15</v>
      </c>
    </row>
    <row r="82" spans="2:4" x14ac:dyDescent="0.2">
      <c r="B82" s="2">
        <v>45072</v>
      </c>
      <c r="C82" t="s">
        <v>17</v>
      </c>
      <c r="D82" t="s">
        <v>23</v>
      </c>
    </row>
    <row r="83" spans="2:4" x14ac:dyDescent="0.2">
      <c r="B83" s="2">
        <v>45072</v>
      </c>
      <c r="C83" t="s">
        <v>21</v>
      </c>
      <c r="D83" t="s">
        <v>18</v>
      </c>
    </row>
    <row r="84" spans="2:4" x14ac:dyDescent="0.2">
      <c r="B84" s="2">
        <v>45073</v>
      </c>
      <c r="C84" t="s">
        <v>22</v>
      </c>
      <c r="D84" t="s">
        <v>20</v>
      </c>
    </row>
    <row r="85" spans="2:4" x14ac:dyDescent="0.2">
      <c r="B85" s="2">
        <v>45073</v>
      </c>
      <c r="C85" t="s">
        <v>16</v>
      </c>
      <c r="D85" t="s">
        <v>11</v>
      </c>
    </row>
    <row r="86" spans="2:4" x14ac:dyDescent="0.2">
      <c r="B86" s="2">
        <v>45073</v>
      </c>
      <c r="C86" t="s">
        <v>14</v>
      </c>
      <c r="D86" t="s">
        <v>19</v>
      </c>
    </row>
    <row r="87" spans="2:4" x14ac:dyDescent="0.2">
      <c r="B87" s="2">
        <v>45073</v>
      </c>
      <c r="C87" t="s">
        <v>25</v>
      </c>
      <c r="D87" t="s">
        <v>13</v>
      </c>
    </row>
    <row r="88" spans="2:4" x14ac:dyDescent="0.2">
      <c r="B88" s="2">
        <v>45073</v>
      </c>
      <c r="C88" t="s">
        <v>24</v>
      </c>
      <c r="D88" t="s">
        <v>12</v>
      </c>
    </row>
    <row r="89" spans="2:4" x14ac:dyDescent="0.2">
      <c r="B89" s="2">
        <v>45074</v>
      </c>
      <c r="C89" t="s">
        <v>27</v>
      </c>
      <c r="D89" t="s">
        <v>10</v>
      </c>
    </row>
    <row r="90" spans="2:4" x14ac:dyDescent="0.2">
      <c r="B90" s="2">
        <v>45077</v>
      </c>
      <c r="C90" t="s">
        <v>11</v>
      </c>
      <c r="D90" t="s">
        <v>21</v>
      </c>
    </row>
    <row r="91" spans="2:4" x14ac:dyDescent="0.2">
      <c r="B91" s="2">
        <v>45079</v>
      </c>
      <c r="C91" t="s">
        <v>17</v>
      </c>
      <c r="D91" t="s">
        <v>27</v>
      </c>
    </row>
    <row r="92" spans="2:4" x14ac:dyDescent="0.2">
      <c r="B92" s="2">
        <v>45079</v>
      </c>
      <c r="C92" t="s">
        <v>23</v>
      </c>
      <c r="D92" t="s">
        <v>25</v>
      </c>
    </row>
    <row r="93" spans="2:4" x14ac:dyDescent="0.2">
      <c r="B93" s="2">
        <v>45079</v>
      </c>
      <c r="C93" t="s">
        <v>18</v>
      </c>
      <c r="D93" t="s">
        <v>14</v>
      </c>
    </row>
    <row r="94" spans="2:4" x14ac:dyDescent="0.2">
      <c r="B94" s="2">
        <v>45080</v>
      </c>
      <c r="C94" t="s">
        <v>15</v>
      </c>
      <c r="D94" t="s">
        <v>24</v>
      </c>
    </row>
    <row r="95" spans="2:4" x14ac:dyDescent="0.2">
      <c r="B95" s="2">
        <v>45080</v>
      </c>
      <c r="C95" t="s">
        <v>13</v>
      </c>
      <c r="D95" t="s">
        <v>19</v>
      </c>
    </row>
    <row r="96" spans="2:4" x14ac:dyDescent="0.2">
      <c r="B96" s="2">
        <v>45080</v>
      </c>
      <c r="C96" t="s">
        <v>12</v>
      </c>
      <c r="D96" t="s">
        <v>22</v>
      </c>
    </row>
    <row r="97" spans="2:4" x14ac:dyDescent="0.2">
      <c r="B97" s="2">
        <v>45080</v>
      </c>
      <c r="C97" t="s">
        <v>10</v>
      </c>
      <c r="D97" t="s">
        <v>26</v>
      </c>
    </row>
    <row r="98" spans="2:4" x14ac:dyDescent="0.2">
      <c r="B98" s="2">
        <v>45080</v>
      </c>
      <c r="C98" t="s">
        <v>21</v>
      </c>
      <c r="D98" t="s">
        <v>16</v>
      </c>
    </row>
    <row r="99" spans="2:4" x14ac:dyDescent="0.2">
      <c r="B99" s="2">
        <v>45081</v>
      </c>
      <c r="C99" t="s">
        <v>11</v>
      </c>
      <c r="D99" t="s">
        <v>20</v>
      </c>
    </row>
    <row r="100" spans="2:4" x14ac:dyDescent="0.2">
      <c r="B100" s="2">
        <v>45087</v>
      </c>
      <c r="C100" t="s">
        <v>25</v>
      </c>
      <c r="D100" t="s">
        <v>10</v>
      </c>
    </row>
    <row r="101" spans="2:4" x14ac:dyDescent="0.2">
      <c r="B101" s="2">
        <v>45087</v>
      </c>
      <c r="C101" t="s">
        <v>22</v>
      </c>
      <c r="D101" t="s">
        <v>26</v>
      </c>
    </row>
    <row r="102" spans="2:4" x14ac:dyDescent="0.2">
      <c r="B102" s="2">
        <v>45087</v>
      </c>
      <c r="C102" t="s">
        <v>24</v>
      </c>
      <c r="D102" t="s">
        <v>17</v>
      </c>
    </row>
    <row r="103" spans="2:4" x14ac:dyDescent="0.2">
      <c r="B103" s="2">
        <v>45087</v>
      </c>
      <c r="C103" t="s">
        <v>14</v>
      </c>
      <c r="D103" t="s">
        <v>16</v>
      </c>
    </row>
    <row r="104" spans="2:4" x14ac:dyDescent="0.2">
      <c r="B104" s="2">
        <v>45088</v>
      </c>
      <c r="C104" t="s">
        <v>15</v>
      </c>
      <c r="D104" t="s">
        <v>13</v>
      </c>
    </row>
    <row r="105" spans="2:4" x14ac:dyDescent="0.2">
      <c r="B105" s="2">
        <v>45088</v>
      </c>
      <c r="C105" t="s">
        <v>19</v>
      </c>
      <c r="D105" t="s">
        <v>23</v>
      </c>
    </row>
    <row r="106" spans="2:4" x14ac:dyDescent="0.2">
      <c r="B106" s="2">
        <v>45088</v>
      </c>
      <c r="C106" t="s">
        <v>20</v>
      </c>
      <c r="D106" t="s">
        <v>18</v>
      </c>
    </row>
    <row r="107" spans="2:4" x14ac:dyDescent="0.2">
      <c r="B107" s="2">
        <v>45088</v>
      </c>
      <c r="C107" t="s">
        <v>12</v>
      </c>
      <c r="D107" t="s">
        <v>11</v>
      </c>
    </row>
    <row r="108" spans="2:4" x14ac:dyDescent="0.2">
      <c r="B108" s="2">
        <v>45088</v>
      </c>
      <c r="C108" t="s">
        <v>27</v>
      </c>
      <c r="D108" t="s">
        <v>21</v>
      </c>
    </row>
    <row r="109" spans="2:4" x14ac:dyDescent="0.2">
      <c r="B109" s="2">
        <v>45100</v>
      </c>
      <c r="C109" t="s">
        <v>26</v>
      </c>
      <c r="D109" t="s">
        <v>24</v>
      </c>
    </row>
    <row r="110" spans="2:4" x14ac:dyDescent="0.2">
      <c r="B110" s="2">
        <v>45101</v>
      </c>
      <c r="C110" t="s">
        <v>23</v>
      </c>
      <c r="D110" t="s">
        <v>15</v>
      </c>
    </row>
    <row r="111" spans="2:4" x14ac:dyDescent="0.2">
      <c r="B111" s="2">
        <v>45101</v>
      </c>
      <c r="C111" t="s">
        <v>19</v>
      </c>
      <c r="D111" t="s">
        <v>20</v>
      </c>
    </row>
    <row r="112" spans="2:4" x14ac:dyDescent="0.2">
      <c r="B112" s="2">
        <v>45101</v>
      </c>
      <c r="C112" t="s">
        <v>10</v>
      </c>
      <c r="D112" t="s">
        <v>14</v>
      </c>
    </row>
    <row r="113" spans="2:4" x14ac:dyDescent="0.2">
      <c r="B113" s="2">
        <v>45101</v>
      </c>
      <c r="C113" t="s">
        <v>21</v>
      </c>
      <c r="D113" t="s">
        <v>25</v>
      </c>
    </row>
    <row r="114" spans="2:4" x14ac:dyDescent="0.2">
      <c r="B114" s="2">
        <v>45101</v>
      </c>
      <c r="C114" t="s">
        <v>18</v>
      </c>
      <c r="D114" t="s">
        <v>22</v>
      </c>
    </row>
    <row r="115" spans="2:4" x14ac:dyDescent="0.2">
      <c r="B115" s="2">
        <v>45101</v>
      </c>
      <c r="C115" t="s">
        <v>16</v>
      </c>
      <c r="D115" t="s">
        <v>12</v>
      </c>
    </row>
    <row r="116" spans="2:4" x14ac:dyDescent="0.2">
      <c r="B116" s="2">
        <v>45101</v>
      </c>
      <c r="C116" t="s">
        <v>11</v>
      </c>
      <c r="D116" t="s">
        <v>27</v>
      </c>
    </row>
    <row r="117" spans="2:4" x14ac:dyDescent="0.2">
      <c r="B117" s="2">
        <v>45102</v>
      </c>
      <c r="C117" t="s">
        <v>13</v>
      </c>
      <c r="D117" t="s">
        <v>17</v>
      </c>
    </row>
    <row r="118" spans="2:4" x14ac:dyDescent="0.2">
      <c r="B118" s="2">
        <v>45105</v>
      </c>
      <c r="C118" t="s">
        <v>11</v>
      </c>
      <c r="D118" t="s">
        <v>18</v>
      </c>
    </row>
    <row r="119" spans="2:4" x14ac:dyDescent="0.2">
      <c r="B119" s="2">
        <v>45107</v>
      </c>
      <c r="C119" t="s">
        <v>24</v>
      </c>
      <c r="D119" t="s">
        <v>13</v>
      </c>
    </row>
    <row r="120" spans="2:4" x14ac:dyDescent="0.2">
      <c r="B120" s="2">
        <v>45108</v>
      </c>
      <c r="C120" t="s">
        <v>14</v>
      </c>
      <c r="D120" t="s">
        <v>21</v>
      </c>
    </row>
    <row r="121" spans="2:4" x14ac:dyDescent="0.2">
      <c r="B121" s="2">
        <v>45108</v>
      </c>
      <c r="C121" t="s">
        <v>20</v>
      </c>
      <c r="D121" t="s">
        <v>16</v>
      </c>
    </row>
    <row r="122" spans="2:4" x14ac:dyDescent="0.2">
      <c r="B122" s="2">
        <v>45108</v>
      </c>
      <c r="C122" t="s">
        <v>15</v>
      </c>
      <c r="D122" t="s">
        <v>27</v>
      </c>
    </row>
    <row r="123" spans="2:4" x14ac:dyDescent="0.2">
      <c r="B123" s="2">
        <v>45108</v>
      </c>
      <c r="C123" t="s">
        <v>12</v>
      </c>
      <c r="D123" t="s">
        <v>19</v>
      </c>
    </row>
    <row r="124" spans="2:4" x14ac:dyDescent="0.2">
      <c r="B124" s="2">
        <v>45108</v>
      </c>
      <c r="C124" t="s">
        <v>23</v>
      </c>
      <c r="D124" t="s">
        <v>10</v>
      </c>
    </row>
    <row r="125" spans="2:4" x14ac:dyDescent="0.2">
      <c r="B125" s="2">
        <v>45108</v>
      </c>
      <c r="C125" t="s">
        <v>22</v>
      </c>
      <c r="D125" t="s">
        <v>11</v>
      </c>
    </row>
    <row r="126" spans="2:4" x14ac:dyDescent="0.2">
      <c r="B126" s="2">
        <v>45108</v>
      </c>
      <c r="C126" t="s">
        <v>17</v>
      </c>
      <c r="D126" t="s">
        <v>26</v>
      </c>
    </row>
    <row r="127" spans="2:4" x14ac:dyDescent="0.2">
      <c r="B127" s="2">
        <v>45109</v>
      </c>
      <c r="C127" t="s">
        <v>25</v>
      </c>
      <c r="D127" t="s">
        <v>18</v>
      </c>
    </row>
    <row r="128" spans="2:4" x14ac:dyDescent="0.2">
      <c r="B128" s="2">
        <v>45114</v>
      </c>
      <c r="C128" t="s">
        <v>14</v>
      </c>
      <c r="D128" t="s">
        <v>17</v>
      </c>
    </row>
    <row r="129" spans="2:4" x14ac:dyDescent="0.2">
      <c r="B129" s="2">
        <v>45115</v>
      </c>
      <c r="C129" t="s">
        <v>15</v>
      </c>
      <c r="D129" t="s">
        <v>25</v>
      </c>
    </row>
    <row r="130" spans="2:4" x14ac:dyDescent="0.2">
      <c r="B130" s="2">
        <v>45115</v>
      </c>
      <c r="C130" t="s">
        <v>21</v>
      </c>
      <c r="D130" t="s">
        <v>20</v>
      </c>
    </row>
    <row r="131" spans="2:4" x14ac:dyDescent="0.2">
      <c r="B131" s="2">
        <v>45115</v>
      </c>
      <c r="C131" t="s">
        <v>27</v>
      </c>
      <c r="D131" t="s">
        <v>12</v>
      </c>
    </row>
    <row r="132" spans="2:4" x14ac:dyDescent="0.2">
      <c r="B132" s="2">
        <v>45115</v>
      </c>
      <c r="C132" t="s">
        <v>10</v>
      </c>
      <c r="D132" t="s">
        <v>18</v>
      </c>
    </row>
    <row r="133" spans="2:4" x14ac:dyDescent="0.2">
      <c r="B133" s="2">
        <v>45115</v>
      </c>
      <c r="C133" t="s">
        <v>19</v>
      </c>
      <c r="D133" t="s">
        <v>16</v>
      </c>
    </row>
    <row r="134" spans="2:4" x14ac:dyDescent="0.2">
      <c r="B134" s="2">
        <v>45115</v>
      </c>
      <c r="C134" t="s">
        <v>13</v>
      </c>
      <c r="D134" t="s">
        <v>26</v>
      </c>
    </row>
    <row r="135" spans="2:4" x14ac:dyDescent="0.2">
      <c r="B135" s="2">
        <v>45115</v>
      </c>
      <c r="C135" t="s">
        <v>11</v>
      </c>
      <c r="D135" t="s">
        <v>23</v>
      </c>
    </row>
    <row r="136" spans="2:4" x14ac:dyDescent="0.2">
      <c r="B136" s="2">
        <v>45115</v>
      </c>
      <c r="C136" t="s">
        <v>22</v>
      </c>
      <c r="D136" t="s">
        <v>24</v>
      </c>
    </row>
    <row r="137" spans="2:4" x14ac:dyDescent="0.2">
      <c r="B137" s="2">
        <v>45121</v>
      </c>
      <c r="C137" t="s">
        <v>26</v>
      </c>
      <c r="D137" t="s">
        <v>14</v>
      </c>
    </row>
    <row r="138" spans="2:4" x14ac:dyDescent="0.2">
      <c r="B138" s="2">
        <v>45122</v>
      </c>
      <c r="C138" t="s">
        <v>25</v>
      </c>
      <c r="D138" t="s">
        <v>27</v>
      </c>
    </row>
    <row r="139" spans="2:4" x14ac:dyDescent="0.2">
      <c r="B139" s="2">
        <v>45123</v>
      </c>
      <c r="C139" t="s">
        <v>21</v>
      </c>
      <c r="D139" t="s">
        <v>12</v>
      </c>
    </row>
    <row r="140" spans="2:4" x14ac:dyDescent="0.2">
      <c r="B140" s="2">
        <v>45123</v>
      </c>
      <c r="C140" t="s">
        <v>17</v>
      </c>
      <c r="D140" t="s">
        <v>22</v>
      </c>
    </row>
    <row r="141" spans="2:4" x14ac:dyDescent="0.2">
      <c r="B141" s="2">
        <v>45123</v>
      </c>
      <c r="C141" t="s">
        <v>18</v>
      </c>
      <c r="D141" t="s">
        <v>13</v>
      </c>
    </row>
    <row r="142" spans="2:4" x14ac:dyDescent="0.2">
      <c r="B142" s="2">
        <v>45123</v>
      </c>
      <c r="C142" t="s">
        <v>16</v>
      </c>
      <c r="D142" t="s">
        <v>15</v>
      </c>
    </row>
    <row r="143" spans="2:4" x14ac:dyDescent="0.2">
      <c r="B143" s="2">
        <v>45123</v>
      </c>
      <c r="C143" t="s">
        <v>23</v>
      </c>
      <c r="D143" t="s">
        <v>20</v>
      </c>
    </row>
    <row r="144" spans="2:4" x14ac:dyDescent="0.2">
      <c r="B144" s="2">
        <v>45123</v>
      </c>
      <c r="C144" t="s">
        <v>19</v>
      </c>
      <c r="D144" t="s">
        <v>10</v>
      </c>
    </row>
    <row r="145" spans="2:4" x14ac:dyDescent="0.2">
      <c r="B145" s="2">
        <v>45123</v>
      </c>
      <c r="C145" t="s">
        <v>24</v>
      </c>
      <c r="D145" t="s">
        <v>11</v>
      </c>
    </row>
    <row r="146" spans="2:4" x14ac:dyDescent="0.2">
      <c r="B146" s="2">
        <v>45143</v>
      </c>
      <c r="C146" t="s">
        <v>18</v>
      </c>
      <c r="D146" t="s">
        <v>21</v>
      </c>
    </row>
    <row r="147" spans="2:4" x14ac:dyDescent="0.2">
      <c r="B147" s="2">
        <v>45143</v>
      </c>
      <c r="C147" t="s">
        <v>15</v>
      </c>
      <c r="D147" t="s">
        <v>14</v>
      </c>
    </row>
    <row r="148" spans="2:4" x14ac:dyDescent="0.2">
      <c r="B148" s="2">
        <v>45144</v>
      </c>
      <c r="C148" t="s">
        <v>20</v>
      </c>
      <c r="D148" t="s">
        <v>26</v>
      </c>
    </row>
    <row r="149" spans="2:4" x14ac:dyDescent="0.2">
      <c r="B149" s="2">
        <v>45144</v>
      </c>
      <c r="C149" t="s">
        <v>12</v>
      </c>
      <c r="D149" t="s">
        <v>17</v>
      </c>
    </row>
    <row r="150" spans="2:4" x14ac:dyDescent="0.2">
      <c r="B150" s="2">
        <v>45144</v>
      </c>
      <c r="C150" t="s">
        <v>11</v>
      </c>
      <c r="D150" t="s">
        <v>25</v>
      </c>
    </row>
    <row r="151" spans="2:4" x14ac:dyDescent="0.2">
      <c r="B151" s="2">
        <v>45144</v>
      </c>
      <c r="C151" t="s">
        <v>27</v>
      </c>
      <c r="D151" t="s">
        <v>19</v>
      </c>
    </row>
    <row r="152" spans="2:4" x14ac:dyDescent="0.2">
      <c r="B152" s="2">
        <v>45144</v>
      </c>
      <c r="C152" t="s">
        <v>24</v>
      </c>
      <c r="D152" t="s">
        <v>23</v>
      </c>
    </row>
    <row r="153" spans="2:4" x14ac:dyDescent="0.2">
      <c r="B153" s="2">
        <v>45144</v>
      </c>
      <c r="C153" t="s">
        <v>16</v>
      </c>
      <c r="D153" t="s">
        <v>10</v>
      </c>
    </row>
    <row r="154" spans="2:4" x14ac:dyDescent="0.2">
      <c r="B154" s="2">
        <v>45144</v>
      </c>
      <c r="C154" t="s">
        <v>22</v>
      </c>
      <c r="D154" t="s">
        <v>13</v>
      </c>
    </row>
    <row r="155" spans="2:4" x14ac:dyDescent="0.2">
      <c r="B155" s="2">
        <v>45149</v>
      </c>
      <c r="C155" t="s">
        <v>26</v>
      </c>
      <c r="D155" t="s">
        <v>22</v>
      </c>
    </row>
    <row r="156" spans="2:4" x14ac:dyDescent="0.2">
      <c r="B156" s="2">
        <v>45150</v>
      </c>
      <c r="C156" t="s">
        <v>14</v>
      </c>
      <c r="D156" t="s">
        <v>18</v>
      </c>
    </row>
    <row r="157" spans="2:4" x14ac:dyDescent="0.2">
      <c r="B157" s="2">
        <v>45150</v>
      </c>
      <c r="C157" t="s">
        <v>27</v>
      </c>
      <c r="D157" t="s">
        <v>17</v>
      </c>
    </row>
    <row r="158" spans="2:4" x14ac:dyDescent="0.2">
      <c r="B158" s="2">
        <v>45150</v>
      </c>
      <c r="C158" t="s">
        <v>13</v>
      </c>
      <c r="D158" t="s">
        <v>12</v>
      </c>
    </row>
    <row r="159" spans="2:4" x14ac:dyDescent="0.2">
      <c r="B159" s="2">
        <v>45150</v>
      </c>
      <c r="C159" t="s">
        <v>10</v>
      </c>
      <c r="D159" t="s">
        <v>24</v>
      </c>
    </row>
    <row r="160" spans="2:4" x14ac:dyDescent="0.2">
      <c r="B160" s="2">
        <v>45150</v>
      </c>
      <c r="C160" t="s">
        <v>23</v>
      </c>
      <c r="D160" t="s">
        <v>16</v>
      </c>
    </row>
    <row r="161" spans="2:4" x14ac:dyDescent="0.2">
      <c r="B161" s="2">
        <v>45150</v>
      </c>
      <c r="C161" t="s">
        <v>25</v>
      </c>
      <c r="D161" t="s">
        <v>19</v>
      </c>
    </row>
    <row r="162" spans="2:4" x14ac:dyDescent="0.2">
      <c r="B162" s="2">
        <v>45151</v>
      </c>
      <c r="C162" t="s">
        <v>21</v>
      </c>
      <c r="D162" t="s">
        <v>11</v>
      </c>
    </row>
    <row r="163" spans="2:4" x14ac:dyDescent="0.2">
      <c r="B163" s="2">
        <v>45151</v>
      </c>
      <c r="C163" t="s">
        <v>15</v>
      </c>
      <c r="D163" t="s">
        <v>20</v>
      </c>
    </row>
    <row r="164" spans="2:4" x14ac:dyDescent="0.2">
      <c r="B164" s="2">
        <v>45156</v>
      </c>
      <c r="C164" t="s">
        <v>13</v>
      </c>
      <c r="D164" t="s">
        <v>14</v>
      </c>
    </row>
    <row r="165" spans="2:4" x14ac:dyDescent="0.2">
      <c r="B165" s="2">
        <v>45157</v>
      </c>
      <c r="C165" t="s">
        <v>20</v>
      </c>
      <c r="D165" t="s">
        <v>22</v>
      </c>
    </row>
    <row r="166" spans="2:4" x14ac:dyDescent="0.2">
      <c r="B166" s="2">
        <v>45157</v>
      </c>
      <c r="C166" t="s">
        <v>16</v>
      </c>
      <c r="D166" t="s">
        <v>26</v>
      </c>
    </row>
    <row r="167" spans="2:4" x14ac:dyDescent="0.2">
      <c r="B167" s="2">
        <v>45157</v>
      </c>
      <c r="C167" t="s">
        <v>21</v>
      </c>
      <c r="D167" t="s">
        <v>27</v>
      </c>
    </row>
    <row r="168" spans="2:4" x14ac:dyDescent="0.2">
      <c r="B168" s="2">
        <v>45157</v>
      </c>
      <c r="C168" t="s">
        <v>17</v>
      </c>
      <c r="D168" t="s">
        <v>10</v>
      </c>
    </row>
    <row r="169" spans="2:4" x14ac:dyDescent="0.2">
      <c r="B169" s="2">
        <v>45157</v>
      </c>
      <c r="C169" t="s">
        <v>19</v>
      </c>
      <c r="D169" t="s">
        <v>18</v>
      </c>
    </row>
    <row r="170" spans="2:4" x14ac:dyDescent="0.2">
      <c r="B170" s="2">
        <v>45157</v>
      </c>
      <c r="C170" t="s">
        <v>11</v>
      </c>
      <c r="D170" t="s">
        <v>15</v>
      </c>
    </row>
    <row r="171" spans="2:4" x14ac:dyDescent="0.2">
      <c r="B171" s="2">
        <v>45157</v>
      </c>
      <c r="C171" t="s">
        <v>25</v>
      </c>
      <c r="D171" t="s">
        <v>23</v>
      </c>
    </row>
    <row r="172" spans="2:4" x14ac:dyDescent="0.2">
      <c r="B172" s="2">
        <v>45158</v>
      </c>
      <c r="C172" t="s">
        <v>12</v>
      </c>
      <c r="D172" t="s">
        <v>24</v>
      </c>
    </row>
    <row r="173" spans="2:4" x14ac:dyDescent="0.2">
      <c r="B173" s="2">
        <v>45163</v>
      </c>
      <c r="C173" t="s">
        <v>18</v>
      </c>
      <c r="D173" t="s">
        <v>11</v>
      </c>
    </row>
    <row r="174" spans="2:4" x14ac:dyDescent="0.2">
      <c r="B174" s="2">
        <v>45164</v>
      </c>
      <c r="C174" t="s">
        <v>20</v>
      </c>
      <c r="D174" t="s">
        <v>14</v>
      </c>
    </row>
    <row r="175" spans="2:4" x14ac:dyDescent="0.2">
      <c r="B175" s="2">
        <v>45164</v>
      </c>
      <c r="C175" t="s">
        <v>12</v>
      </c>
      <c r="D175" t="s">
        <v>25</v>
      </c>
    </row>
    <row r="176" spans="2:4" x14ac:dyDescent="0.2">
      <c r="B176" s="2">
        <v>45164</v>
      </c>
      <c r="C176" t="s">
        <v>24</v>
      </c>
      <c r="D176" t="s">
        <v>15</v>
      </c>
    </row>
    <row r="177" spans="2:4" x14ac:dyDescent="0.2">
      <c r="B177" s="2">
        <v>45164</v>
      </c>
      <c r="C177" t="s">
        <v>10</v>
      </c>
      <c r="D177" t="s">
        <v>21</v>
      </c>
    </row>
    <row r="178" spans="2:4" x14ac:dyDescent="0.2">
      <c r="B178" s="2">
        <v>45164</v>
      </c>
      <c r="C178" t="s">
        <v>23</v>
      </c>
      <c r="D178" t="s">
        <v>17</v>
      </c>
    </row>
    <row r="179" spans="2:4" x14ac:dyDescent="0.2">
      <c r="B179" s="2">
        <v>45164</v>
      </c>
      <c r="C179" t="s">
        <v>27</v>
      </c>
      <c r="D179" t="s">
        <v>26</v>
      </c>
    </row>
    <row r="180" spans="2:4" x14ac:dyDescent="0.2">
      <c r="B180" s="2">
        <v>45164</v>
      </c>
      <c r="C180" t="s">
        <v>22</v>
      </c>
      <c r="D180" t="s">
        <v>19</v>
      </c>
    </row>
    <row r="181" spans="2:4" x14ac:dyDescent="0.2">
      <c r="B181" s="2">
        <v>45164</v>
      </c>
      <c r="C181" t="s">
        <v>16</v>
      </c>
      <c r="D181" t="s">
        <v>13</v>
      </c>
    </row>
    <row r="182" spans="2:4" x14ac:dyDescent="0.2">
      <c r="B182" s="2">
        <v>45171</v>
      </c>
      <c r="C182" t="s">
        <v>18</v>
      </c>
      <c r="D182" t="s">
        <v>20</v>
      </c>
    </row>
    <row r="183" spans="2:4" x14ac:dyDescent="0.2">
      <c r="B183" s="2">
        <v>45171</v>
      </c>
      <c r="C183" t="s">
        <v>17</v>
      </c>
      <c r="D183" t="s">
        <v>16</v>
      </c>
    </row>
    <row r="184" spans="2:4" x14ac:dyDescent="0.2">
      <c r="B184" s="2">
        <v>45171</v>
      </c>
      <c r="C184" t="s">
        <v>14</v>
      </c>
      <c r="D184" t="s">
        <v>11</v>
      </c>
    </row>
    <row r="185" spans="2:4" x14ac:dyDescent="0.2">
      <c r="B185" s="2">
        <v>45171</v>
      </c>
      <c r="C185" t="s">
        <v>26</v>
      </c>
      <c r="D185" t="s">
        <v>19</v>
      </c>
    </row>
    <row r="186" spans="2:4" x14ac:dyDescent="0.2">
      <c r="B186" s="2">
        <v>45171</v>
      </c>
      <c r="C186" t="s">
        <v>23</v>
      </c>
      <c r="D186" t="s">
        <v>13</v>
      </c>
    </row>
    <row r="187" spans="2:4" x14ac:dyDescent="0.2">
      <c r="B187" s="2">
        <v>45171</v>
      </c>
      <c r="C187" t="s">
        <v>10</v>
      </c>
      <c r="D187" t="s">
        <v>25</v>
      </c>
    </row>
    <row r="188" spans="2:4" x14ac:dyDescent="0.2">
      <c r="B188" s="2">
        <v>45171</v>
      </c>
      <c r="C188" t="s">
        <v>15</v>
      </c>
      <c r="D188" t="s">
        <v>12</v>
      </c>
    </row>
    <row r="189" spans="2:4" x14ac:dyDescent="0.2">
      <c r="B189" s="2">
        <v>45171</v>
      </c>
      <c r="C189" t="s">
        <v>22</v>
      </c>
      <c r="D189" t="s">
        <v>21</v>
      </c>
    </row>
    <row r="190" spans="2:4" x14ac:dyDescent="0.2">
      <c r="B190" s="2">
        <v>45171</v>
      </c>
      <c r="C190" t="s">
        <v>24</v>
      </c>
      <c r="D190" t="s">
        <v>27</v>
      </c>
    </row>
    <row r="191" spans="2:4" x14ac:dyDescent="0.2">
      <c r="B191" s="2">
        <v>45185</v>
      </c>
      <c r="C191" t="s">
        <v>12</v>
      </c>
      <c r="D191" t="s">
        <v>10</v>
      </c>
    </row>
    <row r="192" spans="2:4" x14ac:dyDescent="0.2">
      <c r="B192" s="2">
        <v>45185</v>
      </c>
      <c r="C192" t="s">
        <v>21</v>
      </c>
      <c r="D192" t="s">
        <v>17</v>
      </c>
    </row>
    <row r="193" spans="2:4" x14ac:dyDescent="0.2">
      <c r="B193" s="2">
        <v>45185</v>
      </c>
      <c r="C193" t="s">
        <v>27</v>
      </c>
      <c r="D193" t="s">
        <v>23</v>
      </c>
    </row>
    <row r="194" spans="2:4" x14ac:dyDescent="0.2">
      <c r="B194" s="2">
        <v>45185</v>
      </c>
      <c r="C194" t="s">
        <v>26</v>
      </c>
      <c r="D194" t="s">
        <v>18</v>
      </c>
    </row>
    <row r="195" spans="2:4" x14ac:dyDescent="0.2">
      <c r="B195" s="2">
        <v>45185</v>
      </c>
      <c r="C195" t="s">
        <v>20</v>
      </c>
      <c r="D195" t="s">
        <v>24</v>
      </c>
    </row>
    <row r="196" spans="2:4" x14ac:dyDescent="0.2">
      <c r="B196" s="2">
        <v>45185</v>
      </c>
      <c r="C196" t="s">
        <v>19</v>
      </c>
      <c r="D196" t="s">
        <v>14</v>
      </c>
    </row>
    <row r="197" spans="2:4" x14ac:dyDescent="0.2">
      <c r="B197" s="2">
        <v>45185</v>
      </c>
      <c r="C197" t="s">
        <v>11</v>
      </c>
      <c r="D197" t="s">
        <v>16</v>
      </c>
    </row>
    <row r="198" spans="2:4" x14ac:dyDescent="0.2">
      <c r="B198" s="2">
        <v>45185</v>
      </c>
      <c r="C198" t="s">
        <v>25</v>
      </c>
      <c r="D198" t="s">
        <v>22</v>
      </c>
    </row>
    <row r="199" spans="2:4" x14ac:dyDescent="0.2">
      <c r="B199" s="2">
        <v>45185</v>
      </c>
      <c r="C199" t="s">
        <v>13</v>
      </c>
      <c r="D199" t="s">
        <v>15</v>
      </c>
    </row>
    <row r="200" spans="2:4" x14ac:dyDescent="0.2">
      <c r="B200" s="2">
        <v>45192</v>
      </c>
      <c r="C200" t="s">
        <v>19</v>
      </c>
      <c r="D200" t="s">
        <v>11</v>
      </c>
    </row>
    <row r="201" spans="2:4" x14ac:dyDescent="0.2">
      <c r="B201" s="2">
        <v>45192</v>
      </c>
      <c r="C201" t="s">
        <v>14</v>
      </c>
      <c r="D201" t="s">
        <v>12</v>
      </c>
    </row>
    <row r="202" spans="2:4" x14ac:dyDescent="0.2">
      <c r="B202" s="2">
        <v>45192</v>
      </c>
      <c r="C202" t="s">
        <v>23</v>
      </c>
      <c r="D202" t="s">
        <v>22</v>
      </c>
    </row>
    <row r="203" spans="2:4" x14ac:dyDescent="0.2">
      <c r="B203" s="2">
        <v>45192</v>
      </c>
      <c r="C203" t="s">
        <v>20</v>
      </c>
      <c r="D203" t="s">
        <v>25</v>
      </c>
    </row>
    <row r="204" spans="2:4" x14ac:dyDescent="0.2">
      <c r="B204" s="2">
        <v>45192</v>
      </c>
      <c r="C204" t="s">
        <v>10</v>
      </c>
      <c r="D204" t="s">
        <v>13</v>
      </c>
    </row>
    <row r="205" spans="2:4" x14ac:dyDescent="0.2">
      <c r="B205" s="2">
        <v>45192</v>
      </c>
      <c r="C205" t="s">
        <v>16</v>
      </c>
      <c r="D205" t="s">
        <v>21</v>
      </c>
    </row>
    <row r="206" spans="2:4" x14ac:dyDescent="0.2">
      <c r="B206" s="2">
        <v>45192</v>
      </c>
      <c r="C206" t="s">
        <v>15</v>
      </c>
      <c r="D206" t="s">
        <v>26</v>
      </c>
    </row>
    <row r="207" spans="2:4" x14ac:dyDescent="0.2">
      <c r="B207" s="2">
        <v>45192</v>
      </c>
      <c r="C207" t="s">
        <v>18</v>
      </c>
      <c r="D207" t="s">
        <v>27</v>
      </c>
    </row>
    <row r="208" spans="2:4" x14ac:dyDescent="0.2">
      <c r="B208" s="2">
        <v>45192</v>
      </c>
      <c r="C208" t="s">
        <v>17</v>
      </c>
      <c r="D208" t="s">
        <v>24</v>
      </c>
    </row>
    <row r="209" spans="2:4" x14ac:dyDescent="0.2">
      <c r="B209" s="2">
        <v>45199</v>
      </c>
      <c r="C209" t="s">
        <v>27</v>
      </c>
      <c r="D209" t="s">
        <v>14</v>
      </c>
    </row>
    <row r="210" spans="2:4" x14ac:dyDescent="0.2">
      <c r="B210" s="2">
        <v>45199</v>
      </c>
      <c r="C210" t="s">
        <v>13</v>
      </c>
      <c r="D210" t="s">
        <v>20</v>
      </c>
    </row>
    <row r="211" spans="2:4" x14ac:dyDescent="0.2">
      <c r="B211" s="2">
        <v>45199</v>
      </c>
      <c r="C211" t="s">
        <v>24</v>
      </c>
      <c r="D211" t="s">
        <v>18</v>
      </c>
    </row>
    <row r="212" spans="2:4" x14ac:dyDescent="0.2">
      <c r="B212" s="2">
        <v>45199</v>
      </c>
      <c r="C212" t="s">
        <v>26</v>
      </c>
      <c r="D212" t="s">
        <v>10</v>
      </c>
    </row>
    <row r="213" spans="2:4" x14ac:dyDescent="0.2">
      <c r="B213" s="2">
        <v>45199</v>
      </c>
      <c r="C213" t="s">
        <v>23</v>
      </c>
      <c r="D213" t="s">
        <v>19</v>
      </c>
    </row>
    <row r="214" spans="2:4" x14ac:dyDescent="0.2">
      <c r="B214" s="2">
        <v>45199</v>
      </c>
      <c r="C214" t="s">
        <v>22</v>
      </c>
      <c r="D214" t="s">
        <v>16</v>
      </c>
    </row>
    <row r="215" spans="2:4" x14ac:dyDescent="0.2">
      <c r="B215" s="2">
        <v>45199</v>
      </c>
      <c r="C215" t="s">
        <v>21</v>
      </c>
      <c r="D215" t="s">
        <v>15</v>
      </c>
    </row>
    <row r="216" spans="2:4" x14ac:dyDescent="0.2">
      <c r="B216" s="2">
        <v>45199</v>
      </c>
      <c r="C216" t="s">
        <v>11</v>
      </c>
      <c r="D216" t="s">
        <v>12</v>
      </c>
    </row>
    <row r="217" spans="2:4" x14ac:dyDescent="0.2">
      <c r="B217" s="2">
        <v>45199</v>
      </c>
      <c r="C217" t="s">
        <v>25</v>
      </c>
      <c r="D217" t="s">
        <v>17</v>
      </c>
    </row>
    <row r="218" spans="2:4" x14ac:dyDescent="0.2">
      <c r="B218" s="2">
        <v>45220</v>
      </c>
      <c r="C218" t="s">
        <v>14</v>
      </c>
      <c r="D218" t="s">
        <v>22</v>
      </c>
    </row>
    <row r="219" spans="2:4" x14ac:dyDescent="0.2">
      <c r="B219" s="2">
        <v>45220</v>
      </c>
      <c r="C219" t="s">
        <v>12</v>
      </c>
      <c r="D219" t="s">
        <v>23</v>
      </c>
    </row>
    <row r="220" spans="2:4" x14ac:dyDescent="0.2">
      <c r="B220" s="2">
        <v>45220</v>
      </c>
      <c r="C220" t="s">
        <v>25</v>
      </c>
      <c r="D220" t="s">
        <v>26</v>
      </c>
    </row>
    <row r="221" spans="2:4" x14ac:dyDescent="0.2">
      <c r="B221" s="2">
        <v>45220</v>
      </c>
      <c r="C221" t="s">
        <v>17</v>
      </c>
      <c r="D221" t="s">
        <v>20</v>
      </c>
    </row>
    <row r="222" spans="2:4" x14ac:dyDescent="0.2">
      <c r="B222" s="2">
        <v>45220</v>
      </c>
      <c r="C222" t="s">
        <v>11</v>
      </c>
      <c r="D222" t="s">
        <v>10</v>
      </c>
    </row>
    <row r="223" spans="2:4" x14ac:dyDescent="0.2">
      <c r="B223" s="2">
        <v>45220</v>
      </c>
      <c r="C223" t="s">
        <v>21</v>
      </c>
      <c r="D223" t="s">
        <v>24</v>
      </c>
    </row>
    <row r="224" spans="2:4" x14ac:dyDescent="0.2">
      <c r="B224" s="2">
        <v>45220</v>
      </c>
      <c r="C224" t="s">
        <v>16</v>
      </c>
      <c r="D224" t="s">
        <v>18</v>
      </c>
    </row>
    <row r="225" spans="2:4" x14ac:dyDescent="0.2">
      <c r="B225" s="2">
        <v>45220</v>
      </c>
      <c r="C225" t="s">
        <v>27</v>
      </c>
      <c r="D225" t="s">
        <v>13</v>
      </c>
    </row>
    <row r="226" spans="2:4" x14ac:dyDescent="0.2">
      <c r="B226" s="2">
        <v>45220</v>
      </c>
      <c r="C226" t="s">
        <v>19</v>
      </c>
      <c r="D226" t="s">
        <v>15</v>
      </c>
    </row>
    <row r="227" spans="2:4" x14ac:dyDescent="0.2">
      <c r="B227" s="2">
        <v>45226</v>
      </c>
      <c r="C227" t="s">
        <v>15</v>
      </c>
      <c r="D227" t="s">
        <v>22</v>
      </c>
    </row>
    <row r="228" spans="2:4" x14ac:dyDescent="0.2">
      <c r="B228" s="2">
        <v>45227</v>
      </c>
      <c r="C228" t="s">
        <v>16</v>
      </c>
      <c r="D228" t="s">
        <v>14</v>
      </c>
    </row>
    <row r="229" spans="2:4" x14ac:dyDescent="0.2">
      <c r="B229" s="2">
        <v>45227</v>
      </c>
      <c r="C229" t="s">
        <v>18</v>
      </c>
      <c r="D229" t="s">
        <v>17</v>
      </c>
    </row>
    <row r="230" spans="2:4" x14ac:dyDescent="0.2">
      <c r="B230" s="2">
        <v>45227</v>
      </c>
      <c r="C230" t="s">
        <v>20</v>
      </c>
      <c r="D230" t="s">
        <v>11</v>
      </c>
    </row>
    <row r="231" spans="2:4" x14ac:dyDescent="0.2">
      <c r="B231" s="2">
        <v>45227</v>
      </c>
      <c r="C231" t="s">
        <v>10</v>
      </c>
      <c r="D231" t="s">
        <v>27</v>
      </c>
    </row>
    <row r="232" spans="2:4" x14ac:dyDescent="0.2">
      <c r="B232" s="2">
        <v>45227</v>
      </c>
      <c r="C232" t="s">
        <v>23</v>
      </c>
      <c r="D232" t="s">
        <v>21</v>
      </c>
    </row>
    <row r="233" spans="2:4" x14ac:dyDescent="0.2">
      <c r="B233" s="2">
        <v>45227</v>
      </c>
      <c r="C233" t="s">
        <v>26</v>
      </c>
      <c r="D233" t="s">
        <v>12</v>
      </c>
    </row>
    <row r="234" spans="2:4" x14ac:dyDescent="0.2">
      <c r="B234" s="2">
        <v>45227</v>
      </c>
      <c r="C234" t="s">
        <v>24</v>
      </c>
      <c r="D234" t="s">
        <v>19</v>
      </c>
    </row>
    <row r="235" spans="2:4" x14ac:dyDescent="0.2">
      <c r="B235" s="2">
        <v>45227</v>
      </c>
      <c r="C235" t="s">
        <v>13</v>
      </c>
      <c r="D235" t="s">
        <v>25</v>
      </c>
    </row>
    <row r="236" spans="2:4" x14ac:dyDescent="0.2">
      <c r="B236" s="2">
        <v>45241</v>
      </c>
      <c r="C236" t="s">
        <v>27</v>
      </c>
      <c r="D236" t="s">
        <v>16</v>
      </c>
    </row>
    <row r="237" spans="2:4" x14ac:dyDescent="0.2">
      <c r="B237" s="2">
        <v>45241</v>
      </c>
      <c r="C237" t="s">
        <v>25</v>
      </c>
      <c r="D237" t="s">
        <v>24</v>
      </c>
    </row>
    <row r="238" spans="2:4" x14ac:dyDescent="0.2">
      <c r="B238" s="2">
        <v>45241</v>
      </c>
      <c r="C238" t="s">
        <v>22</v>
      </c>
      <c r="D238" t="s">
        <v>12</v>
      </c>
    </row>
    <row r="239" spans="2:4" x14ac:dyDescent="0.2">
      <c r="B239" s="2">
        <v>45241</v>
      </c>
      <c r="C239" t="s">
        <v>11</v>
      </c>
      <c r="D239" t="s">
        <v>17</v>
      </c>
    </row>
    <row r="240" spans="2:4" x14ac:dyDescent="0.2">
      <c r="B240" s="2">
        <v>45241</v>
      </c>
      <c r="C240" t="s">
        <v>20</v>
      </c>
      <c r="D240" t="s">
        <v>10</v>
      </c>
    </row>
    <row r="241" spans="2:4" x14ac:dyDescent="0.2">
      <c r="B241" s="2">
        <v>45241</v>
      </c>
      <c r="C241" t="s">
        <v>18</v>
      </c>
      <c r="D241" t="s">
        <v>15</v>
      </c>
    </row>
    <row r="242" spans="2:4" x14ac:dyDescent="0.2">
      <c r="B242" s="2">
        <v>45241</v>
      </c>
      <c r="C242" t="s">
        <v>19</v>
      </c>
      <c r="D242" t="s">
        <v>13</v>
      </c>
    </row>
    <row r="243" spans="2:4" x14ac:dyDescent="0.2">
      <c r="B243" s="2">
        <v>45241</v>
      </c>
      <c r="C243" t="s">
        <v>14</v>
      </c>
      <c r="D243" t="s">
        <v>23</v>
      </c>
    </row>
    <row r="244" spans="2:4" x14ac:dyDescent="0.2">
      <c r="B244" s="2">
        <v>45241</v>
      </c>
      <c r="C244" t="s">
        <v>26</v>
      </c>
      <c r="D244" t="s">
        <v>21</v>
      </c>
    </row>
    <row r="245" spans="2:4" x14ac:dyDescent="0.2">
      <c r="B245" s="2">
        <v>45255</v>
      </c>
      <c r="C245" t="s">
        <v>17</v>
      </c>
      <c r="D245" t="s">
        <v>15</v>
      </c>
    </row>
    <row r="246" spans="2:4" x14ac:dyDescent="0.2">
      <c r="B246" s="2">
        <v>45255</v>
      </c>
      <c r="C246" t="s">
        <v>27</v>
      </c>
      <c r="D246" t="s">
        <v>20</v>
      </c>
    </row>
    <row r="247" spans="2:4" x14ac:dyDescent="0.2">
      <c r="B247" s="2">
        <v>45255</v>
      </c>
      <c r="C247" t="s">
        <v>10</v>
      </c>
      <c r="D247" t="s">
        <v>22</v>
      </c>
    </row>
    <row r="248" spans="2:4" x14ac:dyDescent="0.2">
      <c r="B248" s="2">
        <v>45255</v>
      </c>
      <c r="C248" t="s">
        <v>24</v>
      </c>
      <c r="D248" t="s">
        <v>16</v>
      </c>
    </row>
    <row r="249" spans="2:4" x14ac:dyDescent="0.2">
      <c r="B249" s="2">
        <v>45255</v>
      </c>
      <c r="C249" t="s">
        <v>23</v>
      </c>
      <c r="D249" t="s">
        <v>26</v>
      </c>
    </row>
    <row r="250" spans="2:4" x14ac:dyDescent="0.2">
      <c r="B250" s="2">
        <v>45255</v>
      </c>
      <c r="C250" t="s">
        <v>21</v>
      </c>
      <c r="D250" t="s">
        <v>19</v>
      </c>
    </row>
    <row r="251" spans="2:4" x14ac:dyDescent="0.2">
      <c r="B251" s="2">
        <v>45255</v>
      </c>
      <c r="C251" t="s">
        <v>12</v>
      </c>
      <c r="D251" t="s">
        <v>18</v>
      </c>
    </row>
    <row r="252" spans="2:4" x14ac:dyDescent="0.2">
      <c r="B252" s="2">
        <v>45255</v>
      </c>
      <c r="C252" t="s">
        <v>25</v>
      </c>
      <c r="D252" t="s">
        <v>14</v>
      </c>
    </row>
    <row r="253" spans="2:4" x14ac:dyDescent="0.2">
      <c r="B253" s="2">
        <v>45255</v>
      </c>
      <c r="C253" t="s">
        <v>11</v>
      </c>
      <c r="D253" t="s">
        <v>13</v>
      </c>
    </row>
    <row r="254" spans="2:4" x14ac:dyDescent="0.2">
      <c r="B254" s="2">
        <v>45262</v>
      </c>
      <c r="C254" t="s">
        <v>19</v>
      </c>
      <c r="D254" t="s">
        <v>17</v>
      </c>
    </row>
    <row r="255" spans="2:4" x14ac:dyDescent="0.2">
      <c r="B255" s="2">
        <v>45262</v>
      </c>
      <c r="C255" t="s">
        <v>18</v>
      </c>
      <c r="D255" t="s">
        <v>23</v>
      </c>
    </row>
    <row r="256" spans="2:4" x14ac:dyDescent="0.2">
      <c r="B256" s="2">
        <v>45262</v>
      </c>
      <c r="C256" t="s">
        <v>22</v>
      </c>
      <c r="D256" t="s">
        <v>27</v>
      </c>
    </row>
    <row r="257" spans="2:4" x14ac:dyDescent="0.2">
      <c r="B257" s="2">
        <v>45262</v>
      </c>
      <c r="C257" t="s">
        <v>20</v>
      </c>
      <c r="D257" t="s">
        <v>12</v>
      </c>
    </row>
    <row r="258" spans="2:4" x14ac:dyDescent="0.2">
      <c r="B258" s="2">
        <v>45262</v>
      </c>
      <c r="C258" t="s">
        <v>15</v>
      </c>
      <c r="D258" t="s">
        <v>10</v>
      </c>
    </row>
    <row r="259" spans="2:4" x14ac:dyDescent="0.2">
      <c r="B259" s="2">
        <v>45262</v>
      </c>
      <c r="C259" t="s">
        <v>16</v>
      </c>
      <c r="D259" t="s">
        <v>25</v>
      </c>
    </row>
    <row r="260" spans="2:4" x14ac:dyDescent="0.2">
      <c r="B260" s="2">
        <v>45262</v>
      </c>
      <c r="C260" t="s">
        <v>14</v>
      </c>
      <c r="D260" t="s">
        <v>24</v>
      </c>
    </row>
    <row r="261" spans="2:4" x14ac:dyDescent="0.2">
      <c r="B261" s="2">
        <v>45262</v>
      </c>
      <c r="C261" t="s">
        <v>13</v>
      </c>
      <c r="D261" t="s">
        <v>21</v>
      </c>
    </row>
    <row r="262" spans="2:4" x14ac:dyDescent="0.2">
      <c r="B262" s="2">
        <v>45262</v>
      </c>
      <c r="C262" t="s">
        <v>26</v>
      </c>
      <c r="D26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fivethirtyeight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2023-04-28T02:09:27Z</dcterms:created>
  <dcterms:modified xsi:type="dcterms:W3CDTF">2023-04-28T02:23:58Z</dcterms:modified>
</cp:coreProperties>
</file>