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7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BASE\Actual projects\StepperControl\ControllerCNC\"/>
    </mc:Choice>
  </mc:AlternateContent>
  <bookViews>
    <workbookView xWindow="0" yWindow="0" windowWidth="23040" windowHeight="9084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H23" i="1"/>
  <c r="M5" i="1"/>
  <c r="N5" i="1"/>
  <c r="O5" i="1"/>
  <c r="P5" i="1"/>
  <c r="Q5" i="1"/>
  <c r="N13" i="1"/>
  <c r="N14" i="1" s="1"/>
  <c r="N15" i="1" s="1"/>
  <c r="O13" i="1"/>
  <c r="O14" i="1" s="1"/>
  <c r="O15" i="1" s="1"/>
  <c r="P13" i="1"/>
  <c r="P14" i="1" s="1"/>
  <c r="P15" i="1" s="1"/>
  <c r="Q13" i="1"/>
  <c r="Q14" i="1" s="1"/>
  <c r="Q15" i="1" s="1"/>
  <c r="M13" i="1"/>
  <c r="M14" i="1" s="1"/>
  <c r="M15" i="1" s="1"/>
  <c r="H28" i="1" l="1"/>
  <c r="N16" i="1" s="1"/>
  <c r="Q16" i="1" l="1"/>
  <c r="O16" i="1"/>
  <c r="P16" i="1"/>
  <c r="M16" i="1"/>
</calcChain>
</file>

<file path=xl/sharedStrings.xml><?xml version="1.0" encoding="utf-8"?>
<sst xmlns="http://schemas.openxmlformats.org/spreadsheetml/2006/main" count="13" uniqueCount="13">
  <si>
    <t>avg thickness:</t>
  </si>
  <si>
    <t>wire thickness:</t>
  </si>
  <si>
    <t>diff:</t>
  </si>
  <si>
    <t>model:</t>
  </si>
  <si>
    <t>heated diff:</t>
  </si>
  <si>
    <t>config2</t>
  </si>
  <si>
    <t>config1</t>
  </si>
  <si>
    <t>config_ratio</t>
  </si>
  <si>
    <t>config_offset</t>
  </si>
  <si>
    <t>param3</t>
  </si>
  <si>
    <t>power</t>
  </si>
  <si>
    <t>time factor</t>
  </si>
  <si>
    <t>not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</si>
</sst>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1" fillId="0" borderId="5" xfId="0" applyFont="1" applyBorder="1"/>
    <xf numFmtId="0" fontId="1" fillId="0" borderId="0" xfId="0" applyFont="1"/>
    <xf numFmtId="0" fontId="1" fillId="0" borderId="2" xfId="0" applyFont="1" applyBorder="1"/>
    <xf numFmtId="0" fontId="1" fillId="0" borderId="2" xfId="0" applyFont="1" applyFill="1" applyBorder="1"/>
    <xf numFmtId="0" fontId="1" fillId="0" borderId="0" xfId="0" applyFont="1" applyFill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Kerf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List1!$M$6:$P$6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0.5</c:v>
                </c:pt>
              </c:numCache>
            </c:numRef>
          </c:xVal>
          <c:yVal>
            <c:numRef>
              <c:f>List1!$M$15:$P$15</c:f>
              <c:numCache>
                <c:formatCode>General</c:formatCode>
                <c:ptCount val="4"/>
                <c:pt idx="0">
                  <c:v>0.62000000000000033</c:v>
                </c:pt>
                <c:pt idx="1">
                  <c:v>1.1200000000000003</c:v>
                </c:pt>
                <c:pt idx="2">
                  <c:v>2.6599999999999993</c:v>
                </c:pt>
                <c:pt idx="3">
                  <c:v>4.4400000000000004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71-408C-8589-8586EAFA9ED4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List1!$M$6:$P$6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0.5</c:v>
                </c:pt>
              </c:numCache>
            </c:numRef>
          </c:xVal>
          <c:yVal>
            <c:numRef>
              <c:f>List1!$M$16:$P$16</c:f>
              <c:numCache>
                <c:formatCode>General</c:formatCode>
                <c:ptCount val="4"/>
                <c:pt idx="0">
                  <c:v>0.74</c:v>
                </c:pt>
                <c:pt idx="1">
                  <c:v>1.1200000000000001</c:v>
                </c:pt>
                <c:pt idx="2">
                  <c:v>2.2400000000000002</c:v>
                </c:pt>
                <c:pt idx="3">
                  <c:v>4.4800000000000004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71-408C-8589-8586EAFA9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096584"/>
        <c:axId val="462097240"/>
      </c:scatterChart>
      <c:valAx>
        <c:axId val="462096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62097240"/>
        <c:crosses val="autoZero"/>
        <c:crossBetween val="midCat"/>
      </c:valAx>
      <c:valAx>
        <c:axId val="46209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62096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434340</xdr:colOff>
      <xdr:row>20</xdr:row>
      <xdr:rowOff>144780</xdr:rowOff>
    </xdr:from>
    <xdr:to>
      <xdr:col>16</xdr:col>
      <xdr:colOff>533400</xdr:colOff>
      <xdr:row>36</xdr:row>
      <xdr:rowOff>144780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E9C2C63B-69DE-4AF5-97B5-F43C2FD12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Q28"/>
  <sheetViews>
    <sheetView tabSelected="1" topLeftCell="B7" workbookViewId="0">
      <selection activeCell="J34" sqref="J34"/>
    </sheetView>
  </sheetViews>
  <sheetFormatPr defaultRowHeight="14.4" x14ac:dyDescent="0.3"/>
  <cols>
    <col min="7" max="7" width="13.5546875" customWidth="1"/>
    <col min="12" max="12" width="13.6640625" customWidth="1"/>
    <col min="14" max="14" width="16" bestFit="1" customWidth="1"/>
  </cols>
  <sheetData>
    <row r="5" spans="2:17" x14ac:dyDescent="0.3">
      <c r="M5">
        <f>ROUND($H$25/M6,2)</f>
        <v>0.33</v>
      </c>
      <c r="N5">
        <f t="shared" ref="N5:Q5" si="0">ROUND($H$25/N6,2)</f>
        <v>0.5</v>
      </c>
      <c r="O5">
        <f t="shared" si="0"/>
        <v>1</v>
      </c>
      <c r="P5">
        <f t="shared" si="0"/>
        <v>2</v>
      </c>
      <c r="Q5">
        <f t="shared" si="0"/>
        <v>0.33</v>
      </c>
    </row>
    <row r="6" spans="2:17" x14ac:dyDescent="0.3">
      <c r="C6">
        <v>3</v>
      </c>
      <c r="D6">
        <v>2</v>
      </c>
      <c r="E6">
        <v>2</v>
      </c>
      <c r="F6">
        <v>3</v>
      </c>
      <c r="L6" s="2"/>
      <c r="M6" s="1">
        <v>3</v>
      </c>
      <c r="N6" s="1">
        <v>2</v>
      </c>
      <c r="O6" s="1">
        <v>1</v>
      </c>
      <c r="P6" s="1">
        <v>0.5</v>
      </c>
      <c r="Q6" s="1">
        <v>3</v>
      </c>
    </row>
    <row r="7" spans="2:17" x14ac:dyDescent="0.3">
      <c r="B7">
        <v>15</v>
      </c>
      <c r="C7">
        <v>14.15</v>
      </c>
      <c r="D7">
        <v>13.53</v>
      </c>
      <c r="E7">
        <v>13.48</v>
      </c>
      <c r="F7">
        <v>14.12</v>
      </c>
      <c r="L7" s="3">
        <v>15</v>
      </c>
      <c r="M7">
        <v>14.16</v>
      </c>
      <c r="N7">
        <v>13.73</v>
      </c>
      <c r="O7">
        <v>11.94</v>
      </c>
      <c r="P7">
        <v>10.3</v>
      </c>
      <c r="Q7">
        <v>14.05</v>
      </c>
    </row>
    <row r="8" spans="2:17" x14ac:dyDescent="0.3">
      <c r="B8">
        <v>15</v>
      </c>
      <c r="C8">
        <v>14.1</v>
      </c>
      <c r="D8">
        <v>13.5</v>
      </c>
      <c r="E8">
        <v>13.43</v>
      </c>
      <c r="F8">
        <v>14.11</v>
      </c>
      <c r="L8" s="3">
        <v>15</v>
      </c>
      <c r="M8">
        <v>14.12</v>
      </c>
      <c r="N8">
        <v>13.6</v>
      </c>
      <c r="O8">
        <v>12.06</v>
      </c>
      <c r="P8">
        <v>10.15</v>
      </c>
      <c r="Q8">
        <v>14.05</v>
      </c>
    </row>
    <row r="9" spans="2:17" x14ac:dyDescent="0.3">
      <c r="B9">
        <v>15</v>
      </c>
      <c r="D9">
        <v>13.42</v>
      </c>
      <c r="L9" s="3">
        <v>15</v>
      </c>
      <c r="M9">
        <v>14.07</v>
      </c>
      <c r="N9">
        <v>13.58</v>
      </c>
      <c r="O9">
        <v>12.05</v>
      </c>
      <c r="P9">
        <v>10.37</v>
      </c>
      <c r="Q9">
        <v>14.07</v>
      </c>
    </row>
    <row r="10" spans="2:17" x14ac:dyDescent="0.3">
      <c r="B10">
        <v>15</v>
      </c>
      <c r="L10" s="3">
        <v>15</v>
      </c>
      <c r="M10">
        <v>14.07</v>
      </c>
      <c r="N10">
        <v>13.59</v>
      </c>
      <c r="O10">
        <v>12.09</v>
      </c>
      <c r="P10">
        <v>10.33</v>
      </c>
      <c r="Q10">
        <v>14.06</v>
      </c>
    </row>
    <row r="11" spans="2:17" x14ac:dyDescent="0.3">
      <c r="B11">
        <v>15</v>
      </c>
      <c r="L11" s="3">
        <v>15</v>
      </c>
      <c r="M11">
        <v>14.1</v>
      </c>
      <c r="N11">
        <v>13.61</v>
      </c>
      <c r="O11">
        <v>12.08</v>
      </c>
      <c r="P11">
        <v>10.220000000000001</v>
      </c>
      <c r="Q11">
        <v>14.06</v>
      </c>
    </row>
    <row r="12" spans="2:17" x14ac:dyDescent="0.3">
      <c r="L12" s="3"/>
    </row>
    <row r="13" spans="2:17" x14ac:dyDescent="0.3">
      <c r="L13" s="6" t="s">
        <v>0</v>
      </c>
      <c r="M13" s="5">
        <f>ROUND((SUM(M7:M11)-SMALL(M7:M11,1)-LARGE(M7:M11,1))/(COUNT(M7:M11)-2),2)</f>
        <v>14.1</v>
      </c>
      <c r="N13" s="5">
        <f>ROUND((SUM(N7:N11)-SMALL(N7:N11,1)-LARGE(N7:N11,1))/(COUNT(N7:N11)-2),2)</f>
        <v>13.6</v>
      </c>
      <c r="O13" s="5">
        <f>ROUND((SUM(O7:O11)-SMALL(O7:O11,1)-LARGE(O7:O11,1))/(COUNT(O7:O11)-2),2)</f>
        <v>12.06</v>
      </c>
      <c r="P13" s="5">
        <f>ROUND((SUM(P7:P11)-SMALL(P7:P11,1)-LARGE(P7:P11,1))/(COUNT(P7:P11)-2),2)</f>
        <v>10.28</v>
      </c>
      <c r="Q13" s="5">
        <f>ROUND((SUM(Q7:Q11)-SMALL(Q7:Q11,1)-LARGE(Q7:Q11,1))/(COUNT(Q7:Q11)-2),2)</f>
        <v>14.06</v>
      </c>
    </row>
    <row r="14" spans="2:17" x14ac:dyDescent="0.3">
      <c r="L14" s="8" t="s">
        <v>2</v>
      </c>
      <c r="M14" s="4">
        <f>$L$7-M13</f>
        <v>0.90000000000000036</v>
      </c>
      <c r="N14" s="4">
        <f t="shared" ref="N14:Q14" si="1">$L$7-N13</f>
        <v>1.4000000000000004</v>
      </c>
      <c r="O14" s="4">
        <f t="shared" si="1"/>
        <v>2.9399999999999995</v>
      </c>
      <c r="P14" s="4">
        <f t="shared" si="1"/>
        <v>4.7200000000000006</v>
      </c>
      <c r="Q14" s="4">
        <f t="shared" si="1"/>
        <v>0.9399999999999995</v>
      </c>
    </row>
    <row r="15" spans="2:17" x14ac:dyDescent="0.3">
      <c r="L15" s="9" t="s">
        <v>4</v>
      </c>
      <c r="M15">
        <f>M14-$H$21</f>
        <v>0.62000000000000033</v>
      </c>
      <c r="N15">
        <f>N14-$H$21</f>
        <v>1.1200000000000003</v>
      </c>
      <c r="O15">
        <f>O14-$H$21</f>
        <v>2.6599999999999993</v>
      </c>
      <c r="P15">
        <f>P14-$H$21</f>
        <v>4.4400000000000004</v>
      </c>
      <c r="Q15">
        <f>Q14-$H$21</f>
        <v>0.65999999999999948</v>
      </c>
    </row>
    <row r="16" spans="2:17" x14ac:dyDescent="0.3">
      <c r="L16" s="8" t="s">
        <v>3</v>
      </c>
      <c r="M16">
        <f>ROUND($H$28*POWER(M5+$H$27,$H$24),2)</f>
        <v>0.74</v>
      </c>
      <c r="N16">
        <f>ROUND($H$28*POWER(N5+$H$27,$H$24),2)</f>
        <v>1.1200000000000001</v>
      </c>
      <c r="O16">
        <f t="shared" ref="O16:Q16" si="2">ROUND($H$28*POWER(O5+$H$27,$H$24),2)</f>
        <v>2.2400000000000002</v>
      </c>
      <c r="P16">
        <f t="shared" si="2"/>
        <v>4.4800000000000004</v>
      </c>
      <c r="Q16">
        <f t="shared" si="2"/>
        <v>0.74</v>
      </c>
    </row>
    <row r="18" spans="7:12" x14ac:dyDescent="0.3">
      <c r="L18" s="10"/>
    </row>
    <row r="19" spans="7:12" x14ac:dyDescent="0.3">
      <c r="L19" s="10"/>
    </row>
    <row r="20" spans="7:12" x14ac:dyDescent="0.3">
      <c r="L20" s="10"/>
    </row>
    <row r="21" spans="7:12" x14ac:dyDescent="0.3">
      <c r="G21" s="7" t="s">
        <v>1</v>
      </c>
      <c r="H21">
        <v>0.28000000000000003</v>
      </c>
    </row>
    <row r="22" spans="7:12" x14ac:dyDescent="0.3">
      <c r="G22" s="7" t="s">
        <v>6</v>
      </c>
      <c r="H22">
        <f>N15</f>
        <v>1.1200000000000003</v>
      </c>
    </row>
    <row r="23" spans="7:12" x14ac:dyDescent="0.3">
      <c r="G23" t="s">
        <v>5</v>
      </c>
      <c r="H23">
        <f>N5</f>
        <v>0.5</v>
      </c>
    </row>
    <row r="24" spans="7:12" x14ac:dyDescent="0.3">
      <c r="G24" t="s">
        <v>10</v>
      </c>
      <c r="H24">
        <v>1</v>
      </c>
    </row>
    <row r="25" spans="7:12" x14ac:dyDescent="0.3">
      <c r="G25" t="s">
        <v>11</v>
      </c>
      <c r="H25">
        <v>1</v>
      </c>
    </row>
    <row r="26" spans="7:12" x14ac:dyDescent="0.3">
      <c r="G26" t="s">
        <v>9</v>
      </c>
      <c r="H26" t="s">
        <v>12</v>
      </c>
    </row>
    <row r="27" spans="7:12" x14ac:dyDescent="0.3">
      <c r="G27" t="s">
        <v>8</v>
      </c>
      <c r="H27">
        <v>0</v>
      </c>
    </row>
    <row r="28" spans="7:12" x14ac:dyDescent="0.3">
      <c r="G28" t="s">
        <v>7</v>
      </c>
      <c r="H28">
        <f>H22/POWER(H23+$H$27,$H$24)</f>
        <v>2.2400000000000007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m9ra cent</dc:creator>
  <cp:lastModifiedBy>m9ra cent</cp:lastModifiedBy>
  <dcterms:created xsi:type="dcterms:W3CDTF">2017-03-10T11:02:51Z</dcterms:created>
  <dcterms:modified xsi:type="dcterms:W3CDTF">2017-03-10T14:09:21Z</dcterms:modified>
</cp:coreProperties>
</file>