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" sheetId="1" r:id="rId1"/>
    <sheet name="B" sheetId="2" r:id="rId2"/>
  </sheets>
  <definedNames>
    <definedName name="_xlnm._FilterDatabase" localSheetId="1" hidden="1">B!$G$1:$G$359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44" i="1" l="1"/>
  <c r="J43" i="1"/>
  <c r="J42" i="1" l="1"/>
  <c r="K42" i="1" s="1"/>
  <c r="J41" i="1"/>
  <c r="J40" i="1"/>
  <c r="J39" i="1"/>
  <c r="K40" i="1" l="1"/>
  <c r="K41" i="1"/>
  <c r="K39" i="1"/>
  <c r="J37" i="1"/>
  <c r="J38" i="1" s="1"/>
  <c r="I37" i="1" l="1"/>
  <c r="H10" i="1"/>
  <c r="H6" i="1" s="1"/>
  <c r="G10" i="1"/>
  <c r="E27" i="1"/>
  <c r="E26" i="1"/>
  <c r="E20" i="1"/>
  <c r="E19" i="1"/>
  <c r="E13" i="1"/>
  <c r="E12" i="1"/>
  <c r="E6" i="1"/>
  <c r="E5" i="1"/>
  <c r="E4" i="1"/>
  <c r="E3" i="1"/>
  <c r="E2" i="1"/>
  <c r="I6" i="1" l="1"/>
  <c r="G6" i="1"/>
  <c r="J2" i="1" s="1"/>
  <c r="E31" i="1"/>
  <c r="E23" i="1"/>
  <c r="E24" i="1"/>
  <c r="E25" i="1"/>
  <c r="E28" i="1"/>
  <c r="E29" i="1"/>
  <c r="E30" i="1"/>
  <c r="E7" i="1"/>
  <c r="E8" i="1"/>
  <c r="E9" i="1"/>
  <c r="E10" i="1"/>
  <c r="E11" i="1"/>
  <c r="E14" i="1"/>
  <c r="E15" i="1"/>
  <c r="E16" i="1"/>
  <c r="E17" i="1"/>
  <c r="E18" i="1"/>
  <c r="E21" i="1"/>
  <c r="E22" i="1"/>
  <c r="J6" i="1" l="1"/>
  <c r="H2" i="1"/>
  <c r="H3" i="1" s="1"/>
  <c r="H13" i="1" s="1"/>
  <c r="G2" i="1"/>
  <c r="G3" i="1" s="1"/>
  <c r="G13" i="1" s="1"/>
</calcChain>
</file>

<file path=xl/sharedStrings.xml><?xml version="1.0" encoding="utf-8"?>
<sst xmlns="http://schemas.openxmlformats.org/spreadsheetml/2006/main" count="91" uniqueCount="31">
  <si>
    <t>Перерыв</t>
  </si>
  <si>
    <t>Время работы</t>
  </si>
  <si>
    <t>Дата</t>
  </si>
  <si>
    <t>Сумма часов</t>
  </si>
  <si>
    <t>Приход</t>
  </si>
  <si>
    <t>Уход</t>
  </si>
  <si>
    <t>Сумма часов АВАНСА</t>
  </si>
  <si>
    <t>Стоимость часа</t>
  </si>
  <si>
    <t>Рабочих дней</t>
  </si>
  <si>
    <t>https://vynesimozg.com/kak-najti-zhurnal-zaversheniya-raboty-v-windows-10/</t>
  </si>
  <si>
    <t>Ссылка на сайт с инструкцией как посмотреть журнал включений:</t>
  </si>
  <si>
    <t>Ставка</t>
  </si>
  <si>
    <t>Норма часов</t>
  </si>
  <si>
    <t>Рабочий</t>
  </si>
  <si>
    <t>Выходной</t>
  </si>
  <si>
    <t>Выходных</t>
  </si>
  <si>
    <t>Всего дней</t>
  </si>
  <si>
    <t>День</t>
  </si>
  <si>
    <t>Аванс, грн</t>
  </si>
  <si>
    <t>Ставка, грн</t>
  </si>
  <si>
    <t>eventvwr.msc</t>
  </si>
  <si>
    <t>код события Kernel Power 107</t>
  </si>
  <si>
    <t>код события Kernel Boot 30</t>
  </si>
  <si>
    <t>в фильтр вписываем:</t>
  </si>
  <si>
    <t>30,107</t>
  </si>
  <si>
    <t>Win+R</t>
  </si>
  <si>
    <t>Kernel-Boot</t>
  </si>
  <si>
    <t>Kernel-Power</t>
  </si>
  <si>
    <t>Налог на прибыль</t>
  </si>
  <si>
    <t>Переработка</t>
  </si>
  <si>
    <t>Общая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</si>
</sst>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9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2" fillId="0" borderId="0" xfId="0" applyNumberFormat="1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1" fontId="0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0" fillId="3" borderId="0" xfId="0" applyFont="1" applyFill="1" applyAlignment="1" applyProtection="1">
      <alignment horizontal="center"/>
    </xf>
    <xf numFmtId="164" fontId="0" fillId="3" borderId="0" xfId="0" applyNumberFormat="1" applyFont="1" applyFill="1" applyAlignment="1" applyProtection="1">
      <alignment horizontal="center"/>
    </xf>
    <xf numFmtId="1" fontId="0" fillId="3" borderId="0" xfId="0" applyNumberFormat="1" applyFont="1" applyFill="1" applyAlignment="1" applyProtection="1">
      <alignment horizontal="center"/>
    </xf>
    <xf numFmtId="0" fontId="0" fillId="3" borderId="0" xfId="0" applyNumberFormat="1" applyFont="1" applyFill="1" applyAlignment="1" applyProtection="1">
      <alignment horizontal="center"/>
    </xf>
    <xf numFmtId="20" fontId="5" fillId="0" borderId="0" xfId="0" applyNumberFormat="1" applyFont="1" applyAlignment="1" applyProtection="1">
      <alignment horizontal="center"/>
    </xf>
    <xf numFmtId="165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NumberFormat="1" applyFont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 applyFont="1" applyFill="1" applyAlignment="1" applyProtection="1">
      <alignment horizontal="center"/>
      <protection locked="0"/>
    </xf>
    <xf numFmtId="1" fontId="6" fillId="0" borderId="0" xfId="0" applyNumberFormat="1" applyFont="1" applyFill="1" applyAlignment="1" applyProtection="1">
      <alignment horizontal="center"/>
      <protection locked="0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0" applyNumberFormat="1" applyFont="1" applyFill="1" applyAlignment="1" applyProtection="1">
      <alignment horizontal="center"/>
    </xf>
    <xf numFmtId="21" fontId="0" fillId="0" borderId="0" xfId="0" applyNumberFormat="1" applyFill="1" applyAlignment="1">
      <alignment horizontal="left"/>
    </xf>
    <xf numFmtId="164" fontId="2" fillId="0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 applyFont="1" applyFill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left"/>
      <protection locked="0"/>
    </xf>
    <xf numFmtId="14" fontId="2" fillId="0" borderId="0" xfId="0" applyNumberFormat="1" applyFont="1" applyFill="1" applyAlignment="1" applyProtection="1">
      <alignment horizontal="center"/>
      <protection locked="0"/>
    </xf>
    <xf numFmtId="14" fontId="0" fillId="0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 applyFont="1" applyAlignment="1" applyProtection="1">
      <alignment horizontal="center"/>
      <protection locked="0"/>
    </xf>
  </cellXfs>
  <cellStyles count="1">
    <cellStyle name="Обычный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10" workbookViewId="0">
      <selection activeCell="H46" sqref="H46"/>
    </sheetView>
  </sheetViews>
  <sheetFormatPr defaultRowHeight="15" x14ac:dyDescent="0.25"/>
  <cols>
    <col min="1" max="1" width="13.42578125" style="2" customWidth="1"/>
    <col min="2" max="2" width="18.42578125" style="24" customWidth="1"/>
    <col min="3" max="4" width="9.140625" style="32"/>
    <col min="5" max="5" width="15.5703125" style="4" customWidth="1"/>
    <col min="6" max="6" width="11.85546875" style="2" customWidth="1"/>
    <col min="7" max="8" width="19.85546875" style="3" customWidth="1"/>
    <col min="9" max="10" width="19.85546875" style="2" customWidth="1"/>
    <col min="11" max="11" width="42.7109375" style="2" customWidth="1"/>
    <col min="12" max="13" width="16.140625" style="2" customWidth="1"/>
    <col min="14" max="16384" width="9.140625" style="2"/>
  </cols>
  <sheetData>
    <row r="1" spans="1:16" s="14" customFormat="1" x14ac:dyDescent="0.25">
      <c r="A1" s="14" t="s">
        <v>2</v>
      </c>
      <c r="B1" s="14" t="s">
        <v>17</v>
      </c>
      <c r="C1" s="29" t="s">
        <v>4</v>
      </c>
      <c r="D1" s="29" t="s">
        <v>5</v>
      </c>
      <c r="E1" s="15" t="s">
        <v>1</v>
      </c>
      <c r="F1" s="14" t="s">
        <v>0</v>
      </c>
      <c r="G1" s="16" t="s">
        <v>3</v>
      </c>
      <c r="H1" s="16" t="s">
        <v>6</v>
      </c>
      <c r="I1" s="14" t="s">
        <v>11</v>
      </c>
      <c r="J1" s="14" t="s">
        <v>7</v>
      </c>
    </row>
    <row r="2" spans="1:16" x14ac:dyDescent="0.25">
      <c r="A2" s="8">
        <v>43404</v>
      </c>
      <c r="B2" s="23" t="s">
        <v>13</v>
      </c>
      <c r="C2" s="30">
        <v>0.46900462962962958</v>
      </c>
      <c r="D2" s="30">
        <v>0.8159143518518519</v>
      </c>
      <c r="E2" s="1">
        <f>D2-C2-$F$2</f>
        <v>0.30524305555555564</v>
      </c>
      <c r="F2" s="18">
        <v>4.1666666666666664E-2</v>
      </c>
      <c r="G2" s="19">
        <f>SUM(E2:E999)</f>
        <v>7.8894097222222195</v>
      </c>
      <c r="H2" s="19">
        <f>SUM(E2:E16)</f>
        <v>4.1422569444444441</v>
      </c>
      <c r="I2" s="20">
        <v>5000</v>
      </c>
      <c r="J2" s="20">
        <f>I2/G6/9</f>
        <v>25.252525252525253</v>
      </c>
    </row>
    <row r="3" spans="1:16" x14ac:dyDescent="0.25">
      <c r="A3" s="8">
        <v>43405</v>
      </c>
      <c r="B3" s="23" t="s">
        <v>13</v>
      </c>
      <c r="C3" s="30">
        <v>0.39989583333333334</v>
      </c>
      <c r="D3" s="30">
        <v>0.82982638888888882</v>
      </c>
      <c r="E3" s="1">
        <f>D3-C3-$F$2</f>
        <v>0.3882638888888888</v>
      </c>
      <c r="F3" s="20"/>
      <c r="G3" s="21">
        <f>G2*24</f>
        <v>189.34583333333327</v>
      </c>
      <c r="H3" s="21">
        <f>H2*24</f>
        <v>99.414166666666659</v>
      </c>
      <c r="I3" s="20"/>
      <c r="J3" s="20"/>
      <c r="L3" s="5"/>
      <c r="M3" s="5"/>
    </row>
    <row r="4" spans="1:16" x14ac:dyDescent="0.25">
      <c r="A4" s="8">
        <v>43406</v>
      </c>
      <c r="B4" s="23" t="s">
        <v>13</v>
      </c>
      <c r="C4" s="30">
        <v>0.4716319444444444</v>
      </c>
      <c r="D4" s="30">
        <v>0.8349537037037037</v>
      </c>
      <c r="E4" s="1">
        <f>D4-C4-$F$2</f>
        <v>0.32165509259259262</v>
      </c>
      <c r="G4" s="13"/>
      <c r="H4" s="13"/>
      <c r="I4" s="11"/>
      <c r="J4" s="11"/>
    </row>
    <row r="5" spans="1:16" x14ac:dyDescent="0.25">
      <c r="A5" s="9">
        <v>43407</v>
      </c>
      <c r="B5" s="23" t="s">
        <v>14</v>
      </c>
      <c r="C5" s="31">
        <v>0</v>
      </c>
      <c r="D5" s="31">
        <v>0</v>
      </c>
      <c r="E5" s="10">
        <f>D5-C5</f>
        <v>0</v>
      </c>
      <c r="G5" s="14" t="s">
        <v>8</v>
      </c>
      <c r="H5" s="14" t="s">
        <v>15</v>
      </c>
      <c r="I5" s="14" t="s">
        <v>16</v>
      </c>
      <c r="J5" s="16" t="s">
        <v>12</v>
      </c>
    </row>
    <row r="6" spans="1:16" x14ac:dyDescent="0.25">
      <c r="A6" s="9">
        <v>43408</v>
      </c>
      <c r="B6" s="23" t="s">
        <v>14</v>
      </c>
      <c r="C6" s="31">
        <v>0</v>
      </c>
      <c r="D6" s="31">
        <v>0</v>
      </c>
      <c r="E6" s="10">
        <f>D6-C6</f>
        <v>0</v>
      </c>
      <c r="G6" s="25">
        <f>G10</f>
        <v>22</v>
      </c>
      <c r="H6" s="25">
        <f>H10</f>
        <v>8</v>
      </c>
      <c r="I6" s="3">
        <f>G10+H10</f>
        <v>30</v>
      </c>
      <c r="J6" s="12">
        <f>G6*8</f>
        <v>176</v>
      </c>
    </row>
    <row r="7" spans="1:16" x14ac:dyDescent="0.25">
      <c r="A7" s="8">
        <v>43409</v>
      </c>
      <c r="B7" s="23" t="s">
        <v>13</v>
      </c>
      <c r="C7" s="30">
        <v>0.45199074074074069</v>
      </c>
      <c r="D7" s="30">
        <v>0.80671296296296291</v>
      </c>
      <c r="E7" s="1">
        <f>D7-C7-$F$2</f>
        <v>0.31305555555555553</v>
      </c>
      <c r="I7" s="22"/>
    </row>
    <row r="8" spans="1:16" x14ac:dyDescent="0.25">
      <c r="A8" s="8">
        <v>43410</v>
      </c>
      <c r="B8" s="23" t="s">
        <v>13</v>
      </c>
      <c r="C8" s="30">
        <v>0.4455324074074074</v>
      </c>
      <c r="D8" s="30">
        <v>0.82938657407407401</v>
      </c>
      <c r="E8" s="1">
        <f>D8-C8-$F$2</f>
        <v>0.34218749999999992</v>
      </c>
    </row>
    <row r="9" spans="1:16" x14ac:dyDescent="0.25">
      <c r="A9" s="8">
        <v>43411</v>
      </c>
      <c r="B9" s="23" t="s">
        <v>13</v>
      </c>
      <c r="C9" s="30">
        <v>0.48228009259259258</v>
      </c>
      <c r="D9" s="30">
        <v>0.91730324074074077</v>
      </c>
      <c r="E9" s="1">
        <f>D9-C9-$F$2</f>
        <v>0.3933564814814815</v>
      </c>
    </row>
    <row r="10" spans="1:16" x14ac:dyDescent="0.25">
      <c r="A10" s="8">
        <v>43412</v>
      </c>
      <c r="B10" s="23" t="s">
        <v>13</v>
      </c>
      <c r="C10" s="30">
        <v>0.4637384259259259</v>
      </c>
      <c r="D10" s="30">
        <v>0.9008680555555556</v>
      </c>
      <c r="E10" s="1">
        <f>D10-C10-$F$2</f>
        <v>0.39546296296296302</v>
      </c>
      <c r="G10" s="25">
        <f>COUNTIF(B1:B100,"*Рабочий*")</f>
        <v>22</v>
      </c>
      <c r="H10" s="25">
        <f>COUNTIF(B1:B100,"*Выходной*")</f>
        <v>8</v>
      </c>
      <c r="M10" s="7"/>
      <c r="P10" s="7"/>
    </row>
    <row r="11" spans="1:16" x14ac:dyDescent="0.25">
      <c r="A11" s="8">
        <v>43413</v>
      </c>
      <c r="B11" s="23" t="s">
        <v>13</v>
      </c>
      <c r="C11" s="30">
        <v>0.47180555555555559</v>
      </c>
      <c r="D11" s="30">
        <v>0.87501157407407415</v>
      </c>
      <c r="E11" s="1">
        <f>D11-C11-$F$2</f>
        <v>0.36153935185185188</v>
      </c>
    </row>
    <row r="12" spans="1:16" x14ac:dyDescent="0.25">
      <c r="A12" s="9">
        <v>43414</v>
      </c>
      <c r="B12" s="23" t="s">
        <v>14</v>
      </c>
      <c r="C12" s="30">
        <v>0.46741898148148148</v>
      </c>
      <c r="D12" s="30">
        <v>0.78954861111111108</v>
      </c>
      <c r="E12" s="10">
        <f>D12-C12</f>
        <v>0.3221296296296296</v>
      </c>
      <c r="G12" s="17" t="s">
        <v>19</v>
      </c>
      <c r="H12" s="17" t="s">
        <v>18</v>
      </c>
      <c r="I12" s="17" t="s">
        <v>28</v>
      </c>
      <c r="K12" s="33"/>
    </row>
    <row r="13" spans="1:16" ht="23.25" x14ac:dyDescent="0.35">
      <c r="A13" s="9">
        <v>43415</v>
      </c>
      <c r="B13" s="23" t="s">
        <v>14</v>
      </c>
      <c r="C13" s="31">
        <v>0</v>
      </c>
      <c r="D13" s="31">
        <v>0</v>
      </c>
      <c r="E13" s="10">
        <f>D13-C13</f>
        <v>0</v>
      </c>
      <c r="G13" s="6">
        <f>G3*J2</f>
        <v>4781.4604377104361</v>
      </c>
      <c r="H13" s="6">
        <f>H3*J2</f>
        <v>2510.4587542087538</v>
      </c>
      <c r="I13" s="2">
        <v>19.5</v>
      </c>
      <c r="K13" s="7" t="s">
        <v>10</v>
      </c>
    </row>
    <row r="14" spans="1:16" x14ac:dyDescent="0.25">
      <c r="A14" s="8">
        <v>43416</v>
      </c>
      <c r="B14" s="23" t="s">
        <v>13</v>
      </c>
      <c r="C14" s="30">
        <v>0.48348379629629629</v>
      </c>
      <c r="D14" s="30">
        <v>0.87674768518518509</v>
      </c>
      <c r="E14" s="1">
        <f>D14-C14-$F$2</f>
        <v>0.35159722222222212</v>
      </c>
      <c r="K14" s="7" t="s">
        <v>9</v>
      </c>
    </row>
    <row r="15" spans="1:16" x14ac:dyDescent="0.25">
      <c r="A15" s="8">
        <v>43417</v>
      </c>
      <c r="B15" s="23" t="s">
        <v>13</v>
      </c>
      <c r="C15" s="30">
        <v>0.45710648148148153</v>
      </c>
      <c r="D15" s="30">
        <v>0.75693287037037038</v>
      </c>
      <c r="E15" s="1">
        <f>D15-C15-$F$2</f>
        <v>0.25815972222222217</v>
      </c>
      <c r="L15" s="7" t="s">
        <v>25</v>
      </c>
    </row>
    <row r="16" spans="1:16" x14ac:dyDescent="0.25">
      <c r="A16" s="8">
        <v>43418</v>
      </c>
      <c r="B16" s="23" t="s">
        <v>13</v>
      </c>
      <c r="C16" s="30">
        <v>0.45247685185185182</v>
      </c>
      <c r="D16" s="30">
        <v>0.88375000000000004</v>
      </c>
      <c r="E16" s="1">
        <f>D16-C16-$F$2</f>
        <v>0.38960648148148153</v>
      </c>
      <c r="L16" s="7" t="s">
        <v>20</v>
      </c>
    </row>
    <row r="17" spans="1:12" x14ac:dyDescent="0.25">
      <c r="A17" s="8">
        <v>43419</v>
      </c>
      <c r="B17" s="23" t="s">
        <v>13</v>
      </c>
      <c r="C17" s="30">
        <v>0.47662037037037036</v>
      </c>
      <c r="D17" s="30">
        <v>0.93063657407407396</v>
      </c>
      <c r="E17" s="1">
        <f>D17-C17-$F$2</f>
        <v>0.41234953703703692</v>
      </c>
      <c r="K17" s="7" t="s">
        <v>22</v>
      </c>
    </row>
    <row r="18" spans="1:12" x14ac:dyDescent="0.25">
      <c r="A18" s="8">
        <v>43420</v>
      </c>
      <c r="B18" s="23" t="s">
        <v>13</v>
      </c>
      <c r="C18" s="30">
        <v>0.45686342592592594</v>
      </c>
      <c r="D18" s="31">
        <v>0.83333333333333337</v>
      </c>
      <c r="E18" s="1">
        <f>D18-C18-$F$2</f>
        <v>0.33480324074074075</v>
      </c>
      <c r="K18" s="7" t="s">
        <v>21</v>
      </c>
    </row>
    <row r="19" spans="1:12" x14ac:dyDescent="0.25">
      <c r="A19" s="9">
        <v>43421</v>
      </c>
      <c r="B19" s="23" t="s">
        <v>14</v>
      </c>
      <c r="C19" s="31">
        <v>0</v>
      </c>
      <c r="D19" s="31">
        <v>0</v>
      </c>
      <c r="E19" s="10">
        <f>D19-C19</f>
        <v>0</v>
      </c>
      <c r="K19" s="7" t="s">
        <v>23</v>
      </c>
      <c r="L19" s="7" t="s">
        <v>24</v>
      </c>
    </row>
    <row r="20" spans="1:12" x14ac:dyDescent="0.25">
      <c r="A20" s="9">
        <v>43422</v>
      </c>
      <c r="B20" s="23" t="s">
        <v>14</v>
      </c>
      <c r="C20" s="31">
        <v>0</v>
      </c>
      <c r="D20" s="31">
        <v>0</v>
      </c>
      <c r="E20" s="10">
        <f>D20-C20</f>
        <v>0</v>
      </c>
    </row>
    <row r="21" spans="1:12" x14ac:dyDescent="0.25">
      <c r="A21" s="8">
        <v>43423</v>
      </c>
      <c r="B21" s="23" t="s">
        <v>13</v>
      </c>
      <c r="C21" s="31">
        <v>0.45833333333333331</v>
      </c>
      <c r="D21" s="31">
        <v>0.83333333333333337</v>
      </c>
      <c r="E21" s="1">
        <f>D21-C21-$F$2</f>
        <v>0.33333333333333337</v>
      </c>
    </row>
    <row r="22" spans="1:12" x14ac:dyDescent="0.25">
      <c r="A22" s="8">
        <v>43424</v>
      </c>
      <c r="B22" s="23" t="s">
        <v>13</v>
      </c>
      <c r="C22" s="31">
        <v>0.45833333333333331</v>
      </c>
      <c r="D22" s="31">
        <v>0.83333333333333337</v>
      </c>
      <c r="E22" s="1">
        <f>D22-C22-$F$2</f>
        <v>0.33333333333333337</v>
      </c>
    </row>
    <row r="23" spans="1:12" x14ac:dyDescent="0.25">
      <c r="A23" s="8">
        <v>43425</v>
      </c>
      <c r="B23" s="23" t="s">
        <v>13</v>
      </c>
      <c r="C23" s="31">
        <v>0.45833333333333331</v>
      </c>
      <c r="D23" s="31">
        <v>0.83333333333333337</v>
      </c>
      <c r="E23" s="1">
        <f>D23-C23-$F$2</f>
        <v>0.33333333333333337</v>
      </c>
      <c r="G23" s="25"/>
      <c r="H23" s="25"/>
    </row>
    <row r="24" spans="1:12" x14ac:dyDescent="0.25">
      <c r="A24" s="8">
        <v>43426</v>
      </c>
      <c r="B24" s="23" t="s">
        <v>13</v>
      </c>
      <c r="C24" s="31">
        <v>0.45833333333333331</v>
      </c>
      <c r="D24" s="31">
        <v>0.83333333333333337</v>
      </c>
      <c r="E24" s="1">
        <f>D24-C24-$F$2</f>
        <v>0.33333333333333337</v>
      </c>
      <c r="G24" s="25"/>
      <c r="H24" s="25"/>
    </row>
    <row r="25" spans="1:12" x14ac:dyDescent="0.25">
      <c r="A25" s="8">
        <v>43427</v>
      </c>
      <c r="B25" s="23" t="s">
        <v>13</v>
      </c>
      <c r="C25" s="31">
        <v>0.45833333333333331</v>
      </c>
      <c r="D25" s="31">
        <v>0.83333333333333337</v>
      </c>
      <c r="E25" s="1">
        <f>D25-C25-$F$2</f>
        <v>0.33333333333333337</v>
      </c>
      <c r="G25" s="25"/>
      <c r="H25" s="25"/>
    </row>
    <row r="26" spans="1:12" x14ac:dyDescent="0.25">
      <c r="A26" s="9">
        <v>43428</v>
      </c>
      <c r="B26" s="23" t="s">
        <v>14</v>
      </c>
      <c r="C26" s="31">
        <v>0</v>
      </c>
      <c r="D26" s="31">
        <v>0</v>
      </c>
      <c r="E26" s="10">
        <f>D26-C26</f>
        <v>0</v>
      </c>
    </row>
    <row r="27" spans="1:12" x14ac:dyDescent="0.25">
      <c r="A27" s="9">
        <v>43429</v>
      </c>
      <c r="B27" s="23" t="s">
        <v>14</v>
      </c>
      <c r="C27" s="31">
        <v>0</v>
      </c>
      <c r="D27" s="31">
        <v>0</v>
      </c>
      <c r="E27" s="10">
        <f>D27-C27</f>
        <v>0</v>
      </c>
    </row>
    <row r="28" spans="1:12" x14ac:dyDescent="0.25">
      <c r="A28" s="8">
        <v>43430</v>
      </c>
      <c r="B28" s="23" t="s">
        <v>13</v>
      </c>
      <c r="C28" s="31">
        <v>0.45833333333333331</v>
      </c>
      <c r="D28" s="31">
        <v>0.83333333333333337</v>
      </c>
      <c r="E28" s="1">
        <f>D28-C28-$F$2</f>
        <v>0.33333333333333337</v>
      </c>
    </row>
    <row r="29" spans="1:12" x14ac:dyDescent="0.25">
      <c r="A29" s="8">
        <v>43431</v>
      </c>
      <c r="B29" s="23" t="s">
        <v>13</v>
      </c>
      <c r="C29" s="31">
        <v>0.45833333333333331</v>
      </c>
      <c r="D29" s="31">
        <v>0.83333333333333337</v>
      </c>
      <c r="E29" s="1">
        <f>D29-C29-$F$2</f>
        <v>0.33333333333333337</v>
      </c>
    </row>
    <row r="30" spans="1:12" x14ac:dyDescent="0.25">
      <c r="A30" s="8">
        <v>43432</v>
      </c>
      <c r="B30" s="23" t="s">
        <v>13</v>
      </c>
      <c r="C30" s="31">
        <v>0.45833333333333331</v>
      </c>
      <c r="D30" s="31">
        <v>0.83333333333333337</v>
      </c>
      <c r="E30" s="1">
        <f>D30-C30-$F$2</f>
        <v>0.33333333333333337</v>
      </c>
    </row>
    <row r="31" spans="1:12" x14ac:dyDescent="0.25">
      <c r="A31" s="8">
        <v>43433</v>
      </c>
      <c r="B31" s="23" t="s">
        <v>13</v>
      </c>
      <c r="C31" s="31">
        <v>0.45833333333333331</v>
      </c>
      <c r="D31" s="31">
        <v>0.83333333333333337</v>
      </c>
      <c r="E31" s="1">
        <f t="shared" ref="E31" si="0">D31-C31-$F$2</f>
        <v>0.33333333333333337</v>
      </c>
    </row>
    <row r="36" spans="6:11" x14ac:dyDescent="0.25">
      <c r="I36" s="16" t="s">
        <v>30</v>
      </c>
      <c r="J36" s="16" t="s">
        <v>3</v>
      </c>
    </row>
    <row r="37" spans="6:11" x14ac:dyDescent="0.25">
      <c r="I37" s="2">
        <f>J38*60</f>
        <v>1560.9999999999998</v>
      </c>
      <c r="J37" s="19">
        <f>SUM(J39:J1036)</f>
        <v>1.0840277777777776</v>
      </c>
    </row>
    <row r="38" spans="6:11" x14ac:dyDescent="0.25">
      <c r="J38" s="21">
        <f>J37*24</f>
        <v>26.016666666666662</v>
      </c>
    </row>
    <row r="39" spans="6:11" x14ac:dyDescent="0.25">
      <c r="F39" s="34">
        <v>43418</v>
      </c>
      <c r="G39" s="24" t="s">
        <v>29</v>
      </c>
      <c r="H39" s="31">
        <v>0.82638888888888884</v>
      </c>
      <c r="I39" s="31">
        <v>0.88194444444444453</v>
      </c>
      <c r="J39" s="1">
        <f t="shared" ref="J39:J45" si="1">I39-H39</f>
        <v>5.5555555555555691E-2</v>
      </c>
      <c r="K39" s="36">
        <f>(J39*24)*60</f>
        <v>80.000000000000199</v>
      </c>
    </row>
    <row r="40" spans="6:11" x14ac:dyDescent="0.25">
      <c r="F40" s="34">
        <v>43419</v>
      </c>
      <c r="G40" s="24" t="s">
        <v>29</v>
      </c>
      <c r="H40" s="31">
        <v>0.84027777777777779</v>
      </c>
      <c r="I40" s="31">
        <v>0.93055555555555547</v>
      </c>
      <c r="J40" s="1">
        <f t="shared" si="1"/>
        <v>9.0277777777777679E-2</v>
      </c>
      <c r="K40" s="36">
        <f t="shared" ref="K40:K41" si="2">(J40*24)*60</f>
        <v>129.99999999999986</v>
      </c>
    </row>
    <row r="41" spans="6:11" x14ac:dyDescent="0.25">
      <c r="F41" s="34">
        <v>43420</v>
      </c>
      <c r="G41" s="24" t="s">
        <v>29</v>
      </c>
      <c r="H41" s="31">
        <v>0.83333333333333337</v>
      </c>
      <c r="I41" s="31">
        <v>0.91666666666666663</v>
      </c>
      <c r="J41" s="1">
        <f t="shared" si="1"/>
        <v>8.3333333333333259E-2</v>
      </c>
      <c r="K41" s="36">
        <f t="shared" si="2"/>
        <v>119.99999999999989</v>
      </c>
    </row>
    <row r="42" spans="6:11" x14ac:dyDescent="0.25">
      <c r="F42" s="35">
        <v>43421</v>
      </c>
      <c r="G42" s="24" t="s">
        <v>29</v>
      </c>
      <c r="H42" s="32">
        <v>0.5</v>
      </c>
      <c r="I42" s="32">
        <v>0.89583333333333337</v>
      </c>
      <c r="J42" s="1">
        <f t="shared" si="1"/>
        <v>0.39583333333333337</v>
      </c>
      <c r="K42" s="36">
        <f>(J42*24)*60</f>
        <v>570</v>
      </c>
    </row>
    <row r="43" spans="6:11" x14ac:dyDescent="0.25">
      <c r="H43" s="32">
        <v>0.45208333333333334</v>
      </c>
      <c r="I43" s="32">
        <v>0.70416666666666661</v>
      </c>
      <c r="J43" s="1">
        <f t="shared" si="1"/>
        <v>0.25208333333333327</v>
      </c>
    </row>
    <row r="44" spans="6:11" x14ac:dyDescent="0.25">
      <c r="H44" s="32">
        <v>0.79652777777777783</v>
      </c>
      <c r="I44" s="32">
        <v>0.92708333333333337</v>
      </c>
      <c r="J44" s="1">
        <f t="shared" si="1"/>
        <v>0.13055555555555554</v>
      </c>
    </row>
    <row r="45" spans="6:11" x14ac:dyDescent="0.25">
      <c r="F45" s="35">
        <v>43424</v>
      </c>
      <c r="G45" s="24" t="s">
        <v>29</v>
      </c>
      <c r="H45" s="32">
        <v>0.84027777777777779</v>
      </c>
      <c r="I45" s="32">
        <v>0.91666666666666663</v>
      </c>
      <c r="J45" s="1">
        <f t="shared" si="1"/>
        <v>7.638888888888884E-2</v>
      </c>
    </row>
  </sheetData>
  <conditionalFormatting sqref="B2:B31 B36:B38 F39:F42 B43:B1048576">
    <cfRule type="containsText" dxfId="6" priority="4" operator="containsText" text="Выходной">
      <formula>NOT(ISERROR(SEARCH("Выходной",B2)))</formula>
    </cfRule>
  </conditionalFormatting>
  <conditionalFormatting sqref="B1:B31 B36:B38 B43:B1048576 G39:G42">
    <cfRule type="containsText" dxfId="5" priority="3" operator="containsText" text="Переработка">
      <formula>NOT(ISERROR(SEARCH("Переработка",B1)))</formula>
    </cfRule>
  </conditionalFormatting>
  <conditionalFormatting sqref="F45">
    <cfRule type="containsText" dxfId="4" priority="2" operator="containsText" text="Выходной">
      <formula>NOT(ISERROR(SEARCH("Выходной",F45)))</formula>
    </cfRule>
  </conditionalFormatting>
  <conditionalFormatting sqref="G45">
    <cfRule type="containsText" dxfId="3" priority="1" operator="containsText" text="Переработка">
      <formula>NOT(ISERROR(SEARCH("Переработка",G45)))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E1:G359"/>
  <sheetViews>
    <sheetView workbookViewId="0">
      <selection activeCell="E10" sqref="E10"/>
    </sheetView>
  </sheetViews>
  <sheetFormatPr defaultRowHeight="15" x14ac:dyDescent="0.25"/>
  <cols>
    <col min="5" max="6" width="39.5703125" style="27" customWidth="1"/>
    <col min="7" max="7" width="39.5703125" customWidth="1"/>
  </cols>
  <sheetData>
    <row r="1" spans="5:7" x14ac:dyDescent="0.25">
      <c r="E1" s="26"/>
      <c r="F1" s="28"/>
    </row>
    <row r="2" spans="5:7" hidden="1" x14ac:dyDescent="0.25">
      <c r="E2" s="26"/>
      <c r="F2" s="28"/>
    </row>
    <row r="3" spans="5:7" hidden="1" x14ac:dyDescent="0.25">
      <c r="E3" s="26"/>
      <c r="F3" s="28"/>
    </row>
    <row r="4" spans="5:7" hidden="1" x14ac:dyDescent="0.25">
      <c r="E4" s="26"/>
      <c r="F4" s="28"/>
    </row>
    <row r="5" spans="5:7" hidden="1" x14ac:dyDescent="0.25">
      <c r="E5" s="26"/>
      <c r="F5" s="28"/>
    </row>
    <row r="6" spans="5:7" hidden="1" x14ac:dyDescent="0.25">
      <c r="E6" s="26"/>
      <c r="F6" s="28"/>
    </row>
    <row r="7" spans="5:7" hidden="1" x14ac:dyDescent="0.25">
      <c r="E7" s="26"/>
      <c r="F7" s="28"/>
    </row>
    <row r="8" spans="5:7" hidden="1" x14ac:dyDescent="0.25">
      <c r="E8" s="26"/>
      <c r="F8" s="28"/>
    </row>
    <row r="9" spans="5:7" hidden="1" x14ac:dyDescent="0.25">
      <c r="E9" s="26">
        <v>43403.446770833332</v>
      </c>
      <c r="F9" s="28">
        <v>0.44677083333333334</v>
      </c>
      <c r="G9" t="s">
        <v>26</v>
      </c>
    </row>
    <row r="10" spans="5:7" x14ac:dyDescent="0.25">
      <c r="E10" s="26">
        <v>43403.876805555556</v>
      </c>
      <c r="F10" s="28">
        <v>0.8768055555555555</v>
      </c>
      <c r="G10" t="s">
        <v>27</v>
      </c>
    </row>
    <row r="11" spans="5:7" hidden="1" x14ac:dyDescent="0.25">
      <c r="E11" s="26">
        <v>43404.469004629631</v>
      </c>
      <c r="F11" s="28">
        <v>0.46900462962962958</v>
      </c>
      <c r="G11" t="s">
        <v>26</v>
      </c>
    </row>
    <row r="12" spans="5:7" x14ac:dyDescent="0.25">
      <c r="E12" s="26">
        <v>43404.81591435185</v>
      </c>
      <c r="F12" s="28">
        <v>0.8159143518518519</v>
      </c>
      <c r="G12" t="s">
        <v>27</v>
      </c>
    </row>
    <row r="13" spans="5:7" hidden="1" x14ac:dyDescent="0.25">
      <c r="E13" s="26">
        <v>43405.399895833332</v>
      </c>
      <c r="F13" s="28">
        <v>0.39989583333333334</v>
      </c>
      <c r="G13" t="s">
        <v>26</v>
      </c>
    </row>
    <row r="14" spans="5:7" x14ac:dyDescent="0.25">
      <c r="E14" s="26">
        <v>43405.829826388886</v>
      </c>
      <c r="F14" s="28">
        <v>0.82982638888888882</v>
      </c>
      <c r="G14" t="s">
        <v>27</v>
      </c>
    </row>
    <row r="15" spans="5:7" hidden="1" x14ac:dyDescent="0.25">
      <c r="E15" s="26">
        <v>43406.471631944441</v>
      </c>
      <c r="F15" s="28">
        <v>0.4716319444444444</v>
      </c>
      <c r="G15" t="s">
        <v>26</v>
      </c>
    </row>
    <row r="16" spans="5:7" x14ac:dyDescent="0.25">
      <c r="E16" s="26">
        <v>43406.834953703707</v>
      </c>
      <c r="F16" s="28">
        <v>0.8349537037037037</v>
      </c>
      <c r="G16" t="s">
        <v>27</v>
      </c>
    </row>
    <row r="17" spans="5:7" hidden="1" x14ac:dyDescent="0.25">
      <c r="E17" s="26">
        <v>43409.451990740738</v>
      </c>
      <c r="F17" s="28">
        <v>0.45199074074074069</v>
      </c>
      <c r="G17" t="s">
        <v>26</v>
      </c>
    </row>
    <row r="18" spans="5:7" x14ac:dyDescent="0.25">
      <c r="E18" s="26">
        <v>43409.806712962964</v>
      </c>
      <c r="F18" s="28">
        <v>0.80671296296296291</v>
      </c>
      <c r="G18" t="s">
        <v>27</v>
      </c>
    </row>
    <row r="19" spans="5:7" hidden="1" x14ac:dyDescent="0.25">
      <c r="E19" s="26">
        <v>43410.445532407408</v>
      </c>
      <c r="F19" s="28">
        <v>0.4455324074074074</v>
      </c>
      <c r="G19" t="s">
        <v>26</v>
      </c>
    </row>
    <row r="20" spans="5:7" x14ac:dyDescent="0.25">
      <c r="E20" s="26">
        <v>43410.829386574071</v>
      </c>
      <c r="F20" s="28">
        <v>0.82938657407407401</v>
      </c>
      <c r="G20" t="s">
        <v>27</v>
      </c>
    </row>
    <row r="21" spans="5:7" hidden="1" x14ac:dyDescent="0.25">
      <c r="E21" s="26">
        <v>43411.48228009259</v>
      </c>
      <c r="F21" s="28">
        <v>0.48228009259259258</v>
      </c>
      <c r="G21" t="s">
        <v>26</v>
      </c>
    </row>
    <row r="22" spans="5:7" x14ac:dyDescent="0.25">
      <c r="E22" s="26">
        <v>43411.917303240742</v>
      </c>
      <c r="F22" s="28">
        <v>0.91730324074074077</v>
      </c>
      <c r="G22" t="s">
        <v>27</v>
      </c>
    </row>
    <row r="23" spans="5:7" hidden="1" x14ac:dyDescent="0.25">
      <c r="E23" s="26">
        <v>43412.463738425926</v>
      </c>
      <c r="F23" s="28">
        <v>0.4637384259259259</v>
      </c>
      <c r="G23" t="s">
        <v>26</v>
      </c>
    </row>
    <row r="24" spans="5:7" x14ac:dyDescent="0.25">
      <c r="E24" s="26">
        <v>43412.900868055556</v>
      </c>
      <c r="F24" s="28">
        <v>0.9008680555555556</v>
      </c>
      <c r="G24" t="s">
        <v>27</v>
      </c>
    </row>
    <row r="25" spans="5:7" hidden="1" x14ac:dyDescent="0.25">
      <c r="E25" s="26">
        <v>43413.471805555557</v>
      </c>
      <c r="F25" s="28">
        <v>0.47180555555555559</v>
      </c>
      <c r="G25" t="s">
        <v>26</v>
      </c>
    </row>
    <row r="26" spans="5:7" x14ac:dyDescent="0.25">
      <c r="E26" s="26">
        <v>43413.875011574077</v>
      </c>
      <c r="F26" s="28">
        <v>0.87501157407407415</v>
      </c>
      <c r="G26" t="s">
        <v>27</v>
      </c>
    </row>
    <row r="27" spans="5:7" hidden="1" x14ac:dyDescent="0.25">
      <c r="E27" s="26">
        <v>43414.467418981483</v>
      </c>
      <c r="F27" s="28">
        <v>0.46741898148148148</v>
      </c>
      <c r="G27" t="s">
        <v>26</v>
      </c>
    </row>
    <row r="28" spans="5:7" x14ac:dyDescent="0.25">
      <c r="E28" s="26">
        <v>43414.789548611108</v>
      </c>
      <c r="F28" s="28">
        <v>0.78954861111111108</v>
      </c>
      <c r="G28" t="s">
        <v>27</v>
      </c>
    </row>
    <row r="29" spans="5:7" hidden="1" x14ac:dyDescent="0.25">
      <c r="E29" s="26">
        <v>43416.483483796299</v>
      </c>
      <c r="F29" s="28">
        <v>0.48348379629629629</v>
      </c>
      <c r="G29" t="s">
        <v>26</v>
      </c>
    </row>
    <row r="30" spans="5:7" x14ac:dyDescent="0.25">
      <c r="E30" s="26">
        <v>43416.876747685186</v>
      </c>
      <c r="F30" s="28">
        <v>0.87674768518518509</v>
      </c>
      <c r="G30" t="s">
        <v>27</v>
      </c>
    </row>
    <row r="31" spans="5:7" hidden="1" x14ac:dyDescent="0.25">
      <c r="E31" s="26">
        <v>43417.457106481481</v>
      </c>
      <c r="F31" s="28">
        <v>0.45710648148148153</v>
      </c>
      <c r="G31" t="s">
        <v>26</v>
      </c>
    </row>
    <row r="32" spans="5:7" x14ac:dyDescent="0.25">
      <c r="E32" s="26">
        <v>43417.756932870368</v>
      </c>
      <c r="F32" s="28">
        <v>0.75693287037037038</v>
      </c>
      <c r="G32" t="s">
        <v>27</v>
      </c>
    </row>
    <row r="33" spans="5:7" hidden="1" x14ac:dyDescent="0.25">
      <c r="E33" s="26">
        <v>43418.452476851853</v>
      </c>
      <c r="F33" s="28">
        <v>0.45247685185185182</v>
      </c>
      <c r="G33" t="s">
        <v>26</v>
      </c>
    </row>
    <row r="34" spans="5:7" x14ac:dyDescent="0.25">
      <c r="E34" s="26">
        <v>43418.883750000001</v>
      </c>
      <c r="F34" s="28">
        <v>0.88375000000000004</v>
      </c>
      <c r="G34" t="s">
        <v>27</v>
      </c>
    </row>
    <row r="35" spans="5:7" hidden="1" x14ac:dyDescent="0.25">
      <c r="E35" s="26">
        <v>43419.476620370369</v>
      </c>
      <c r="F35" s="28">
        <v>0.47662037037037036</v>
      </c>
      <c r="G35" t="s">
        <v>26</v>
      </c>
    </row>
    <row r="36" spans="5:7" x14ac:dyDescent="0.25">
      <c r="E36" s="26">
        <v>43419.930636574078</v>
      </c>
      <c r="F36" s="28">
        <v>0.93063657407407396</v>
      </c>
      <c r="G36" t="s">
        <v>27</v>
      </c>
    </row>
    <row r="37" spans="5:7" hidden="1" x14ac:dyDescent="0.25">
      <c r="E37" s="26">
        <v>43420.456863425927</v>
      </c>
      <c r="F37" s="28">
        <v>0.45686342592592594</v>
      </c>
      <c r="G37" t="s">
        <v>26</v>
      </c>
    </row>
    <row r="38" spans="5:7" hidden="1" x14ac:dyDescent="0.25">
      <c r="E38" s="26"/>
      <c r="F38" s="26"/>
    </row>
    <row r="39" spans="5:7" hidden="1" x14ac:dyDescent="0.25">
      <c r="E39" s="26"/>
      <c r="F39" s="26"/>
    </row>
    <row r="40" spans="5:7" hidden="1" x14ac:dyDescent="0.25">
      <c r="E40" s="26"/>
      <c r="F40" s="26"/>
    </row>
    <row r="41" spans="5:7" hidden="1" x14ac:dyDescent="0.25">
      <c r="E41" s="26"/>
      <c r="F41" s="26"/>
    </row>
    <row r="42" spans="5:7" hidden="1" x14ac:dyDescent="0.25">
      <c r="E42" s="26"/>
      <c r="F42" s="26"/>
    </row>
    <row r="43" spans="5:7" hidden="1" x14ac:dyDescent="0.25">
      <c r="E43" s="26"/>
      <c r="F43" s="26"/>
    </row>
    <row r="44" spans="5:7" hidden="1" x14ac:dyDescent="0.25">
      <c r="E44" s="26"/>
      <c r="F44" s="26"/>
    </row>
    <row r="45" spans="5:7" hidden="1" x14ac:dyDescent="0.25">
      <c r="E45" s="26"/>
      <c r="F45" s="26"/>
    </row>
    <row r="46" spans="5:7" hidden="1" x14ac:dyDescent="0.25">
      <c r="E46" s="26"/>
      <c r="F46" s="26"/>
    </row>
    <row r="47" spans="5:7" hidden="1" x14ac:dyDescent="0.25">
      <c r="E47" s="26"/>
      <c r="F47" s="26"/>
    </row>
    <row r="48" spans="5:7" hidden="1" x14ac:dyDescent="0.25">
      <c r="E48" s="26"/>
      <c r="F48" s="26"/>
    </row>
    <row r="49" spans="5:6" hidden="1" x14ac:dyDescent="0.25">
      <c r="E49" s="26"/>
      <c r="F49" s="26"/>
    </row>
    <row r="50" spans="5:6" hidden="1" x14ac:dyDescent="0.25">
      <c r="E50" s="26"/>
      <c r="F50" s="26"/>
    </row>
    <row r="51" spans="5:6" hidden="1" x14ac:dyDescent="0.25">
      <c r="E51" s="26"/>
      <c r="F51" s="26"/>
    </row>
    <row r="52" spans="5:6" hidden="1" x14ac:dyDescent="0.25">
      <c r="E52" s="26"/>
      <c r="F52" s="26"/>
    </row>
    <row r="53" spans="5:6" hidden="1" x14ac:dyDescent="0.25">
      <c r="E53" s="26"/>
      <c r="F53" s="26"/>
    </row>
    <row r="54" spans="5:6" hidden="1" x14ac:dyDescent="0.25">
      <c r="E54" s="26"/>
      <c r="F54" s="26"/>
    </row>
    <row r="55" spans="5:6" hidden="1" x14ac:dyDescent="0.25">
      <c r="E55" s="26"/>
      <c r="F55" s="26"/>
    </row>
    <row r="56" spans="5:6" hidden="1" x14ac:dyDescent="0.25">
      <c r="E56" s="26"/>
      <c r="F56" s="26"/>
    </row>
    <row r="57" spans="5:6" hidden="1" x14ac:dyDescent="0.25">
      <c r="E57" s="26"/>
      <c r="F57" s="26"/>
    </row>
    <row r="58" spans="5:6" hidden="1" x14ac:dyDescent="0.25">
      <c r="E58" s="26"/>
      <c r="F58" s="26"/>
    </row>
    <row r="59" spans="5:6" hidden="1" x14ac:dyDescent="0.25">
      <c r="E59" s="26"/>
      <c r="F59" s="26"/>
    </row>
    <row r="60" spans="5:6" hidden="1" x14ac:dyDescent="0.25">
      <c r="E60" s="26"/>
      <c r="F60" s="26"/>
    </row>
    <row r="61" spans="5:6" hidden="1" x14ac:dyDescent="0.25">
      <c r="E61" s="26"/>
      <c r="F61" s="26"/>
    </row>
    <row r="62" spans="5:6" hidden="1" x14ac:dyDescent="0.25">
      <c r="E62" s="26"/>
      <c r="F62" s="26"/>
    </row>
    <row r="63" spans="5:6" hidden="1" x14ac:dyDescent="0.25">
      <c r="E63" s="26"/>
      <c r="F63" s="26"/>
    </row>
    <row r="64" spans="5:6" hidden="1" x14ac:dyDescent="0.25">
      <c r="E64" s="26"/>
      <c r="F64" s="26"/>
    </row>
    <row r="65" spans="5:6" hidden="1" x14ac:dyDescent="0.25">
      <c r="E65" s="26"/>
      <c r="F65" s="26"/>
    </row>
    <row r="66" spans="5:6" hidden="1" x14ac:dyDescent="0.25">
      <c r="E66" s="26"/>
      <c r="F66" s="26"/>
    </row>
    <row r="67" spans="5:6" hidden="1" x14ac:dyDescent="0.25">
      <c r="E67" s="26"/>
      <c r="F67" s="26"/>
    </row>
    <row r="68" spans="5:6" hidden="1" x14ac:dyDescent="0.25">
      <c r="E68" s="26"/>
      <c r="F68" s="26"/>
    </row>
    <row r="69" spans="5:6" hidden="1" x14ac:dyDescent="0.25">
      <c r="E69" s="26"/>
      <c r="F69" s="26"/>
    </row>
    <row r="70" spans="5:6" hidden="1" x14ac:dyDescent="0.25">
      <c r="E70" s="26"/>
      <c r="F70" s="26"/>
    </row>
    <row r="71" spans="5:6" hidden="1" x14ac:dyDescent="0.25">
      <c r="E71" s="26"/>
      <c r="F71" s="26"/>
    </row>
    <row r="72" spans="5:6" hidden="1" x14ac:dyDescent="0.25">
      <c r="E72" s="26"/>
      <c r="F72" s="26"/>
    </row>
    <row r="73" spans="5:6" hidden="1" x14ac:dyDescent="0.25">
      <c r="E73" s="26"/>
      <c r="F73" s="26"/>
    </row>
    <row r="74" spans="5:6" hidden="1" x14ac:dyDescent="0.25">
      <c r="E74" s="26"/>
      <c r="F74" s="26"/>
    </row>
    <row r="75" spans="5:6" hidden="1" x14ac:dyDescent="0.25">
      <c r="E75" s="26"/>
      <c r="F75" s="26"/>
    </row>
    <row r="76" spans="5:6" hidden="1" x14ac:dyDescent="0.25">
      <c r="E76" s="26"/>
      <c r="F76" s="26"/>
    </row>
    <row r="77" spans="5:6" hidden="1" x14ac:dyDescent="0.25">
      <c r="E77" s="26"/>
      <c r="F77" s="26"/>
    </row>
    <row r="78" spans="5:6" hidden="1" x14ac:dyDescent="0.25">
      <c r="E78" s="26"/>
      <c r="F78" s="26"/>
    </row>
    <row r="79" spans="5:6" hidden="1" x14ac:dyDescent="0.25">
      <c r="E79" s="26"/>
      <c r="F79" s="26"/>
    </row>
    <row r="80" spans="5:6" hidden="1" x14ac:dyDescent="0.25">
      <c r="E80" s="26"/>
      <c r="F80" s="26"/>
    </row>
    <row r="81" spans="5:6" hidden="1" x14ac:dyDescent="0.25">
      <c r="E81" s="26"/>
      <c r="F81" s="26"/>
    </row>
    <row r="82" spans="5:6" hidden="1" x14ac:dyDescent="0.25">
      <c r="E82" s="26"/>
      <c r="F82" s="26"/>
    </row>
    <row r="83" spans="5:6" hidden="1" x14ac:dyDescent="0.25">
      <c r="E83" s="26"/>
      <c r="F83" s="26"/>
    </row>
    <row r="84" spans="5:6" hidden="1" x14ac:dyDescent="0.25">
      <c r="E84" s="26"/>
      <c r="F84" s="26"/>
    </row>
    <row r="85" spans="5:6" hidden="1" x14ac:dyDescent="0.25">
      <c r="E85" s="26"/>
      <c r="F85" s="26"/>
    </row>
    <row r="86" spans="5:6" hidden="1" x14ac:dyDescent="0.25">
      <c r="E86" s="26"/>
      <c r="F86" s="26"/>
    </row>
    <row r="87" spans="5:6" hidden="1" x14ac:dyDescent="0.25">
      <c r="E87" s="26"/>
      <c r="F87" s="26"/>
    </row>
    <row r="88" spans="5:6" hidden="1" x14ac:dyDescent="0.25">
      <c r="E88" s="26"/>
      <c r="F88" s="26"/>
    </row>
    <row r="89" spans="5:6" hidden="1" x14ac:dyDescent="0.25">
      <c r="E89" s="26"/>
      <c r="F89" s="26"/>
    </row>
    <row r="90" spans="5:6" hidden="1" x14ac:dyDescent="0.25">
      <c r="E90" s="26"/>
      <c r="F90" s="26"/>
    </row>
    <row r="91" spans="5:6" hidden="1" x14ac:dyDescent="0.25">
      <c r="E91" s="26"/>
      <c r="F91" s="26"/>
    </row>
    <row r="92" spans="5:6" hidden="1" x14ac:dyDescent="0.25">
      <c r="E92" s="26"/>
      <c r="F92" s="26"/>
    </row>
    <row r="93" spans="5:6" hidden="1" x14ac:dyDescent="0.25">
      <c r="E93" s="26"/>
      <c r="F93" s="26"/>
    </row>
    <row r="94" spans="5:6" hidden="1" x14ac:dyDescent="0.25">
      <c r="E94" s="26"/>
      <c r="F94" s="26"/>
    </row>
    <row r="95" spans="5:6" hidden="1" x14ac:dyDescent="0.25">
      <c r="E95" s="26"/>
      <c r="F95" s="26"/>
    </row>
    <row r="96" spans="5:6" hidden="1" x14ac:dyDescent="0.25">
      <c r="E96" s="26"/>
      <c r="F96" s="26"/>
    </row>
    <row r="97" spans="5:6" hidden="1" x14ac:dyDescent="0.25">
      <c r="E97" s="26"/>
      <c r="F97" s="26"/>
    </row>
    <row r="98" spans="5:6" hidden="1" x14ac:dyDescent="0.25">
      <c r="E98" s="26"/>
      <c r="F98" s="26"/>
    </row>
    <row r="99" spans="5:6" hidden="1" x14ac:dyDescent="0.25">
      <c r="E99" s="26"/>
      <c r="F99" s="26"/>
    </row>
    <row r="100" spans="5:6" hidden="1" x14ac:dyDescent="0.25">
      <c r="E100" s="26"/>
      <c r="F100" s="26"/>
    </row>
    <row r="101" spans="5:6" hidden="1" x14ac:dyDescent="0.25">
      <c r="E101" s="26"/>
      <c r="F101" s="26"/>
    </row>
    <row r="102" spans="5:6" hidden="1" x14ac:dyDescent="0.25">
      <c r="E102" s="26"/>
      <c r="F102" s="26"/>
    </row>
    <row r="103" spans="5:6" hidden="1" x14ac:dyDescent="0.25">
      <c r="E103" s="26"/>
      <c r="F103" s="26"/>
    </row>
    <row r="104" spans="5:6" hidden="1" x14ac:dyDescent="0.25">
      <c r="E104" s="26"/>
      <c r="F104" s="26"/>
    </row>
    <row r="105" spans="5:6" hidden="1" x14ac:dyDescent="0.25">
      <c r="E105" s="26"/>
      <c r="F105" s="26"/>
    </row>
    <row r="106" spans="5:6" hidden="1" x14ac:dyDescent="0.25">
      <c r="E106" s="26"/>
      <c r="F106" s="26"/>
    </row>
    <row r="107" spans="5:6" hidden="1" x14ac:dyDescent="0.25">
      <c r="E107" s="26"/>
      <c r="F107" s="26"/>
    </row>
    <row r="108" spans="5:6" hidden="1" x14ac:dyDescent="0.25">
      <c r="E108" s="26"/>
      <c r="F108" s="26"/>
    </row>
    <row r="109" spans="5:6" hidden="1" x14ac:dyDescent="0.25">
      <c r="E109" s="26"/>
      <c r="F109" s="26"/>
    </row>
    <row r="110" spans="5:6" hidden="1" x14ac:dyDescent="0.25">
      <c r="E110" s="26"/>
      <c r="F110" s="26"/>
    </row>
    <row r="111" spans="5:6" hidden="1" x14ac:dyDescent="0.25">
      <c r="E111" s="26"/>
      <c r="F111" s="26"/>
    </row>
    <row r="112" spans="5:6" hidden="1" x14ac:dyDescent="0.25">
      <c r="E112" s="26"/>
      <c r="F112" s="26"/>
    </row>
    <row r="113" spans="5:6" hidden="1" x14ac:dyDescent="0.25">
      <c r="E113" s="26"/>
      <c r="F113" s="26"/>
    </row>
    <row r="114" spans="5:6" hidden="1" x14ac:dyDescent="0.25">
      <c r="E114" s="26"/>
      <c r="F114" s="26"/>
    </row>
    <row r="115" spans="5:6" hidden="1" x14ac:dyDescent="0.25">
      <c r="E115" s="26"/>
      <c r="F115" s="26"/>
    </row>
    <row r="116" spans="5:6" hidden="1" x14ac:dyDescent="0.25">
      <c r="E116" s="26"/>
      <c r="F116" s="26"/>
    </row>
    <row r="117" spans="5:6" hidden="1" x14ac:dyDescent="0.25">
      <c r="E117" s="26"/>
      <c r="F117" s="26"/>
    </row>
    <row r="118" spans="5:6" hidden="1" x14ac:dyDescent="0.25">
      <c r="E118" s="26"/>
      <c r="F118" s="26"/>
    </row>
    <row r="119" spans="5:6" hidden="1" x14ac:dyDescent="0.25">
      <c r="E119" s="26"/>
      <c r="F119" s="26"/>
    </row>
    <row r="120" spans="5:6" hidden="1" x14ac:dyDescent="0.25">
      <c r="E120" s="26"/>
      <c r="F120" s="26"/>
    </row>
    <row r="121" spans="5:6" hidden="1" x14ac:dyDescent="0.25">
      <c r="E121" s="26"/>
      <c r="F121" s="26"/>
    </row>
    <row r="122" spans="5:6" hidden="1" x14ac:dyDescent="0.25">
      <c r="E122" s="26"/>
      <c r="F122" s="26"/>
    </row>
    <row r="123" spans="5:6" hidden="1" x14ac:dyDescent="0.25">
      <c r="E123" s="26"/>
      <c r="F123" s="26"/>
    </row>
    <row r="124" spans="5:6" hidden="1" x14ac:dyDescent="0.25">
      <c r="E124" s="26"/>
      <c r="F124" s="26"/>
    </row>
    <row r="125" spans="5:6" hidden="1" x14ac:dyDescent="0.25">
      <c r="E125" s="26"/>
      <c r="F125" s="26"/>
    </row>
    <row r="126" spans="5:6" hidden="1" x14ac:dyDescent="0.25">
      <c r="E126" s="26"/>
      <c r="F126" s="26"/>
    </row>
    <row r="127" spans="5:6" hidden="1" x14ac:dyDescent="0.25">
      <c r="E127" s="26"/>
      <c r="F127" s="26"/>
    </row>
    <row r="128" spans="5:6" hidden="1" x14ac:dyDescent="0.25">
      <c r="E128" s="26"/>
      <c r="F128" s="26"/>
    </row>
    <row r="129" spans="5:6" hidden="1" x14ac:dyDescent="0.25">
      <c r="E129" s="26"/>
      <c r="F129" s="26"/>
    </row>
    <row r="130" spans="5:6" hidden="1" x14ac:dyDescent="0.25">
      <c r="E130" s="26"/>
      <c r="F130" s="26"/>
    </row>
    <row r="131" spans="5:6" hidden="1" x14ac:dyDescent="0.25">
      <c r="E131" s="26"/>
      <c r="F131" s="26"/>
    </row>
    <row r="132" spans="5:6" hidden="1" x14ac:dyDescent="0.25">
      <c r="E132" s="26"/>
      <c r="F132" s="26"/>
    </row>
    <row r="133" spans="5:6" hidden="1" x14ac:dyDescent="0.25">
      <c r="E133" s="26"/>
      <c r="F133" s="26"/>
    </row>
    <row r="134" spans="5:6" hidden="1" x14ac:dyDescent="0.25">
      <c r="E134" s="26"/>
      <c r="F134" s="26"/>
    </row>
    <row r="135" spans="5:6" hidden="1" x14ac:dyDescent="0.25">
      <c r="E135" s="26"/>
      <c r="F135" s="26"/>
    </row>
    <row r="136" spans="5:6" hidden="1" x14ac:dyDescent="0.25">
      <c r="E136" s="26"/>
      <c r="F136" s="26"/>
    </row>
    <row r="137" spans="5:6" hidden="1" x14ac:dyDescent="0.25">
      <c r="E137" s="26"/>
      <c r="F137" s="26"/>
    </row>
    <row r="138" spans="5:6" hidden="1" x14ac:dyDescent="0.25">
      <c r="E138" s="26"/>
      <c r="F138" s="26"/>
    </row>
    <row r="139" spans="5:6" hidden="1" x14ac:dyDescent="0.25">
      <c r="E139" s="26"/>
      <c r="F139" s="26"/>
    </row>
    <row r="140" spans="5:6" hidden="1" x14ac:dyDescent="0.25">
      <c r="E140" s="26"/>
      <c r="F140" s="26"/>
    </row>
    <row r="141" spans="5:6" hidden="1" x14ac:dyDescent="0.25">
      <c r="E141" s="26"/>
      <c r="F141" s="26"/>
    </row>
    <row r="142" spans="5:6" hidden="1" x14ac:dyDescent="0.25">
      <c r="E142" s="26"/>
      <c r="F142" s="26"/>
    </row>
    <row r="143" spans="5:6" hidden="1" x14ac:dyDescent="0.25">
      <c r="E143" s="26"/>
      <c r="F143" s="26"/>
    </row>
    <row r="144" spans="5:6" hidden="1" x14ac:dyDescent="0.25">
      <c r="E144" s="26"/>
      <c r="F144" s="26"/>
    </row>
    <row r="145" spans="5:6" hidden="1" x14ac:dyDescent="0.25">
      <c r="E145" s="26"/>
      <c r="F145" s="26"/>
    </row>
    <row r="146" spans="5:6" hidden="1" x14ac:dyDescent="0.25">
      <c r="E146" s="26"/>
      <c r="F146" s="26"/>
    </row>
    <row r="147" spans="5:6" hidden="1" x14ac:dyDescent="0.25">
      <c r="E147" s="26"/>
      <c r="F147" s="26"/>
    </row>
    <row r="148" spans="5:6" hidden="1" x14ac:dyDescent="0.25">
      <c r="E148" s="26"/>
      <c r="F148" s="26"/>
    </row>
    <row r="149" spans="5:6" hidden="1" x14ac:dyDescent="0.25">
      <c r="E149" s="26"/>
      <c r="F149" s="26"/>
    </row>
    <row r="150" spans="5:6" hidden="1" x14ac:dyDescent="0.25">
      <c r="E150" s="26"/>
      <c r="F150" s="26"/>
    </row>
    <row r="151" spans="5:6" hidden="1" x14ac:dyDescent="0.25">
      <c r="E151" s="26"/>
      <c r="F151" s="26"/>
    </row>
    <row r="152" spans="5:6" hidden="1" x14ac:dyDescent="0.25">
      <c r="E152" s="26"/>
      <c r="F152" s="26"/>
    </row>
    <row r="153" spans="5:6" hidden="1" x14ac:dyDescent="0.25">
      <c r="E153" s="26"/>
      <c r="F153" s="26"/>
    </row>
    <row r="154" spans="5:6" hidden="1" x14ac:dyDescent="0.25">
      <c r="E154" s="26"/>
      <c r="F154" s="26"/>
    </row>
    <row r="155" spans="5:6" hidden="1" x14ac:dyDescent="0.25">
      <c r="E155" s="26"/>
      <c r="F155" s="26"/>
    </row>
    <row r="156" spans="5:6" hidden="1" x14ac:dyDescent="0.25">
      <c r="E156" s="26"/>
      <c r="F156" s="26"/>
    </row>
    <row r="157" spans="5:6" hidden="1" x14ac:dyDescent="0.25">
      <c r="E157" s="26"/>
      <c r="F157" s="26"/>
    </row>
    <row r="158" spans="5:6" hidden="1" x14ac:dyDescent="0.25">
      <c r="E158" s="26"/>
      <c r="F158" s="26"/>
    </row>
    <row r="159" spans="5:6" hidden="1" x14ac:dyDescent="0.25">
      <c r="E159" s="26"/>
      <c r="F159" s="26"/>
    </row>
    <row r="160" spans="5:6" hidden="1" x14ac:dyDescent="0.25">
      <c r="E160" s="26"/>
      <c r="F160" s="26"/>
    </row>
    <row r="161" spans="5:6" hidden="1" x14ac:dyDescent="0.25">
      <c r="E161" s="26"/>
      <c r="F161" s="26"/>
    </row>
    <row r="162" spans="5:6" hidden="1" x14ac:dyDescent="0.25">
      <c r="E162" s="26"/>
      <c r="F162" s="26"/>
    </row>
    <row r="163" spans="5:6" hidden="1" x14ac:dyDescent="0.25">
      <c r="E163" s="26"/>
      <c r="F163" s="26"/>
    </row>
    <row r="164" spans="5:6" hidden="1" x14ac:dyDescent="0.25">
      <c r="E164" s="26"/>
      <c r="F164" s="26"/>
    </row>
    <row r="165" spans="5:6" hidden="1" x14ac:dyDescent="0.25">
      <c r="E165" s="26"/>
      <c r="F165" s="26"/>
    </row>
    <row r="166" spans="5:6" hidden="1" x14ac:dyDescent="0.25">
      <c r="E166" s="26"/>
      <c r="F166" s="26"/>
    </row>
    <row r="167" spans="5:6" hidden="1" x14ac:dyDescent="0.25">
      <c r="E167" s="26"/>
      <c r="F167" s="26"/>
    </row>
    <row r="168" spans="5:6" hidden="1" x14ac:dyDescent="0.25">
      <c r="E168" s="26"/>
      <c r="F168" s="26"/>
    </row>
    <row r="169" spans="5:6" hidden="1" x14ac:dyDescent="0.25">
      <c r="E169" s="26"/>
      <c r="F169" s="26"/>
    </row>
    <row r="170" spans="5:6" hidden="1" x14ac:dyDescent="0.25">
      <c r="E170" s="26"/>
      <c r="F170" s="26"/>
    </row>
    <row r="171" spans="5:6" hidden="1" x14ac:dyDescent="0.25">
      <c r="E171" s="26"/>
      <c r="F171" s="26"/>
    </row>
    <row r="172" spans="5:6" hidden="1" x14ac:dyDescent="0.25">
      <c r="E172" s="26"/>
      <c r="F172" s="26"/>
    </row>
    <row r="173" spans="5:6" hidden="1" x14ac:dyDescent="0.25">
      <c r="E173" s="26"/>
      <c r="F173" s="26"/>
    </row>
    <row r="174" spans="5:6" hidden="1" x14ac:dyDescent="0.25">
      <c r="E174" s="26"/>
      <c r="F174" s="26"/>
    </row>
    <row r="175" spans="5:6" hidden="1" x14ac:dyDescent="0.25">
      <c r="E175" s="26"/>
      <c r="F175" s="26"/>
    </row>
    <row r="176" spans="5:6" hidden="1" x14ac:dyDescent="0.25">
      <c r="E176" s="26"/>
      <c r="F176" s="26"/>
    </row>
    <row r="177" spans="5:6" hidden="1" x14ac:dyDescent="0.25">
      <c r="E177" s="26"/>
      <c r="F177" s="26"/>
    </row>
    <row r="178" spans="5:6" hidden="1" x14ac:dyDescent="0.25">
      <c r="E178" s="26"/>
      <c r="F178" s="26"/>
    </row>
    <row r="179" spans="5:6" hidden="1" x14ac:dyDescent="0.25">
      <c r="E179" s="26"/>
      <c r="F179" s="26"/>
    </row>
    <row r="180" spans="5:6" hidden="1" x14ac:dyDescent="0.25">
      <c r="E180" s="26"/>
      <c r="F180" s="26"/>
    </row>
    <row r="181" spans="5:6" hidden="1" x14ac:dyDescent="0.25">
      <c r="E181" s="26"/>
      <c r="F181" s="26"/>
    </row>
    <row r="182" spans="5:6" hidden="1" x14ac:dyDescent="0.25">
      <c r="E182" s="26"/>
      <c r="F182" s="26"/>
    </row>
    <row r="183" spans="5:6" hidden="1" x14ac:dyDescent="0.25">
      <c r="E183" s="26"/>
      <c r="F183" s="26"/>
    </row>
    <row r="184" spans="5:6" hidden="1" x14ac:dyDescent="0.25">
      <c r="E184" s="26"/>
      <c r="F184" s="26"/>
    </row>
    <row r="185" spans="5:6" hidden="1" x14ac:dyDescent="0.25">
      <c r="E185" s="26"/>
      <c r="F185" s="26"/>
    </row>
    <row r="186" spans="5:6" hidden="1" x14ac:dyDescent="0.25">
      <c r="E186" s="26"/>
      <c r="F186" s="26"/>
    </row>
    <row r="187" spans="5:6" hidden="1" x14ac:dyDescent="0.25">
      <c r="E187" s="26"/>
      <c r="F187" s="26"/>
    </row>
    <row r="188" spans="5:6" hidden="1" x14ac:dyDescent="0.25">
      <c r="E188" s="26"/>
      <c r="F188" s="26"/>
    </row>
    <row r="189" spans="5:6" hidden="1" x14ac:dyDescent="0.25">
      <c r="E189" s="26"/>
      <c r="F189" s="26"/>
    </row>
    <row r="190" spans="5:6" hidden="1" x14ac:dyDescent="0.25">
      <c r="E190" s="26"/>
      <c r="F190" s="26"/>
    </row>
    <row r="191" spans="5:6" hidden="1" x14ac:dyDescent="0.25">
      <c r="E191" s="26"/>
      <c r="F191" s="26"/>
    </row>
    <row r="192" spans="5:6" hidden="1" x14ac:dyDescent="0.25">
      <c r="E192" s="26"/>
      <c r="F192" s="26"/>
    </row>
    <row r="193" spans="5:6" hidden="1" x14ac:dyDescent="0.25">
      <c r="E193" s="26"/>
      <c r="F193" s="26"/>
    </row>
    <row r="194" spans="5:6" hidden="1" x14ac:dyDescent="0.25">
      <c r="E194" s="26"/>
      <c r="F194" s="26"/>
    </row>
    <row r="195" spans="5:6" hidden="1" x14ac:dyDescent="0.25">
      <c r="E195" s="26"/>
      <c r="F195" s="26"/>
    </row>
    <row r="196" spans="5:6" hidden="1" x14ac:dyDescent="0.25">
      <c r="E196" s="26"/>
      <c r="F196" s="26"/>
    </row>
    <row r="197" spans="5:6" hidden="1" x14ac:dyDescent="0.25">
      <c r="E197" s="26"/>
      <c r="F197" s="26"/>
    </row>
    <row r="198" spans="5:6" hidden="1" x14ac:dyDescent="0.25">
      <c r="E198" s="26"/>
      <c r="F198" s="26"/>
    </row>
    <row r="199" spans="5:6" hidden="1" x14ac:dyDescent="0.25">
      <c r="E199" s="26"/>
      <c r="F199" s="26"/>
    </row>
    <row r="200" spans="5:6" hidden="1" x14ac:dyDescent="0.25">
      <c r="E200" s="26"/>
      <c r="F200" s="26"/>
    </row>
    <row r="201" spans="5:6" hidden="1" x14ac:dyDescent="0.25">
      <c r="E201" s="26"/>
      <c r="F201" s="26"/>
    </row>
    <row r="202" spans="5:6" hidden="1" x14ac:dyDescent="0.25">
      <c r="E202" s="26"/>
      <c r="F202" s="26"/>
    </row>
    <row r="203" spans="5:6" hidden="1" x14ac:dyDescent="0.25">
      <c r="E203" s="26"/>
      <c r="F203" s="26"/>
    </row>
    <row r="204" spans="5:6" hidden="1" x14ac:dyDescent="0.25">
      <c r="E204" s="26"/>
      <c r="F204" s="26"/>
    </row>
    <row r="205" spans="5:6" hidden="1" x14ac:dyDescent="0.25">
      <c r="E205" s="26"/>
      <c r="F205" s="26"/>
    </row>
    <row r="206" spans="5:6" hidden="1" x14ac:dyDescent="0.25">
      <c r="E206" s="26"/>
      <c r="F206" s="26"/>
    </row>
    <row r="207" spans="5:6" hidden="1" x14ac:dyDescent="0.25">
      <c r="E207" s="26"/>
      <c r="F207" s="26"/>
    </row>
    <row r="208" spans="5:6" hidden="1" x14ac:dyDescent="0.25">
      <c r="E208" s="26"/>
      <c r="F208" s="26"/>
    </row>
    <row r="209" spans="5:6" hidden="1" x14ac:dyDescent="0.25">
      <c r="E209" s="26"/>
      <c r="F209" s="26"/>
    </row>
    <row r="210" spans="5:6" hidden="1" x14ac:dyDescent="0.25">
      <c r="E210" s="26"/>
      <c r="F210" s="26"/>
    </row>
    <row r="211" spans="5:6" hidden="1" x14ac:dyDescent="0.25">
      <c r="E211" s="26"/>
      <c r="F211" s="26"/>
    </row>
    <row r="212" spans="5:6" hidden="1" x14ac:dyDescent="0.25">
      <c r="E212" s="26"/>
      <c r="F212" s="26"/>
    </row>
    <row r="213" spans="5:6" hidden="1" x14ac:dyDescent="0.25">
      <c r="E213" s="26"/>
      <c r="F213" s="26"/>
    </row>
    <row r="214" spans="5:6" hidden="1" x14ac:dyDescent="0.25">
      <c r="E214" s="26"/>
      <c r="F214" s="26"/>
    </row>
    <row r="215" spans="5:6" hidden="1" x14ac:dyDescent="0.25">
      <c r="E215" s="26"/>
      <c r="F215" s="26"/>
    </row>
    <row r="216" spans="5:6" hidden="1" x14ac:dyDescent="0.25">
      <c r="E216" s="26"/>
      <c r="F216" s="26"/>
    </row>
    <row r="217" spans="5:6" hidden="1" x14ac:dyDescent="0.25">
      <c r="E217" s="26"/>
      <c r="F217" s="26"/>
    </row>
    <row r="218" spans="5:6" hidden="1" x14ac:dyDescent="0.25">
      <c r="E218" s="26"/>
      <c r="F218" s="26"/>
    </row>
    <row r="219" spans="5:6" hidden="1" x14ac:dyDescent="0.25">
      <c r="E219" s="26"/>
      <c r="F219" s="26"/>
    </row>
    <row r="220" spans="5:6" hidden="1" x14ac:dyDescent="0.25">
      <c r="E220" s="26"/>
      <c r="F220" s="26"/>
    </row>
    <row r="221" spans="5:6" hidden="1" x14ac:dyDescent="0.25">
      <c r="E221" s="26"/>
      <c r="F221" s="26"/>
    </row>
    <row r="222" spans="5:6" hidden="1" x14ac:dyDescent="0.25">
      <c r="E222" s="26"/>
      <c r="F222" s="26"/>
    </row>
    <row r="223" spans="5:6" hidden="1" x14ac:dyDescent="0.25">
      <c r="E223" s="26"/>
      <c r="F223" s="26"/>
    </row>
    <row r="224" spans="5:6" hidden="1" x14ac:dyDescent="0.25">
      <c r="E224" s="26"/>
      <c r="F224" s="26"/>
    </row>
    <row r="225" spans="5:6" hidden="1" x14ac:dyDescent="0.25">
      <c r="E225" s="26"/>
      <c r="F225" s="26"/>
    </row>
    <row r="226" spans="5:6" hidden="1" x14ac:dyDescent="0.25">
      <c r="E226" s="26"/>
      <c r="F226" s="26"/>
    </row>
    <row r="227" spans="5:6" hidden="1" x14ac:dyDescent="0.25">
      <c r="E227" s="26"/>
      <c r="F227" s="26"/>
    </row>
    <row r="228" spans="5:6" hidden="1" x14ac:dyDescent="0.25">
      <c r="E228" s="26"/>
      <c r="F228" s="26"/>
    </row>
    <row r="229" spans="5:6" hidden="1" x14ac:dyDescent="0.25">
      <c r="E229" s="26"/>
      <c r="F229" s="26"/>
    </row>
    <row r="230" spans="5:6" hidden="1" x14ac:dyDescent="0.25">
      <c r="E230" s="26"/>
      <c r="F230" s="26"/>
    </row>
    <row r="231" spans="5:6" hidden="1" x14ac:dyDescent="0.25">
      <c r="E231" s="26"/>
      <c r="F231" s="26"/>
    </row>
    <row r="232" spans="5:6" hidden="1" x14ac:dyDescent="0.25">
      <c r="E232" s="26"/>
      <c r="F232" s="26"/>
    </row>
    <row r="233" spans="5:6" hidden="1" x14ac:dyDescent="0.25">
      <c r="E233" s="26"/>
      <c r="F233" s="26"/>
    </row>
    <row r="234" spans="5:6" hidden="1" x14ac:dyDescent="0.25">
      <c r="E234" s="26"/>
      <c r="F234" s="26"/>
    </row>
    <row r="235" spans="5:6" hidden="1" x14ac:dyDescent="0.25">
      <c r="E235" s="26"/>
      <c r="F235" s="26"/>
    </row>
    <row r="236" spans="5:6" hidden="1" x14ac:dyDescent="0.25">
      <c r="E236" s="26"/>
      <c r="F236" s="26"/>
    </row>
    <row r="237" spans="5:6" hidden="1" x14ac:dyDescent="0.25">
      <c r="E237" s="26"/>
      <c r="F237" s="26"/>
    </row>
    <row r="238" spans="5:6" hidden="1" x14ac:dyDescent="0.25">
      <c r="E238" s="26"/>
      <c r="F238" s="26"/>
    </row>
    <row r="239" spans="5:6" hidden="1" x14ac:dyDescent="0.25">
      <c r="E239" s="26"/>
      <c r="F239" s="26"/>
    </row>
    <row r="240" spans="5:6" hidden="1" x14ac:dyDescent="0.25">
      <c r="E240" s="26"/>
      <c r="F240" s="26"/>
    </row>
    <row r="241" spans="5:6" hidden="1" x14ac:dyDescent="0.25">
      <c r="E241" s="26"/>
      <c r="F241" s="26"/>
    </row>
    <row r="242" spans="5:6" hidden="1" x14ac:dyDescent="0.25">
      <c r="E242" s="26"/>
      <c r="F242" s="26"/>
    </row>
    <row r="243" spans="5:6" hidden="1" x14ac:dyDescent="0.25">
      <c r="E243" s="26"/>
      <c r="F243" s="26"/>
    </row>
    <row r="244" spans="5:6" hidden="1" x14ac:dyDescent="0.25">
      <c r="E244" s="26"/>
      <c r="F244" s="26"/>
    </row>
    <row r="245" spans="5:6" hidden="1" x14ac:dyDescent="0.25">
      <c r="E245" s="26"/>
      <c r="F245" s="26"/>
    </row>
    <row r="246" spans="5:6" hidden="1" x14ac:dyDescent="0.25">
      <c r="E246" s="26"/>
      <c r="F246" s="26"/>
    </row>
    <row r="247" spans="5:6" hidden="1" x14ac:dyDescent="0.25">
      <c r="E247" s="26"/>
      <c r="F247" s="26"/>
    </row>
    <row r="248" spans="5:6" hidden="1" x14ac:dyDescent="0.25">
      <c r="E248" s="26"/>
      <c r="F248" s="26"/>
    </row>
    <row r="249" spans="5:6" hidden="1" x14ac:dyDescent="0.25">
      <c r="E249" s="26"/>
      <c r="F249" s="26"/>
    </row>
    <row r="250" spans="5:6" hidden="1" x14ac:dyDescent="0.25">
      <c r="E250" s="26"/>
      <c r="F250" s="26"/>
    </row>
    <row r="251" spans="5:6" hidden="1" x14ac:dyDescent="0.25">
      <c r="E251" s="26"/>
      <c r="F251" s="26"/>
    </row>
    <row r="252" spans="5:6" hidden="1" x14ac:dyDescent="0.25">
      <c r="E252" s="26"/>
      <c r="F252" s="26"/>
    </row>
    <row r="253" spans="5:6" hidden="1" x14ac:dyDescent="0.25">
      <c r="E253" s="26"/>
      <c r="F253" s="26"/>
    </row>
    <row r="254" spans="5:6" hidden="1" x14ac:dyDescent="0.25">
      <c r="E254" s="26"/>
      <c r="F254" s="26"/>
    </row>
    <row r="255" spans="5:6" hidden="1" x14ac:dyDescent="0.25">
      <c r="E255" s="26"/>
      <c r="F255" s="26"/>
    </row>
    <row r="256" spans="5:6" hidden="1" x14ac:dyDescent="0.25">
      <c r="E256" s="26"/>
      <c r="F256" s="26"/>
    </row>
    <row r="257" spans="5:6" hidden="1" x14ac:dyDescent="0.25">
      <c r="E257" s="26"/>
      <c r="F257" s="26"/>
    </row>
    <row r="258" spans="5:6" hidden="1" x14ac:dyDescent="0.25">
      <c r="E258" s="26"/>
      <c r="F258" s="26"/>
    </row>
    <row r="259" spans="5:6" hidden="1" x14ac:dyDescent="0.25">
      <c r="E259" s="26"/>
      <c r="F259" s="26"/>
    </row>
    <row r="260" spans="5:6" hidden="1" x14ac:dyDescent="0.25">
      <c r="E260" s="26"/>
      <c r="F260" s="26"/>
    </row>
    <row r="261" spans="5:6" hidden="1" x14ac:dyDescent="0.25">
      <c r="E261" s="26"/>
      <c r="F261" s="26"/>
    </row>
    <row r="262" spans="5:6" hidden="1" x14ac:dyDescent="0.25">
      <c r="E262" s="26"/>
      <c r="F262" s="26"/>
    </row>
    <row r="263" spans="5:6" hidden="1" x14ac:dyDescent="0.25">
      <c r="E263" s="26"/>
      <c r="F263" s="26"/>
    </row>
    <row r="264" spans="5:6" hidden="1" x14ac:dyDescent="0.25">
      <c r="E264" s="26"/>
      <c r="F264" s="26"/>
    </row>
    <row r="265" spans="5:6" hidden="1" x14ac:dyDescent="0.25">
      <c r="E265" s="26"/>
      <c r="F265" s="26"/>
    </row>
    <row r="266" spans="5:6" hidden="1" x14ac:dyDescent="0.25">
      <c r="E266" s="26"/>
      <c r="F266" s="26"/>
    </row>
    <row r="267" spans="5:6" hidden="1" x14ac:dyDescent="0.25">
      <c r="E267" s="26"/>
      <c r="F267" s="26"/>
    </row>
    <row r="268" spans="5:6" hidden="1" x14ac:dyDescent="0.25">
      <c r="E268" s="26"/>
      <c r="F268" s="26"/>
    </row>
    <row r="269" spans="5:6" hidden="1" x14ac:dyDescent="0.25">
      <c r="E269" s="26"/>
      <c r="F269" s="26"/>
    </row>
    <row r="270" spans="5:6" hidden="1" x14ac:dyDescent="0.25">
      <c r="E270" s="26"/>
      <c r="F270" s="26"/>
    </row>
    <row r="271" spans="5:6" hidden="1" x14ac:dyDescent="0.25">
      <c r="E271" s="26"/>
      <c r="F271" s="26"/>
    </row>
    <row r="272" spans="5:6" hidden="1" x14ac:dyDescent="0.25">
      <c r="E272" s="26"/>
      <c r="F272" s="26"/>
    </row>
    <row r="273" spans="5:6" hidden="1" x14ac:dyDescent="0.25">
      <c r="E273" s="26"/>
      <c r="F273" s="26"/>
    </row>
    <row r="274" spans="5:6" hidden="1" x14ac:dyDescent="0.25">
      <c r="E274" s="26"/>
      <c r="F274" s="26"/>
    </row>
    <row r="275" spans="5:6" hidden="1" x14ac:dyDescent="0.25">
      <c r="E275" s="26"/>
      <c r="F275" s="26"/>
    </row>
    <row r="276" spans="5:6" hidden="1" x14ac:dyDescent="0.25">
      <c r="E276" s="26"/>
      <c r="F276" s="26"/>
    </row>
    <row r="277" spans="5:6" hidden="1" x14ac:dyDescent="0.25">
      <c r="E277" s="26"/>
      <c r="F277" s="26"/>
    </row>
    <row r="278" spans="5:6" hidden="1" x14ac:dyDescent="0.25">
      <c r="E278" s="26"/>
      <c r="F278" s="26"/>
    </row>
    <row r="279" spans="5:6" hidden="1" x14ac:dyDescent="0.25">
      <c r="E279" s="26"/>
      <c r="F279" s="26"/>
    </row>
    <row r="280" spans="5:6" hidden="1" x14ac:dyDescent="0.25">
      <c r="E280" s="26"/>
      <c r="F280" s="26"/>
    </row>
    <row r="281" spans="5:6" hidden="1" x14ac:dyDescent="0.25">
      <c r="E281" s="26"/>
      <c r="F281" s="26"/>
    </row>
    <row r="282" spans="5:6" hidden="1" x14ac:dyDescent="0.25">
      <c r="E282" s="26"/>
      <c r="F282" s="26"/>
    </row>
    <row r="283" spans="5:6" hidden="1" x14ac:dyDescent="0.25">
      <c r="E283" s="26"/>
      <c r="F283" s="26"/>
    </row>
    <row r="284" spans="5:6" hidden="1" x14ac:dyDescent="0.25">
      <c r="E284" s="26"/>
      <c r="F284" s="26"/>
    </row>
    <row r="285" spans="5:6" hidden="1" x14ac:dyDescent="0.25">
      <c r="E285" s="26"/>
      <c r="F285" s="26"/>
    </row>
    <row r="286" spans="5:6" hidden="1" x14ac:dyDescent="0.25">
      <c r="E286" s="26"/>
      <c r="F286" s="26"/>
    </row>
    <row r="287" spans="5:6" hidden="1" x14ac:dyDescent="0.25">
      <c r="E287" s="26"/>
      <c r="F287" s="26"/>
    </row>
    <row r="288" spans="5:6" hidden="1" x14ac:dyDescent="0.25">
      <c r="E288" s="26"/>
      <c r="F288" s="26"/>
    </row>
    <row r="289" spans="5:6" hidden="1" x14ac:dyDescent="0.25">
      <c r="E289" s="26"/>
      <c r="F289" s="26"/>
    </row>
    <row r="290" spans="5:6" hidden="1" x14ac:dyDescent="0.25">
      <c r="E290" s="26"/>
      <c r="F290" s="26"/>
    </row>
    <row r="291" spans="5:6" hidden="1" x14ac:dyDescent="0.25">
      <c r="E291" s="26"/>
      <c r="F291" s="26"/>
    </row>
    <row r="292" spans="5:6" hidden="1" x14ac:dyDescent="0.25">
      <c r="E292" s="26"/>
      <c r="F292" s="26"/>
    </row>
    <row r="293" spans="5:6" hidden="1" x14ac:dyDescent="0.25">
      <c r="E293" s="26"/>
      <c r="F293" s="26"/>
    </row>
    <row r="294" spans="5:6" hidden="1" x14ac:dyDescent="0.25">
      <c r="E294" s="26"/>
      <c r="F294" s="26"/>
    </row>
    <row r="295" spans="5:6" hidden="1" x14ac:dyDescent="0.25">
      <c r="E295" s="26"/>
      <c r="F295" s="26"/>
    </row>
    <row r="296" spans="5:6" hidden="1" x14ac:dyDescent="0.25">
      <c r="E296" s="26"/>
      <c r="F296" s="26"/>
    </row>
    <row r="297" spans="5:6" hidden="1" x14ac:dyDescent="0.25">
      <c r="E297" s="26"/>
      <c r="F297" s="26"/>
    </row>
    <row r="298" spans="5:6" hidden="1" x14ac:dyDescent="0.25">
      <c r="E298" s="26"/>
      <c r="F298" s="26"/>
    </row>
    <row r="299" spans="5:6" hidden="1" x14ac:dyDescent="0.25">
      <c r="E299" s="26"/>
      <c r="F299" s="26"/>
    </row>
    <row r="300" spans="5:6" hidden="1" x14ac:dyDescent="0.25">
      <c r="E300" s="26"/>
      <c r="F300" s="26"/>
    </row>
    <row r="301" spans="5:6" hidden="1" x14ac:dyDescent="0.25">
      <c r="E301" s="26"/>
      <c r="F301" s="26"/>
    </row>
    <row r="302" spans="5:6" hidden="1" x14ac:dyDescent="0.25">
      <c r="E302" s="26"/>
      <c r="F302" s="26"/>
    </row>
    <row r="303" spans="5:6" hidden="1" x14ac:dyDescent="0.25">
      <c r="E303" s="26"/>
      <c r="F303" s="26"/>
    </row>
    <row r="304" spans="5:6" hidden="1" x14ac:dyDescent="0.25">
      <c r="E304" s="26"/>
      <c r="F304" s="26"/>
    </row>
    <row r="305" spans="5:6" hidden="1" x14ac:dyDescent="0.25">
      <c r="E305" s="26"/>
      <c r="F305" s="26"/>
    </row>
    <row r="306" spans="5:6" hidden="1" x14ac:dyDescent="0.25">
      <c r="E306" s="26"/>
      <c r="F306" s="26"/>
    </row>
    <row r="307" spans="5:6" hidden="1" x14ac:dyDescent="0.25">
      <c r="E307" s="26"/>
      <c r="F307" s="26"/>
    </row>
    <row r="308" spans="5:6" hidden="1" x14ac:dyDescent="0.25">
      <c r="E308" s="26"/>
      <c r="F308" s="26"/>
    </row>
    <row r="309" spans="5:6" hidden="1" x14ac:dyDescent="0.25">
      <c r="E309" s="26"/>
      <c r="F309" s="26"/>
    </row>
    <row r="310" spans="5:6" hidden="1" x14ac:dyDescent="0.25">
      <c r="E310" s="26"/>
      <c r="F310" s="26"/>
    </row>
    <row r="311" spans="5:6" hidden="1" x14ac:dyDescent="0.25">
      <c r="E311" s="26"/>
      <c r="F311" s="26"/>
    </row>
    <row r="312" spans="5:6" hidden="1" x14ac:dyDescent="0.25">
      <c r="E312" s="26"/>
      <c r="F312" s="26"/>
    </row>
    <row r="313" spans="5:6" hidden="1" x14ac:dyDescent="0.25">
      <c r="E313" s="26"/>
      <c r="F313" s="26"/>
    </row>
    <row r="314" spans="5:6" hidden="1" x14ac:dyDescent="0.25">
      <c r="E314" s="26"/>
      <c r="F314" s="26"/>
    </row>
    <row r="315" spans="5:6" hidden="1" x14ac:dyDescent="0.25">
      <c r="E315" s="26"/>
      <c r="F315" s="26"/>
    </row>
    <row r="316" spans="5:6" hidden="1" x14ac:dyDescent="0.25">
      <c r="E316" s="26"/>
      <c r="F316" s="26"/>
    </row>
    <row r="317" spans="5:6" hidden="1" x14ac:dyDescent="0.25">
      <c r="E317" s="26"/>
      <c r="F317" s="26"/>
    </row>
    <row r="318" spans="5:6" hidden="1" x14ac:dyDescent="0.25">
      <c r="E318" s="26"/>
      <c r="F318" s="26"/>
    </row>
    <row r="319" spans="5:6" hidden="1" x14ac:dyDescent="0.25">
      <c r="E319" s="26"/>
      <c r="F319" s="26"/>
    </row>
    <row r="320" spans="5:6" hidden="1" x14ac:dyDescent="0.25">
      <c r="E320" s="26"/>
      <c r="F320" s="26"/>
    </row>
    <row r="321" spans="5:6" hidden="1" x14ac:dyDescent="0.25">
      <c r="E321" s="26"/>
      <c r="F321" s="26"/>
    </row>
    <row r="322" spans="5:6" hidden="1" x14ac:dyDescent="0.25">
      <c r="E322" s="26"/>
      <c r="F322" s="26"/>
    </row>
    <row r="323" spans="5:6" hidden="1" x14ac:dyDescent="0.25">
      <c r="E323" s="26"/>
      <c r="F323" s="26"/>
    </row>
    <row r="324" spans="5:6" hidden="1" x14ac:dyDescent="0.25">
      <c r="E324" s="26"/>
      <c r="F324" s="26"/>
    </row>
    <row r="325" spans="5:6" hidden="1" x14ac:dyDescent="0.25">
      <c r="E325" s="26"/>
      <c r="F325" s="26"/>
    </row>
    <row r="326" spans="5:6" hidden="1" x14ac:dyDescent="0.25">
      <c r="E326" s="26"/>
      <c r="F326" s="26"/>
    </row>
    <row r="327" spans="5:6" hidden="1" x14ac:dyDescent="0.25">
      <c r="E327" s="26"/>
      <c r="F327" s="26"/>
    </row>
    <row r="328" spans="5:6" hidden="1" x14ac:dyDescent="0.25">
      <c r="E328" s="26"/>
      <c r="F328" s="26"/>
    </row>
    <row r="329" spans="5:6" hidden="1" x14ac:dyDescent="0.25">
      <c r="E329" s="26"/>
      <c r="F329" s="26"/>
    </row>
    <row r="330" spans="5:6" hidden="1" x14ac:dyDescent="0.25">
      <c r="E330" s="26"/>
      <c r="F330" s="26"/>
    </row>
    <row r="331" spans="5:6" hidden="1" x14ac:dyDescent="0.25">
      <c r="E331" s="26"/>
      <c r="F331" s="26"/>
    </row>
    <row r="332" spans="5:6" hidden="1" x14ac:dyDescent="0.25">
      <c r="E332" s="26"/>
      <c r="F332" s="26"/>
    </row>
    <row r="333" spans="5:6" hidden="1" x14ac:dyDescent="0.25">
      <c r="E333" s="26"/>
      <c r="F333" s="26"/>
    </row>
    <row r="334" spans="5:6" hidden="1" x14ac:dyDescent="0.25">
      <c r="E334" s="26"/>
      <c r="F334" s="26"/>
    </row>
    <row r="335" spans="5:6" hidden="1" x14ac:dyDescent="0.25">
      <c r="E335" s="26"/>
      <c r="F335" s="26"/>
    </row>
    <row r="336" spans="5:6" hidden="1" x14ac:dyDescent="0.25">
      <c r="E336" s="26"/>
      <c r="F336" s="26"/>
    </row>
    <row r="337" spans="5:6" hidden="1" x14ac:dyDescent="0.25">
      <c r="E337" s="26"/>
      <c r="F337" s="26"/>
    </row>
    <row r="338" spans="5:6" hidden="1" x14ac:dyDescent="0.25">
      <c r="E338" s="26"/>
      <c r="F338" s="26"/>
    </row>
    <row r="339" spans="5:6" hidden="1" x14ac:dyDescent="0.25">
      <c r="E339" s="26"/>
      <c r="F339" s="26"/>
    </row>
    <row r="340" spans="5:6" hidden="1" x14ac:dyDescent="0.25">
      <c r="E340" s="26"/>
      <c r="F340" s="26"/>
    </row>
    <row r="341" spans="5:6" hidden="1" x14ac:dyDescent="0.25">
      <c r="E341" s="26"/>
      <c r="F341" s="26"/>
    </row>
    <row r="342" spans="5:6" hidden="1" x14ac:dyDescent="0.25">
      <c r="E342" s="26"/>
      <c r="F342" s="26"/>
    </row>
    <row r="343" spans="5:6" hidden="1" x14ac:dyDescent="0.25">
      <c r="E343" s="26"/>
      <c r="F343" s="26"/>
    </row>
    <row r="344" spans="5:6" hidden="1" x14ac:dyDescent="0.25">
      <c r="E344" s="26"/>
      <c r="F344" s="26"/>
    </row>
    <row r="345" spans="5:6" hidden="1" x14ac:dyDescent="0.25">
      <c r="E345" s="26"/>
      <c r="F345" s="26"/>
    </row>
    <row r="346" spans="5:6" hidden="1" x14ac:dyDescent="0.25">
      <c r="E346" s="26"/>
      <c r="F346" s="26"/>
    </row>
    <row r="347" spans="5:6" hidden="1" x14ac:dyDescent="0.25">
      <c r="E347" s="26"/>
      <c r="F347" s="26"/>
    </row>
    <row r="348" spans="5:6" hidden="1" x14ac:dyDescent="0.25">
      <c r="E348" s="26"/>
      <c r="F348" s="26"/>
    </row>
    <row r="349" spans="5:6" hidden="1" x14ac:dyDescent="0.25">
      <c r="E349" s="26"/>
      <c r="F349" s="26"/>
    </row>
    <row r="350" spans="5:6" hidden="1" x14ac:dyDescent="0.25">
      <c r="E350" s="26"/>
      <c r="F350" s="26"/>
    </row>
    <row r="351" spans="5:6" hidden="1" x14ac:dyDescent="0.25">
      <c r="E351" s="26"/>
      <c r="F351" s="26"/>
    </row>
    <row r="352" spans="5:6" hidden="1" x14ac:dyDescent="0.25">
      <c r="E352" s="26"/>
      <c r="F352" s="26"/>
    </row>
    <row r="353" spans="5:6" hidden="1" x14ac:dyDescent="0.25">
      <c r="E353" s="26"/>
      <c r="F353" s="26"/>
    </row>
    <row r="354" spans="5:6" hidden="1" x14ac:dyDescent="0.25">
      <c r="E354" s="26"/>
      <c r="F354" s="26"/>
    </row>
    <row r="355" spans="5:6" hidden="1" x14ac:dyDescent="0.25">
      <c r="E355" s="26"/>
      <c r="F355" s="26"/>
    </row>
    <row r="356" spans="5:6" hidden="1" x14ac:dyDescent="0.25">
      <c r="E356" s="26"/>
      <c r="F356" s="26"/>
    </row>
    <row r="357" spans="5:6" hidden="1" x14ac:dyDescent="0.25">
      <c r="E357" s="26"/>
      <c r="F357" s="26"/>
    </row>
    <row r="358" spans="5:6" hidden="1" x14ac:dyDescent="0.25">
      <c r="E358" s="26"/>
      <c r="F358" s="26"/>
    </row>
    <row r="359" spans="5:6" hidden="1" x14ac:dyDescent="0.25">
      <c r="E359" s="26"/>
      <c r="F359" s="26"/>
    </row>
  </sheetData>
  <autoFilter ref="G1:G359">
    <filterColumn colId="0">
      <colorFilter dxfId="2"/>
    </filterColumn>
  </autoFilter>
  <conditionalFormatting sqref="G1:G1048576">
    <cfRule type="containsText" dxfId="1" priority="1" operator="containsText" text="Kernel-Power">
      <formula>NOT(ISERROR(SEARCH("Kernel-Power",G1)))</formula>
    </cfRule>
    <cfRule type="containsText" dxfId="0" priority="2" operator="containsText" text="Kernel-Boot">
      <formula>NOT(ISERROR(SEARCH("Kernel-Boot",G1)))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2018-11-22T13:17:58Z</dcterms:modified>
</cp:coreProperties>
</file>