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elikiy\Desktop\"/>
    </mc:Choice>
  </mc:AlternateContent>
  <bookViews>
    <workbookView xWindow="0" yWindow="0" windowWidth="28800" windowHeight="12450"/>
  </bookViews>
  <sheets>
    <sheet name="Фабрика_добавленные" sheetId="1" r:id="rId1"/>
  </sheets>
  <calcPr calcId="162913"/>
</workbook>
</file>

<file path=xl/calcChain.xml><?xml version="1.0" encoding="utf-8"?>
<calcChain xmlns="http://schemas.openxmlformats.org/spreadsheetml/2006/main"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D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D4" i="1"/>
  <c r="D13" i="1"/>
  <c r="D5" i="1"/>
  <c r="D8" i="1"/>
  <c r="D6" i="1"/>
  <c r="D12" i="1"/>
  <c r="D7" i="1"/>
  <c r="D11" i="1"/>
  <c r="D15" i="1"/>
  <c r="D3" i="1"/>
  <c r="D14" i="1"/>
  <c r="D9" i="1"/>
  <c r="D10" i="1"/>
</calcChain>
</file>

<file path=xl/sharedStrings.xml><?xml version="1.0" encoding="utf-8"?>
<sst xmlns="http://schemas.openxmlformats.org/spreadsheetml/2006/main" count="35" uniqueCount="33">
  <si>
    <t>Название</t>
  </si>
  <si>
    <t>Размеры</t>
  </si>
  <si>
    <t>Матрас ортопедический Віка Бали 90x200 см</t>
  </si>
  <si>
    <t>Матрас ортопедический Віка Баунти 140x200 см</t>
  </si>
  <si>
    <t>Матрас ортопедический  Віка Бали  180x200 см</t>
  </si>
  <si>
    <t>Матрас ортопедический Віка Бали 160x200 см</t>
  </si>
  <si>
    <t>Матрас ортопедический Віка Бали 120x200 см</t>
  </si>
  <si>
    <t>Матрас ортопедический Віка Баунти 120x200 см</t>
  </si>
  <si>
    <t>Матрас ортопедический Віка Бали 140x200 см</t>
  </si>
  <si>
    <t>Матрас ортопедический Віка Баунти 90x200 см</t>
  </si>
  <si>
    <t>Матрас ортопедический  Віка Бали 80x200 см</t>
  </si>
  <si>
    <t>Матрас ортопедический Віка Баунти 180x200 см</t>
  </si>
  <si>
    <t>Матрас ортопедический Віка Бали 80x190 см</t>
  </si>
  <si>
    <t>Матрас ортопедический Віка Баунти 160x200 см</t>
  </si>
  <si>
    <t>Матрас ортопедический Віка Баунти 80x200 см</t>
  </si>
  <si>
    <t>Группа</t>
  </si>
  <si>
    <t>ID</t>
  </si>
  <si>
    <t>Матрас ортопедический  Віка Бали 80x200</t>
  </si>
  <si>
    <t xml:space="preserve">Название без "cm", без формулы </t>
  </si>
  <si>
    <t>Матрас ортопедический Віка Бали 80x190</t>
  </si>
  <si>
    <t>Матрас ортопедический Віка Бали 90x200</t>
  </si>
  <si>
    <t>Матрас ортопедический  Віка Бали  180x200</t>
  </si>
  <si>
    <t>Матрас ортопедический Віка Бали 120x200</t>
  </si>
  <si>
    <t>Матрас ортопедический Віка Бали 140x200</t>
  </si>
  <si>
    <t>Матрас ортопедический Віка Бали 160x200</t>
  </si>
  <si>
    <t>Матрас ортопедический Віка Баунти 80x200</t>
  </si>
  <si>
    <t>Матрас ортопедический Віка Баунти 90x200</t>
  </si>
  <si>
    <t>Матрас ортопедический Віка Баунти 120x200</t>
  </si>
  <si>
    <t>Матрас ортопедический Віка Баунти 140x200</t>
  </si>
  <si>
    <t>Матрас ортопедический Віка Баунти 160x200</t>
  </si>
  <si>
    <t>Матрас ортопедический Віка Баунти 180x200</t>
  </si>
  <si>
    <t>после вычислений необходимо скопировать все нужные столбцы и вставить только их значения, чтобы формулы не куопировались а вставился только результат (текст)</t>
  </si>
  <si>
    <t>Название без санитиметров, с формулой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</si>
</sst>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 tint="-0.499984740745262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3" fillId="7" borderId="7" applyNumberFormat="0" applyAlignment="0" applyProtection="0"/>
    <xf numFmtId="0" fontId="2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7" fillId="3" borderId="0" applyNumberFormat="0" applyBorder="0" applyAlignment="0" applyProtection="0"/>
    <xf numFmtId="0" fontId="15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2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6" fillId="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6" fillId="33" borderId="0" xfId="0" applyFont="1" applyFill="1"/>
  </cellXfs>
  <cellStyles count="42">
    <cellStyle name="20% — акцент1" xfId="1" builtinId="30" customBuiltin="1"/>
    <cellStyle name="20% — акцент2" xfId="2" builtinId="34" customBuiltin="1"/>
    <cellStyle name="20% — акцент3" xfId="3" builtinId="38" customBuiltin="1"/>
    <cellStyle name="20% — акцент4" xfId="4" builtinId="42" customBuiltin="1"/>
    <cellStyle name="20% — акцент5" xfId="5" builtinId="46" customBuiltin="1"/>
    <cellStyle name="20% — акцент6" xfId="6" builtinId="50" customBuiltin="1"/>
    <cellStyle name="40% — акцент1" xfId="7" builtinId="31" customBuiltin="1"/>
    <cellStyle name="40% — акцент2" xfId="8" builtinId="35" customBuiltin="1"/>
    <cellStyle name="40% — акцент3" xfId="9" builtinId="39" customBuiltin="1"/>
    <cellStyle name="40% — акцент4" xfId="10" builtinId="43" customBuiltin="1"/>
    <cellStyle name="40% — акцент5" xfId="11" builtinId="47" customBuiltin="1"/>
    <cellStyle name="40% — акцент6" xfId="12" builtinId="51" customBuiltin="1"/>
    <cellStyle name="60% — акцент1" xfId="13" builtinId="32" customBuiltin="1"/>
    <cellStyle name="60% — акцент2" xfId="14" builtinId="36" customBuiltin="1"/>
    <cellStyle name="60% — акцент3" xfId="15" builtinId="40" customBuiltin="1"/>
    <cellStyle name="60% — акцент4" xfId="16" builtinId="44" customBuiltin="1"/>
    <cellStyle name="60% — акцент5" xfId="17" builtinId="48" customBuiltin="1"/>
    <cellStyle name="60% —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Плохой" xfId="36" builtinId="27" customBuiltin="1"/>
    <cellStyle name="Пояснение" xfId="37" builtinId="53" customBuiltin="1"/>
    <cellStyle name="Примечание" xfId="38" builtinId="10" customBuiltin="1"/>
    <cellStyle name="Связанная ячейка" xfId="39" builtinId="24" customBuiltin="1"/>
    <cellStyle name="Текст предупреждения" xfId="40" builtinId="11" customBuiltin="1"/>
    <cellStyle name="Хороший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/>
  </sheetViews>
  <sheetFormatPr defaultRowHeight="15" x14ac:dyDescent="0.25"/>
  <cols>
    <col min="1" max="1" width="9" bestFit="1" customWidth="1"/>
    <col min="2" max="3" width="59.85546875" bestFit="1" customWidth="1"/>
    <col min="4" max="4" width="43.28515625" customWidth="1"/>
    <col min="5" max="5" width="13.85546875" customWidth="1"/>
    <col min="6" max="6" width="48.140625" customWidth="1"/>
  </cols>
  <sheetData>
    <row r="1" spans="1:6" x14ac:dyDescent="0.25">
      <c r="A1" s="2" t="s">
        <v>16</v>
      </c>
      <c r="B1" s="2" t="s">
        <v>0</v>
      </c>
      <c r="C1" s="1" t="s">
        <v>18</v>
      </c>
      <c r="D1" s="2" t="s">
        <v>15</v>
      </c>
      <c r="E1" s="2" t="s">
        <v>1</v>
      </c>
      <c r="F1" s="1" t="s">
        <v>32</v>
      </c>
    </row>
    <row r="2" spans="1:6" x14ac:dyDescent="0.25">
      <c r="A2">
        <v>40616120</v>
      </c>
      <c r="B2" t="s">
        <v>10</v>
      </c>
      <c r="C2" t="s">
        <v>17</v>
      </c>
      <c r="D2" t="str">
        <f>LEFT(TRIM(B2),SEARCH("`",SUBSTITUTE(TRIM(B2)," ","`",LEN(TRIM(B2))-LEN(SUBSTITUTE(TRIM(B2)," ",""))))-8)</f>
        <v>Матрас ортопедический Віка Бали</v>
      </c>
      <c r="E2" t="str">
        <f>(TRIM(RIGHT(SUBSTITUTE(C2," ",REPT(" ",LEN(B2))),LEN(B2))))</f>
        <v>80x200</v>
      </c>
      <c r="F2" t="str">
        <f>SUBSTITUTE(B2, "см", "")</f>
        <v xml:space="preserve">Матрас ортопедический  Віка Бали 80x200 </v>
      </c>
    </row>
    <row r="3" spans="1:6" x14ac:dyDescent="0.25">
      <c r="A3">
        <v>40616144</v>
      </c>
      <c r="B3" t="s">
        <v>12</v>
      </c>
      <c r="C3" t="s">
        <v>19</v>
      </c>
      <c r="D3" t="str">
        <f>LEFT(TRIM(B3),SEARCH("`",SUBSTITUTE(TRIM(B3)," ","`",LEN(TRIM(B3))-LEN(SUBSTITUTE(TRIM(B3)," ",""))))-8)</f>
        <v>Матрас ортопедический Віка Бали</v>
      </c>
      <c r="E3" t="str">
        <f t="shared" ref="E3:E15" si="0">(TRIM(RIGHT(SUBSTITUTE(C3," ",REPT(" ",LEN(B3))),LEN(B3))))</f>
        <v>80x190</v>
      </c>
      <c r="F3" t="str">
        <f>SUBSTITUTE(B3, "см", "")</f>
        <v xml:space="preserve">Матрас ортопедический Віка Бали 80x190 </v>
      </c>
    </row>
    <row r="4" spans="1:6" x14ac:dyDescent="0.25">
      <c r="A4">
        <v>40615528</v>
      </c>
      <c r="B4" t="s">
        <v>2</v>
      </c>
      <c r="C4" t="s">
        <v>20</v>
      </c>
      <c r="D4" t="str">
        <f>LEFT(TRIM(B4),SEARCH("`",SUBSTITUTE(TRIM(B4)," ","`",LEN(TRIM(B4))-LEN(SUBSTITUTE(TRIM(B4)," ",""))))-8)</f>
        <v>Матрас ортопедический Віка Бали</v>
      </c>
      <c r="E4" t="str">
        <f t="shared" si="0"/>
        <v>90x200</v>
      </c>
      <c r="F4" t="str">
        <f>SUBSTITUTE(B4, "см", "")</f>
        <v xml:space="preserve">Матрас ортопедический Віка Бали 90x200 </v>
      </c>
    </row>
    <row r="5" spans="1:6" x14ac:dyDescent="0.25">
      <c r="A5">
        <v>40615560</v>
      </c>
      <c r="B5" t="s">
        <v>4</v>
      </c>
      <c r="C5" t="s">
        <v>21</v>
      </c>
      <c r="D5" t="str">
        <f>LEFT(TRIM(B5),SEARCH("`",SUBSTITUTE(TRIM(B5)," ","`",LEN(TRIM(B5))-LEN(SUBSTITUTE(TRIM(B5)," ",""))))-8)</f>
        <v xml:space="preserve">Матрас ортопедический Віка Бали </v>
      </c>
      <c r="E5" t="str">
        <f t="shared" si="0"/>
        <v>180x200</v>
      </c>
      <c r="F5" t="str">
        <f>SUBSTITUTE(B5, "см", "")</f>
        <v xml:space="preserve">Матрас ортопедический  Віка Бали  180x200 </v>
      </c>
    </row>
    <row r="6" spans="1:6" x14ac:dyDescent="0.25">
      <c r="A6">
        <v>40615968</v>
      </c>
      <c r="B6" t="s">
        <v>6</v>
      </c>
      <c r="C6" t="s">
        <v>22</v>
      </c>
      <c r="D6" t="str">
        <f>LEFT(TRIM(B6),SEARCH("`",SUBSTITUTE(TRIM(B6)," ","`",LEN(TRIM(B6))-LEN(SUBSTITUTE(TRIM(B6)," ",""))))-8)</f>
        <v xml:space="preserve">Матрас ортопедический Віка Бали </v>
      </c>
      <c r="E6" t="str">
        <f t="shared" si="0"/>
        <v>120x200</v>
      </c>
      <c r="F6" t="str">
        <f>SUBSTITUTE(B6, "см", "")</f>
        <v xml:space="preserve">Матрас ортопедический Віка Бали 120x200 </v>
      </c>
    </row>
    <row r="7" spans="1:6" x14ac:dyDescent="0.25">
      <c r="A7">
        <v>40616072</v>
      </c>
      <c r="B7" t="s">
        <v>8</v>
      </c>
      <c r="C7" t="s">
        <v>23</v>
      </c>
      <c r="D7" t="str">
        <f>LEFT(TRIM(B7),SEARCH("`",SUBSTITUTE(TRIM(B7)," ","`",LEN(TRIM(B7))-LEN(SUBSTITUTE(TRIM(B7)," ",""))))-8)</f>
        <v xml:space="preserve">Матрас ортопедический Віка Бали </v>
      </c>
      <c r="E7" t="str">
        <f t="shared" si="0"/>
        <v>140x200</v>
      </c>
      <c r="F7" t="str">
        <f>SUBSTITUTE(B7, "см", "")</f>
        <v xml:space="preserve">Матрас ортопедический Віка Бали 140x200 </v>
      </c>
    </row>
    <row r="8" spans="1:6" x14ac:dyDescent="0.25">
      <c r="A8">
        <v>40615936</v>
      </c>
      <c r="B8" t="s">
        <v>5</v>
      </c>
      <c r="C8" t="s">
        <v>24</v>
      </c>
      <c r="D8" t="str">
        <f>LEFT(TRIM(B8),SEARCH("`",SUBSTITUTE(TRIM(B8)," ","`",LEN(TRIM(B8))-LEN(SUBSTITUTE(TRIM(B8)," ",""))))-8)</f>
        <v xml:space="preserve">Матрас ортопедический Віка Бали </v>
      </c>
      <c r="E8" t="str">
        <f t="shared" si="0"/>
        <v>160x200</v>
      </c>
      <c r="F8" t="str">
        <f>SUBSTITUTE(B8, "см", "")</f>
        <v xml:space="preserve">Матрас ортопедический Віка Бали 160x200 </v>
      </c>
    </row>
    <row r="9" spans="1:6" x14ac:dyDescent="0.25">
      <c r="A9">
        <v>40616184</v>
      </c>
      <c r="B9" t="s">
        <v>5</v>
      </c>
      <c r="C9" t="s">
        <v>24</v>
      </c>
      <c r="D9" t="str">
        <f>LEFT(TRIM(B9),SEARCH("`",SUBSTITUTE(TRIM(B9)," ","`",LEN(TRIM(B9))-LEN(SUBSTITUTE(TRIM(B9)," ",""))))-8)</f>
        <v xml:space="preserve">Матрас ортопедический Віка Бали </v>
      </c>
      <c r="E9" t="str">
        <f t="shared" si="0"/>
        <v>160x200</v>
      </c>
      <c r="F9" t="str">
        <f>SUBSTITUTE(B9, "см", "")</f>
        <v xml:space="preserve">Матрас ортопедический Віка Бали 160x200 </v>
      </c>
    </row>
    <row r="10" spans="1:6" x14ac:dyDescent="0.25">
      <c r="A10">
        <v>40616192</v>
      </c>
      <c r="B10" t="s">
        <v>14</v>
      </c>
      <c r="C10" t="s">
        <v>25</v>
      </c>
      <c r="D10" t="str">
        <f>LEFT(TRIM(B10),SEARCH("`",SUBSTITUTE(TRIM(B10)," ","`",LEN(TRIM(B10))-LEN(SUBSTITUTE(TRIM(B10)," ",""))))-8)</f>
        <v>Матрас ортопедический Віка Баунти</v>
      </c>
      <c r="E10" t="str">
        <f t="shared" si="0"/>
        <v>80x200</v>
      </c>
      <c r="F10" t="str">
        <f>SUBSTITUTE(B10, "см", "")</f>
        <v xml:space="preserve">Матрас ортопедический Віка Баунти 80x200 </v>
      </c>
    </row>
    <row r="11" spans="1:6" x14ac:dyDescent="0.25">
      <c r="A11">
        <v>40616088</v>
      </c>
      <c r="B11" t="s">
        <v>9</v>
      </c>
      <c r="C11" t="s">
        <v>26</v>
      </c>
      <c r="D11" t="str">
        <f>LEFT(TRIM(B11),SEARCH("`",SUBSTITUTE(TRIM(B11)," ","`",LEN(TRIM(B11))-LEN(SUBSTITUTE(TRIM(B11)," ",""))))-8)</f>
        <v>Матрас ортопедический Віка Баунти</v>
      </c>
      <c r="E11" t="str">
        <f t="shared" si="0"/>
        <v>90x200</v>
      </c>
      <c r="F11" t="str">
        <f>SUBSTITUTE(B11, "см", "")</f>
        <v xml:space="preserve">Матрас ортопедический Віка Баунти 90x200 </v>
      </c>
    </row>
    <row r="12" spans="1:6" x14ac:dyDescent="0.25">
      <c r="A12">
        <v>40615984</v>
      </c>
      <c r="B12" t="s">
        <v>7</v>
      </c>
      <c r="C12" t="s">
        <v>27</v>
      </c>
      <c r="D12" t="str">
        <f>LEFT(TRIM(B12),SEARCH("`",SUBSTITUTE(TRIM(B12)," ","`",LEN(TRIM(B12))-LEN(SUBSTITUTE(TRIM(B12)," ",""))))-8)</f>
        <v xml:space="preserve">Матрас ортопедический Віка Баунти </v>
      </c>
      <c r="E12" t="str">
        <f t="shared" si="0"/>
        <v>120x200</v>
      </c>
      <c r="F12" t="str">
        <f>SUBSTITUTE(B12, "см", "")</f>
        <v xml:space="preserve">Матрас ортопедический Віка Баунти 120x200 </v>
      </c>
    </row>
    <row r="13" spans="1:6" x14ac:dyDescent="0.25">
      <c r="A13">
        <v>40615544</v>
      </c>
      <c r="B13" t="s">
        <v>3</v>
      </c>
      <c r="C13" t="s">
        <v>28</v>
      </c>
      <c r="D13" t="str">
        <f>LEFT(TRIM(B13),SEARCH("`",SUBSTITUTE(TRIM(B13)," ","`",LEN(TRIM(B13))-LEN(SUBSTITUTE(TRIM(B13)," ",""))))-8)</f>
        <v xml:space="preserve">Матрас ортопедический Віка Баунти </v>
      </c>
      <c r="E13" t="str">
        <f t="shared" si="0"/>
        <v>140x200</v>
      </c>
      <c r="F13" t="str">
        <f>SUBSTITUTE(B13, "см", "")</f>
        <v xml:space="preserve">Матрас ортопедический Віка Баунти 140x200 </v>
      </c>
    </row>
    <row r="14" spans="1:6" x14ac:dyDescent="0.25">
      <c r="A14">
        <v>40616152</v>
      </c>
      <c r="B14" t="s">
        <v>13</v>
      </c>
      <c r="C14" t="s">
        <v>29</v>
      </c>
      <c r="D14" t="str">
        <f>LEFT(TRIM(B14),SEARCH("`",SUBSTITUTE(TRIM(B14)," ","`",LEN(TRIM(B14))-LEN(SUBSTITUTE(TRIM(B14)," ",""))))-8)</f>
        <v xml:space="preserve">Матрас ортопедический Віка Баунти </v>
      </c>
      <c r="E14" t="str">
        <f t="shared" si="0"/>
        <v>160x200</v>
      </c>
      <c r="F14" t="str">
        <f>SUBSTITUTE(B14, "см", "")</f>
        <v xml:space="preserve">Матрас ортопедический Віка Баунти 160x200 </v>
      </c>
    </row>
    <row r="15" spans="1:6" x14ac:dyDescent="0.25">
      <c r="A15">
        <v>40616136</v>
      </c>
      <c r="B15" t="s">
        <v>11</v>
      </c>
      <c r="C15" t="s">
        <v>30</v>
      </c>
      <c r="D15" t="str">
        <f>LEFT(TRIM(B15),SEARCH("`",SUBSTITUTE(TRIM(B15)," ","`",LEN(TRIM(B15))-LEN(SUBSTITUTE(TRIM(B15)," ",""))))-8)</f>
        <v xml:space="preserve">Матрас ортопедический Віка Баунти </v>
      </c>
      <c r="E15" t="str">
        <f t="shared" si="0"/>
        <v>180x200</v>
      </c>
      <c r="F15" t="str">
        <f>SUBSTITUTE(B15, "см", "")</f>
        <v xml:space="preserve">Матрас ортопедический Віка Баунти 180x200 </v>
      </c>
    </row>
    <row r="18" spans="2:2" x14ac:dyDescent="0.25">
      <c r="B18" t="s">
        <v>31</v>
      </c>
    </row>
  </sheetData>
  <sortState ref="A2:D79">
    <sortCondition ref="C2:C7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Фабрика_добавленные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Великий Богдан</dc:creator>
  <cp:lastModifiedBy>Великий Богдан</cp:lastModifiedBy>
  <dcterms:created xsi:type="dcterms:W3CDTF">2018-05-15T12:46:30Z</dcterms:created>
  <dcterms:modified xsi:type="dcterms:W3CDTF">2018-05-16T16:28:09Z</dcterms:modified>
</cp:coreProperties>
</file>