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SoSe 18\PC F Praktikum\Github\K11\"/>
    </mc:Choice>
  </mc:AlternateContent>
  <xr:revisionPtr revIDLastSave="0" documentId="8_{0D88B5FD-0BC9-48DA-88FA-B1CA340508F0}" xr6:coauthVersionLast="33" xr6:coauthVersionMax="33" xr10:uidLastSave="{00000000-0000-0000-0000-000000000000}"/>
  <bookViews>
    <workbookView xWindow="0" yWindow="0" windowWidth="17256" windowHeight="5076" xr2:uid="{0A0DF749-4D26-4CD5-914D-CAFEABBFD0E6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7" i="1"/>
  <c r="D18" i="1"/>
  <c r="D19" i="1" s="1"/>
  <c r="D20" i="1" s="1"/>
  <c r="D21" i="1" s="1"/>
  <c r="D22" i="1" s="1"/>
  <c r="D23" i="1" s="1"/>
  <c r="D24" i="1" s="1"/>
  <c r="D25" i="1" s="1"/>
  <c r="D26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4" i="1"/>
  <c r="G21" i="1" l="1"/>
  <c r="G19" i="1"/>
  <c r="G3" i="1"/>
  <c r="G6" i="1"/>
  <c r="G14" i="1"/>
  <c r="G22" i="1"/>
  <c r="G13" i="1"/>
  <c r="G11" i="1"/>
  <c r="G4" i="1"/>
  <c r="G20" i="1"/>
  <c r="G5" i="1"/>
  <c r="G7" i="1"/>
  <c r="G15" i="1"/>
  <c r="G23" i="1"/>
  <c r="G8" i="1"/>
  <c r="G16" i="1"/>
  <c r="G24" i="1"/>
  <c r="G9" i="1"/>
  <c r="G17" i="1"/>
  <c r="G25" i="1"/>
  <c r="G10" i="1"/>
  <c r="G18" i="1"/>
  <c r="G26" i="1"/>
  <c r="G12" i="1"/>
</calcChain>
</file>

<file path=xl/sharedStrings.xml><?xml version="1.0" encoding="utf-8"?>
<sst xmlns="http://schemas.openxmlformats.org/spreadsheetml/2006/main" count="14" uniqueCount="14">
  <si>
    <t>pD</t>
  </si>
  <si>
    <t>z0</t>
  </si>
  <si>
    <t>MessNr.</t>
  </si>
  <si>
    <t>DAB</t>
  </si>
  <si>
    <t>k</t>
  </si>
  <si>
    <t>K</t>
  </si>
  <si>
    <t>z in m</t>
  </si>
  <si>
    <t>Zeit in s</t>
  </si>
  <si>
    <t>Dichte kg/m^3</t>
  </si>
  <si>
    <t>Molaremasse kg/mol</t>
  </si>
  <si>
    <t>T in °C</t>
  </si>
  <si>
    <t>T in K</t>
  </si>
  <si>
    <t xml:space="preserve">R </t>
  </si>
  <si>
    <t>p0 in Pascal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</si>
</sst>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CFE-162A-4C37-A522-4ECE4115CF70}">
  <dimension ref="A2:G26"/>
  <sheetViews>
    <sheetView tabSelected="1" workbookViewId="0">
      <selection activeCell="G3" sqref="G3"/>
    </sheetView>
  </sheetViews>
  <sheetFormatPr baseColWidth="10" defaultRowHeight="14.4" x14ac:dyDescent="0.3"/>
  <cols>
    <col min="1" max="1" width="28.6640625" customWidth="1"/>
  </cols>
  <sheetData>
    <row r="2" spans="1:7" x14ac:dyDescent="0.3">
      <c r="D2" t="s">
        <v>2</v>
      </c>
      <c r="E2" t="s">
        <v>7</v>
      </c>
      <c r="F2" t="s">
        <v>6</v>
      </c>
      <c r="G2" t="s">
        <v>3</v>
      </c>
    </row>
    <row r="3" spans="1:7" x14ac:dyDescent="0.3">
      <c r="A3" t="s">
        <v>0</v>
      </c>
      <c r="B3">
        <v>670</v>
      </c>
      <c r="D3">
        <v>1</v>
      </c>
      <c r="E3">
        <v>300</v>
      </c>
      <c r="F3">
        <v>0.03</v>
      </c>
      <c r="G3">
        <f>-$B$12*((F3)^2-($B$10)^2)*1/(E3)</f>
        <v>2.6407554283854436E-2</v>
      </c>
    </row>
    <row r="4" spans="1:7" x14ac:dyDescent="0.3">
      <c r="A4" t="s">
        <v>13</v>
      </c>
      <c r="B4">
        <v>101315</v>
      </c>
      <c r="D4">
        <f>D3+1</f>
        <v>2</v>
      </c>
      <c r="G4" t="e">
        <f>-$B$12*((F4)^2-($B$10)^2)*1/(E4)</f>
        <v>#DIV/0!</v>
      </c>
    </row>
    <row r="5" spans="1:7" x14ac:dyDescent="0.3">
      <c r="A5" t="s">
        <v>12</v>
      </c>
      <c r="B5">
        <v>8.3144597999999998</v>
      </c>
      <c r="D5">
        <f t="shared" ref="D5:D27" si="0">D4+1</f>
        <v>3</v>
      </c>
      <c r="G5" t="e">
        <f>-$B$12*((F5)^2-($B$10)^2)*1/(E5)</f>
        <v>#DIV/0!</v>
      </c>
    </row>
    <row r="6" spans="1:7" x14ac:dyDescent="0.3">
      <c r="A6" t="s">
        <v>10</v>
      </c>
      <c r="B6">
        <v>25</v>
      </c>
      <c r="D6">
        <f t="shared" si="0"/>
        <v>4</v>
      </c>
      <c r="G6" t="e">
        <f>-$B$12*((F6)^2-($B$10)^2)*1/(E6)</f>
        <v>#DIV/0!</v>
      </c>
    </row>
    <row r="7" spans="1:7" x14ac:dyDescent="0.3">
      <c r="A7" t="s">
        <v>11</v>
      </c>
      <c r="B7">
        <f>273.15 +B6</f>
        <v>298.14999999999998</v>
      </c>
      <c r="D7">
        <f t="shared" si="0"/>
        <v>5</v>
      </c>
      <c r="G7" t="e">
        <f>-$B$12*((F7)^2-($B$10)^2)*1/(E7)</f>
        <v>#DIV/0!</v>
      </c>
    </row>
    <row r="8" spans="1:7" x14ac:dyDescent="0.3">
      <c r="A8" t="s">
        <v>8</v>
      </c>
      <c r="B8">
        <v>620</v>
      </c>
      <c r="D8">
        <f t="shared" si="0"/>
        <v>6</v>
      </c>
      <c r="G8" t="e">
        <f>-$B$12*((F8)^2-($B$10)^2)*1/(E8)</f>
        <v>#DIV/0!</v>
      </c>
    </row>
    <row r="9" spans="1:7" x14ac:dyDescent="0.3">
      <c r="A9" t="s">
        <v>9</v>
      </c>
      <c r="B9">
        <v>7.2150000000000006E-2</v>
      </c>
      <c r="D9">
        <f t="shared" si="0"/>
        <v>7</v>
      </c>
      <c r="G9" t="e">
        <f>-$B$12*((F9)^2-($B$10)^2)*1/(E9)</f>
        <v>#DIV/0!</v>
      </c>
    </row>
    <row r="10" spans="1:7" x14ac:dyDescent="0.3">
      <c r="A10" t="s">
        <v>1</v>
      </c>
      <c r="B10">
        <v>0.02</v>
      </c>
      <c r="D10">
        <f t="shared" si="0"/>
        <v>8</v>
      </c>
      <c r="G10" t="e">
        <f>-$B$12*((F10)^2-($B$10)^2)*1/(E10)</f>
        <v>#DIV/0!</v>
      </c>
    </row>
    <row r="11" spans="1:7" x14ac:dyDescent="0.3">
      <c r="A11" t="s">
        <v>4</v>
      </c>
      <c r="B11">
        <f>(B5*B7*B8)/(2*B4*B9)</f>
        <v>105.12849838958648</v>
      </c>
      <c r="D11">
        <f t="shared" si="0"/>
        <v>9</v>
      </c>
      <c r="G11" t="e">
        <f>-$B$12*((F11)^2-($B$10)^2)*1/(E11)</f>
        <v>#DIV/0!</v>
      </c>
    </row>
    <row r="12" spans="1:7" x14ac:dyDescent="0.3">
      <c r="A12" t="s">
        <v>5</v>
      </c>
      <c r="B12">
        <f>B11*1/(LN(1-(B3)/(B4)))</f>
        <v>-15844.532570312662</v>
      </c>
      <c r="D12">
        <f t="shared" si="0"/>
        <v>10</v>
      </c>
      <c r="G12" t="e">
        <f>-$B$12*((F12)^2-($B$10)^2)*1/(E12)</f>
        <v>#DIV/0!</v>
      </c>
    </row>
    <row r="13" spans="1:7" x14ac:dyDescent="0.3">
      <c r="D13">
        <f t="shared" si="0"/>
        <v>11</v>
      </c>
      <c r="G13" t="e">
        <f>-$B$12*((F13)^2-($B$10)^2)*1/(E13)</f>
        <v>#DIV/0!</v>
      </c>
    </row>
    <row r="14" spans="1:7" x14ac:dyDescent="0.3">
      <c r="D14">
        <f t="shared" si="0"/>
        <v>12</v>
      </c>
      <c r="G14" t="e">
        <f>-$B$12*((F14)^2-($B$10)^2)*1/(E14)</f>
        <v>#DIV/0!</v>
      </c>
    </row>
    <row r="15" spans="1:7" x14ac:dyDescent="0.3">
      <c r="D15">
        <f t="shared" si="0"/>
        <v>13</v>
      </c>
      <c r="G15" t="e">
        <f>-$B$12*((F15)^2-($B$10)^2)*1/(E15)</f>
        <v>#DIV/0!</v>
      </c>
    </row>
    <row r="16" spans="1:7" x14ac:dyDescent="0.3">
      <c r="D16">
        <f t="shared" si="0"/>
        <v>14</v>
      </c>
      <c r="G16" t="e">
        <f>-$B$12*((F16)^2-($B$10)^2)*1/(E16)</f>
        <v>#DIV/0!</v>
      </c>
    </row>
    <row r="17" spans="4:7" x14ac:dyDescent="0.3">
      <c r="D17">
        <f t="shared" si="0"/>
        <v>15</v>
      </c>
      <c r="G17" t="e">
        <f>-$B$12*((F17)^2-($B$10)^2)*1/(E17)</f>
        <v>#DIV/0!</v>
      </c>
    </row>
    <row r="18" spans="4:7" x14ac:dyDescent="0.3">
      <c r="D18">
        <f t="shared" si="0"/>
        <v>16</v>
      </c>
      <c r="G18" t="e">
        <f>-$B$12*((F18)^2-($B$10)^2)*1/(E18)</f>
        <v>#DIV/0!</v>
      </c>
    </row>
    <row r="19" spans="4:7" x14ac:dyDescent="0.3">
      <c r="D19">
        <f t="shared" si="0"/>
        <v>17</v>
      </c>
      <c r="G19" t="e">
        <f>-$B$12*((F19)^2-($B$10)^2)*1/(E19)</f>
        <v>#DIV/0!</v>
      </c>
    </row>
    <row r="20" spans="4:7" x14ac:dyDescent="0.3">
      <c r="D20">
        <f t="shared" si="0"/>
        <v>18</v>
      </c>
      <c r="G20" t="e">
        <f>-$B$12*((F20)^2-($B$10)^2)*1/(E20)</f>
        <v>#DIV/0!</v>
      </c>
    </row>
    <row r="21" spans="4:7" x14ac:dyDescent="0.3">
      <c r="D21">
        <f t="shared" si="0"/>
        <v>19</v>
      </c>
      <c r="G21" t="e">
        <f>-$B$12*((F21)^2-($B$10)^2)*1/(E21)</f>
        <v>#DIV/0!</v>
      </c>
    </row>
    <row r="22" spans="4:7" x14ac:dyDescent="0.3">
      <c r="D22">
        <f t="shared" si="0"/>
        <v>20</v>
      </c>
      <c r="G22" t="e">
        <f>-$B$12*((F22)^2-($B$10)^2)*1/(E22)</f>
        <v>#DIV/0!</v>
      </c>
    </row>
    <row r="23" spans="4:7" x14ac:dyDescent="0.3">
      <c r="D23">
        <f t="shared" si="0"/>
        <v>21</v>
      </c>
      <c r="G23" t="e">
        <f>-$B$12*((F23)^2-($B$10)^2)*1/(E23)</f>
        <v>#DIV/0!</v>
      </c>
    </row>
    <row r="24" spans="4:7" x14ac:dyDescent="0.3">
      <c r="D24">
        <f t="shared" si="0"/>
        <v>22</v>
      </c>
      <c r="G24" t="e">
        <f>-$B$12*((F24)^2-($B$10)^2)*1/(E24)</f>
        <v>#DIV/0!</v>
      </c>
    </row>
    <row r="25" spans="4:7" x14ac:dyDescent="0.3">
      <c r="D25">
        <f t="shared" si="0"/>
        <v>23</v>
      </c>
      <c r="G25" t="e">
        <f>-$B$12*((F25)^2-($B$10)^2)*1/(E25)</f>
        <v>#DIV/0!</v>
      </c>
    </row>
    <row r="26" spans="4:7" x14ac:dyDescent="0.3">
      <c r="D26">
        <f t="shared" si="0"/>
        <v>24</v>
      </c>
      <c r="G26" t="e">
        <f>-$B$12*((F26)^2-($B$10)^2)*1/(E26)</f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2018-06-11T11:28:26Z</dcterms:created>
  <dcterms:modified xsi:type="dcterms:W3CDTF">2018-06-11T11:44:23Z</dcterms:modified>
</cp:coreProperties>
</file>