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2DCE521D-6DD8-41A3-8C33-9C6FD602411D}" xr6:coauthVersionLast="47" xr6:coauthVersionMax="47" xr10:uidLastSave="{00000000-0000-0000-0000-000000000000}"/>
  <bookViews>
    <workbookView xWindow="2567" yWindow="2567" windowWidth="17280" windowHeight="10033" activeTab="2" xr2:uid="{CE27312B-821B-431B-B816-C73003EBA2B2}"/>
  </bookViews>
  <sheets>
    <sheet name="Sheet4" sheetId="4" r:id="rId1"/>
    <sheet name="Sheet3" sheetId="7" r:id="rId2"/>
    <sheet name="Sheet2" sheetId="6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5" i="6" s="1"/>
  <c r="H3" i="6" s="1"/>
  <c r="G3" i="6"/>
  <c r="G4" i="6"/>
  <c r="G2" i="6"/>
  <c r="D6" i="4"/>
  <c r="E4" i="6"/>
  <c r="E3" i="6"/>
  <c r="H4" i="6" l="1"/>
  <c r="F2" i="6"/>
  <c r="H2" i="6"/>
  <c r="H5" i="6" s="1"/>
  <c r="F3" i="6"/>
  <c r="F4" i="6"/>
  <c r="E3" i="5"/>
  <c r="E4" i="5"/>
  <c r="E5" i="5"/>
  <c r="E6" i="5"/>
  <c r="E7" i="5"/>
  <c r="E8" i="5"/>
  <c r="E2" i="5"/>
  <c r="D9" i="5"/>
  <c r="F2" i="5"/>
  <c r="D2" i="5"/>
  <c r="C9" i="5"/>
  <c r="F4" i="5"/>
  <c r="D3" i="5"/>
  <c r="D4" i="5"/>
  <c r="D5" i="5"/>
  <c r="D6" i="5"/>
  <c r="D7" i="5"/>
  <c r="D8" i="5"/>
  <c r="E3" i="4"/>
  <c r="E4" i="4"/>
  <c r="E5" i="4"/>
  <c r="E6" i="4"/>
  <c r="E2" i="4"/>
  <c r="C7" i="4"/>
  <c r="F5" i="4"/>
  <c r="F6" i="4"/>
  <c r="F2" i="4"/>
  <c r="D3" i="4"/>
  <c r="F5" i="6" l="1"/>
  <c r="H7" i="6"/>
  <c r="F5" i="5"/>
  <c r="F7" i="5"/>
  <c r="F6" i="5"/>
  <c r="F3" i="5"/>
  <c r="F9" i="5" s="1"/>
  <c r="F8" i="5"/>
  <c r="F3" i="4"/>
  <c r="F4" i="4"/>
  <c r="F7" i="4" s="1"/>
  <c r="D5" i="4"/>
  <c r="D2" i="4"/>
  <c r="D4" i="4"/>
  <c r="F11" i="5" l="1"/>
  <c r="D7" i="4"/>
  <c r="D9" i="4" s="1"/>
</calcChain>
</file>

<file path=xl/sharedStrings.xml><?xml version="1.0" encoding="utf-8"?>
<sst xmlns="http://schemas.openxmlformats.org/spreadsheetml/2006/main" count="100" uniqueCount="37">
  <si>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</si>
  <si>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</si>
  <si>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</si>
  <si>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</si>
  <si>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</si>
  <si>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</si>
  <si>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</si>
  <si>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</si>
  <si>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</si>
  <si>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</si>
  <si>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</si>
  <si>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</si>
  <si>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</si>
  <si>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</si>
  <si>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</si>
  <si>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</si>
  <si>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</si>
  <si>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</si>
  <si>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</si>
  <si>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</si>
  <si>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</si>
  <si>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</si>
  <si>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</si>
  <si>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</si>
  <si>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</si>
  <si>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x1</t>
  </si>
  <si>
    <t>y</t>
  </si>
  <si>
    <t>X Variable 2</t>
  </si>
  <si>
    <t>x0</t>
  </si>
  <si>
    <t>(y-y^)^2</t>
  </si>
  <si>
    <t>y*</t>
  </si>
  <si>
    <t>(y*-y^)^2</t>
  </si>
  <si>
    <t>r^2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</si>
  <si>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</si>
  <si>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X Variable 3</t>
  </si>
  <si>
    <t>X Variable 4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</si>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</sst>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96F4-2E63-45C0-8CAC-575FC582AFFE}">
  <dimension ref="A1:I32"/>
  <sheetViews>
    <sheetView workbookViewId="0">
      <selection activeCell="E2" sqref="E2"/>
    </sheetView>
  </sheetViews>
  <sheetFormatPr defaultRowHeight="14.35" x14ac:dyDescent="0.5"/>
  <cols>
    <col min="3" max="3" width="12" bestFit="1" customWidth="1"/>
  </cols>
  <sheetData>
    <row r="1" spans="1:6" x14ac:dyDescent="0.5">
      <c r="A1" s="2" t="s">
        <v>28</v>
      </c>
      <c r="B1" s="2" t="s">
        <v>25</v>
      </c>
      <c r="C1" s="2" t="s">
        <v>26</v>
      </c>
      <c r="D1" s="2" t="s">
        <v>29</v>
      </c>
      <c r="E1" s="2" t="s">
        <v>30</v>
      </c>
      <c r="F1" s="2" t="s">
        <v>31</v>
      </c>
    </row>
    <row r="2" spans="1:6" x14ac:dyDescent="0.5">
      <c r="A2" s="6">
        <v>1</v>
      </c>
      <c r="B2" s="6">
        <v>1</v>
      </c>
      <c r="C2" s="6">
        <v>2</v>
      </c>
      <c r="D2" s="1">
        <f>POWER(C2-$C$7,2)</f>
        <v>4</v>
      </c>
      <c r="E2" s="1">
        <f>$B$32*B2+$B$30</f>
        <v>2.8000000000000003</v>
      </c>
      <c r="F2" s="1">
        <f>POWER(E2-$C$7,2)</f>
        <v>1.4399999999999993</v>
      </c>
    </row>
    <row r="3" spans="1:6" x14ac:dyDescent="0.5">
      <c r="A3" s="6">
        <v>1</v>
      </c>
      <c r="B3" s="6">
        <v>2</v>
      </c>
      <c r="C3" s="6">
        <v>4</v>
      </c>
      <c r="D3" s="1">
        <f t="shared" ref="D3:D6" si="0">POWER(C3-$C$7,2)</f>
        <v>0</v>
      </c>
      <c r="E3" s="1">
        <f t="shared" ref="E3:E6" si="1">$B$32*B3+$B$30</f>
        <v>3.4000000000000004</v>
      </c>
      <c r="F3" s="1">
        <f t="shared" ref="F3:F6" si="2">POWER(E3-$C$7,2)</f>
        <v>0.3599999999999996</v>
      </c>
    </row>
    <row r="4" spans="1:6" x14ac:dyDescent="0.5">
      <c r="A4" s="6">
        <v>1</v>
      </c>
      <c r="B4" s="6">
        <v>3</v>
      </c>
      <c r="C4" s="6">
        <v>5</v>
      </c>
      <c r="D4" s="1">
        <f t="shared" si="0"/>
        <v>1</v>
      </c>
      <c r="E4" s="1">
        <f t="shared" si="1"/>
        <v>4</v>
      </c>
      <c r="F4" s="1">
        <f t="shared" si="2"/>
        <v>0</v>
      </c>
    </row>
    <row r="5" spans="1:6" x14ac:dyDescent="0.5">
      <c r="A5" s="6">
        <v>1</v>
      </c>
      <c r="B5" s="6">
        <v>4</v>
      </c>
      <c r="C5" s="6">
        <v>4</v>
      </c>
      <c r="D5" s="1">
        <f t="shared" si="0"/>
        <v>0</v>
      </c>
      <c r="E5" s="1">
        <f t="shared" si="1"/>
        <v>4.5999999999999996</v>
      </c>
      <c r="F5" s="1">
        <f t="shared" si="2"/>
        <v>0.3599999999999996</v>
      </c>
    </row>
    <row r="6" spans="1:6" x14ac:dyDescent="0.5">
      <c r="A6" s="6">
        <v>1</v>
      </c>
      <c r="B6" s="6">
        <v>5</v>
      </c>
      <c r="C6" s="6">
        <v>5</v>
      </c>
      <c r="D6" s="1">
        <f>POWER(C6-$C$7,2)</f>
        <v>1</v>
      </c>
      <c r="E6" s="1">
        <f t="shared" si="1"/>
        <v>5.2</v>
      </c>
      <c r="F6" s="1">
        <f t="shared" si="2"/>
        <v>1.4400000000000004</v>
      </c>
    </row>
    <row r="7" spans="1:6" x14ac:dyDescent="0.5">
      <c r="C7" s="1">
        <f>AVERAGE(C2:C6)</f>
        <v>4</v>
      </c>
      <c r="D7" s="1">
        <f>SUM(D2:D6)</f>
        <v>6</v>
      </c>
      <c r="E7" s="1"/>
      <c r="F7" s="1">
        <f>SUM(F2:F6)</f>
        <v>3.5999999999999988</v>
      </c>
    </row>
    <row r="9" spans="1:6" x14ac:dyDescent="0.5">
      <c r="C9" t="s">
        <v>32</v>
      </c>
      <c r="D9">
        <f>F7/D7</f>
        <v>0.59999999999999976</v>
      </c>
    </row>
    <row r="14" spans="1:6" x14ac:dyDescent="0.5">
      <c r="A14" t="s">
        <v>0</v>
      </c>
    </row>
    <row r="15" spans="1:6" ht="14.7" thickBot="1" x14ac:dyDescent="0.55000000000000004"/>
    <row r="16" spans="1:6" x14ac:dyDescent="0.5">
      <c r="A16" s="5" t="s">
        <v>1</v>
      </c>
      <c r="B16" s="5"/>
    </row>
    <row r="17" spans="1:9" x14ac:dyDescent="0.5">
      <c r="A17" t="s">
        <v>2</v>
      </c>
      <c r="B17">
        <v>0.96141215385243772</v>
      </c>
    </row>
    <row r="18" spans="1:9" x14ac:dyDescent="0.5">
      <c r="A18" t="s">
        <v>3</v>
      </c>
      <c r="B18">
        <v>0.92431332957518331</v>
      </c>
    </row>
    <row r="19" spans="1:9" x14ac:dyDescent="0.5">
      <c r="A19" t="s">
        <v>4</v>
      </c>
      <c r="B19">
        <v>0.84862665915036661</v>
      </c>
    </row>
    <row r="20" spans="1:9" x14ac:dyDescent="0.5">
      <c r="A20" t="s">
        <v>5</v>
      </c>
      <c r="B20">
        <v>0.47650814397494828</v>
      </c>
    </row>
    <row r="21" spans="1:9" ht="14.7" thickBot="1" x14ac:dyDescent="0.55000000000000004">
      <c r="A21" s="3" t="s">
        <v>6</v>
      </c>
      <c r="B21" s="3">
        <v>5</v>
      </c>
    </row>
    <row r="23" spans="1:9" ht="14.7" thickBot="1" x14ac:dyDescent="0.55000000000000004">
      <c r="A23" t="s">
        <v>7</v>
      </c>
    </row>
    <row r="24" spans="1:9" x14ac:dyDescent="0.5">
      <c r="A24" s="4"/>
      <c r="B24" s="4" t="s">
        <v>12</v>
      </c>
      <c r="C24" s="4" t="s">
        <v>13</v>
      </c>
      <c r="D24" s="4" t="s">
        <v>14</v>
      </c>
      <c r="E24" s="4" t="s">
        <v>15</v>
      </c>
      <c r="F24" s="4" t="s">
        <v>16</v>
      </c>
    </row>
    <row r="25" spans="1:9" x14ac:dyDescent="0.5">
      <c r="A25" t="s">
        <v>8</v>
      </c>
      <c r="B25">
        <v>2</v>
      </c>
      <c r="C25">
        <v>5.5458799774510998</v>
      </c>
      <c r="D25">
        <v>2.7729399887255499</v>
      </c>
      <c r="E25">
        <v>12.21236611925411</v>
      </c>
      <c r="F25">
        <v>7.5686670424816679E-2</v>
      </c>
    </row>
    <row r="26" spans="1:9" x14ac:dyDescent="0.5">
      <c r="A26" t="s">
        <v>9</v>
      </c>
      <c r="B26">
        <v>2</v>
      </c>
      <c r="C26">
        <v>0.4541200225489001</v>
      </c>
      <c r="D26">
        <v>0.22706001127445005</v>
      </c>
    </row>
    <row r="27" spans="1:9" ht="14.7" thickBot="1" x14ac:dyDescent="0.55000000000000004">
      <c r="A27" s="3" t="s">
        <v>10</v>
      </c>
      <c r="B27" s="3">
        <v>4</v>
      </c>
      <c r="C27" s="3">
        <v>6</v>
      </c>
      <c r="D27" s="3"/>
      <c r="E27" s="3"/>
      <c r="F27" s="3"/>
    </row>
    <row r="29" spans="1:9" x14ac:dyDescent="0.5">
      <c r="B29" t="s">
        <v>17</v>
      </c>
      <c r="C29" t="s">
        <v>5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</row>
    <row r="30" spans="1:9" x14ac:dyDescent="0.5">
      <c r="A30" t="s">
        <v>11</v>
      </c>
      <c r="B30">
        <v>2.2000000000000002</v>
      </c>
      <c r="C30">
        <v>0.49976595762606224</v>
      </c>
      <c r="D30">
        <v>4.4020605373967809</v>
      </c>
      <c r="E30">
        <v>4.7925171866780136E-2</v>
      </c>
      <c r="F30">
        <v>4.9680638184368853E-2</v>
      </c>
      <c r="G30">
        <v>4.3503193618156315</v>
      </c>
      <c r="H30">
        <v>4.9680638184368853E-2</v>
      </c>
      <c r="I30">
        <v>4.3503193618156315</v>
      </c>
    </row>
    <row r="31" spans="1:9" x14ac:dyDescent="0.5">
      <c r="A31" t="s">
        <v>24</v>
      </c>
      <c r="B31">
        <v>0</v>
      </c>
      <c r="C31">
        <v>0</v>
      </c>
      <c r="D31">
        <v>65535</v>
      </c>
      <c r="E31" t="e">
        <v>#NUM!</v>
      </c>
      <c r="F31">
        <v>0</v>
      </c>
      <c r="G31">
        <v>0</v>
      </c>
      <c r="H31">
        <v>0</v>
      </c>
      <c r="I31">
        <v>0</v>
      </c>
    </row>
    <row r="32" spans="1:9" x14ac:dyDescent="0.5">
      <c r="A32" t="s">
        <v>27</v>
      </c>
      <c r="B32">
        <v>0.6</v>
      </c>
      <c r="C32">
        <v>0.15068510585802766</v>
      </c>
      <c r="D32">
        <v>3.9818135746296477</v>
      </c>
      <c r="E32" t="e">
        <v>#NUM!</v>
      </c>
      <c r="F32">
        <v>-4.8345682052629679E-2</v>
      </c>
      <c r="G32">
        <v>1.2483456820526295</v>
      </c>
      <c r="H32">
        <v>-4.8345682052629679E-2</v>
      </c>
      <c r="I32">
        <v>1.2483456820526295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E75F-8331-45B4-A7EC-9EE78106A552}">
  <dimension ref="A1:I21"/>
  <sheetViews>
    <sheetView workbookViewId="0">
      <selection activeCell="L11" sqref="L11"/>
    </sheetView>
  </sheetViews>
  <sheetFormatPr defaultRowHeight="14.35" x14ac:dyDescent="0.5"/>
  <sheetData>
    <row r="1" spans="1:9" x14ac:dyDescent="0.5">
      <c r="A1" t="s">
        <v>0</v>
      </c>
    </row>
    <row r="2" spans="1:9" ht="14.7" thickBot="1" x14ac:dyDescent="0.55000000000000004"/>
    <row r="3" spans="1:9" x14ac:dyDescent="0.5">
      <c r="A3" s="5" t="s">
        <v>1</v>
      </c>
      <c r="B3" s="5"/>
    </row>
    <row r="4" spans="1:9" x14ac:dyDescent="0.5">
      <c r="A4" t="s">
        <v>2</v>
      </c>
      <c r="B4">
        <v>1</v>
      </c>
    </row>
    <row r="5" spans="1:9" x14ac:dyDescent="0.5">
      <c r="A5" t="s">
        <v>3</v>
      </c>
      <c r="B5">
        <v>1</v>
      </c>
    </row>
    <row r="6" spans="1:9" x14ac:dyDescent="0.5">
      <c r="A6" t="s">
        <v>4</v>
      </c>
      <c r="B6">
        <v>-2</v>
      </c>
    </row>
    <row r="7" spans="1:9" x14ac:dyDescent="0.5">
      <c r="A7" t="s">
        <v>5</v>
      </c>
      <c r="B7">
        <v>1.7763568394002505E-15</v>
      </c>
    </row>
    <row r="8" spans="1:9" ht="14.7" thickBot="1" x14ac:dyDescent="0.55000000000000004">
      <c r="A8" s="3" t="s">
        <v>6</v>
      </c>
      <c r="B8" s="3">
        <v>3</v>
      </c>
    </row>
    <row r="10" spans="1:9" ht="14.7" thickBot="1" x14ac:dyDescent="0.55000000000000004">
      <c r="A10" t="s">
        <v>7</v>
      </c>
    </row>
    <row r="11" spans="1:9" x14ac:dyDescent="0.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5">
      <c r="A12" t="s">
        <v>8</v>
      </c>
      <c r="B12">
        <v>4</v>
      </c>
      <c r="C12">
        <v>162</v>
      </c>
      <c r="D12">
        <v>40.5</v>
      </c>
      <c r="E12">
        <v>5.1339849309243291E+31</v>
      </c>
      <c r="F12" t="e">
        <v>#NUM!</v>
      </c>
    </row>
    <row r="13" spans="1:9" x14ac:dyDescent="0.5">
      <c r="A13" t="s">
        <v>9</v>
      </c>
      <c r="B13">
        <v>1</v>
      </c>
      <c r="C13">
        <v>3.1554436208840472E-30</v>
      </c>
      <c r="D13">
        <v>3.1554436208840472E-30</v>
      </c>
    </row>
    <row r="14" spans="1:9" ht="14.7" thickBot="1" x14ac:dyDescent="0.55000000000000004">
      <c r="A14" s="3" t="s">
        <v>10</v>
      </c>
      <c r="B14" s="3">
        <v>5</v>
      </c>
      <c r="C14" s="3">
        <v>162</v>
      </c>
      <c r="D14" s="3"/>
      <c r="E14" s="3"/>
      <c r="F14" s="3"/>
    </row>
    <row r="15" spans="1:9" ht="14.7" thickBot="1" x14ac:dyDescent="0.55000000000000004"/>
    <row r="16" spans="1:9" x14ac:dyDescent="0.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5">
      <c r="A17" t="s">
        <v>11</v>
      </c>
      <c r="B17">
        <v>4</v>
      </c>
      <c r="C17">
        <v>1.9638363766907457E-15</v>
      </c>
      <c r="D17">
        <v>2036829568632590</v>
      </c>
      <c r="E17">
        <v>3.1255426677400957E-16</v>
      </c>
      <c r="F17">
        <v>3.9999999999999751</v>
      </c>
      <c r="G17">
        <v>4.0000000000000249</v>
      </c>
      <c r="H17">
        <v>4</v>
      </c>
      <c r="I17">
        <v>4</v>
      </c>
    </row>
    <row r="18" spans="1:9" x14ac:dyDescent="0.5">
      <c r="A18" t="s">
        <v>24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5">
      <c r="A19" t="s">
        <v>27</v>
      </c>
      <c r="B19">
        <v>3</v>
      </c>
      <c r="C19">
        <v>4.1869132231567339E-16</v>
      </c>
      <c r="D19">
        <v>7165183131591493</v>
      </c>
      <c r="E19" t="e">
        <v>#NUM!</v>
      </c>
      <c r="F19">
        <v>2.9999999999999947</v>
      </c>
      <c r="G19">
        <v>3.0000000000000053</v>
      </c>
      <c r="H19">
        <v>3</v>
      </c>
      <c r="I19">
        <v>3</v>
      </c>
    </row>
    <row r="20" spans="1:9" x14ac:dyDescent="0.5">
      <c r="A20" t="s">
        <v>34</v>
      </c>
      <c r="B20">
        <v>0</v>
      </c>
      <c r="C20">
        <v>0</v>
      </c>
      <c r="D20">
        <v>65535</v>
      </c>
      <c r="E20" t="e">
        <v>#NUM!</v>
      </c>
      <c r="F20">
        <v>0</v>
      </c>
      <c r="G20">
        <v>0</v>
      </c>
      <c r="H20">
        <v>0</v>
      </c>
      <c r="I20">
        <v>0</v>
      </c>
    </row>
    <row r="21" spans="1:9" ht="14.7" thickBot="1" x14ac:dyDescent="0.55000000000000004">
      <c r="A21" s="3" t="s">
        <v>35</v>
      </c>
      <c r="B21" s="3">
        <v>0</v>
      </c>
      <c r="C21" s="3">
        <v>0</v>
      </c>
      <c r="D21" s="3">
        <v>65535</v>
      </c>
      <c r="E21" s="3" t="e">
        <v>#NUM!</v>
      </c>
      <c r="F21" s="3">
        <v>0</v>
      </c>
      <c r="G21" s="3">
        <v>0</v>
      </c>
      <c r="H21" s="3">
        <v>0</v>
      </c>
      <c r="I21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BEFB-99BB-4337-B18A-1C9048FB3FBE}">
  <dimension ref="A1:H7"/>
  <sheetViews>
    <sheetView tabSelected="1" workbookViewId="0">
      <selection activeCell="D2" sqref="D2"/>
    </sheetView>
  </sheetViews>
  <sheetFormatPr defaultRowHeight="14.35" x14ac:dyDescent="0.5"/>
  <sheetData>
    <row r="1" spans="1:8" x14ac:dyDescent="0.5">
      <c r="F1" s="2" t="s">
        <v>29</v>
      </c>
      <c r="G1" s="2" t="s">
        <v>30</v>
      </c>
      <c r="H1" s="2" t="s">
        <v>31</v>
      </c>
    </row>
    <row r="2" spans="1:8" x14ac:dyDescent="0.5">
      <c r="A2">
        <v>1</v>
      </c>
      <c r="B2" s="1">
        <v>1</v>
      </c>
      <c r="C2" s="1">
        <v>2</v>
      </c>
      <c r="D2" s="1">
        <v>3</v>
      </c>
      <c r="E2" s="7">
        <f>SUM(B2:D2)</f>
        <v>6</v>
      </c>
      <c r="F2" s="1">
        <f>POWER(E2-$E$5,2)</f>
        <v>81</v>
      </c>
      <c r="G2" s="1">
        <f>1.5*B2+1.5*D2</f>
        <v>6</v>
      </c>
      <c r="H2" s="1">
        <f>POWER(G2-$E$5,2)</f>
        <v>81</v>
      </c>
    </row>
    <row r="3" spans="1:8" x14ac:dyDescent="0.5">
      <c r="A3">
        <v>1</v>
      </c>
      <c r="B3" s="1">
        <v>4</v>
      </c>
      <c r="C3" s="1">
        <v>5</v>
      </c>
      <c r="D3" s="1">
        <v>6</v>
      </c>
      <c r="E3" s="7">
        <f>SUM(B3:D3)</f>
        <v>15</v>
      </c>
      <c r="F3" s="1">
        <f>POWER(E3-$E$5,2)</f>
        <v>0</v>
      </c>
      <c r="G3" s="1">
        <f t="shared" ref="G3:G4" si="0">1.5*B3+1.5*D3</f>
        <v>15</v>
      </c>
      <c r="H3" s="1">
        <f>POWER(G3-$E$5,2)</f>
        <v>0</v>
      </c>
    </row>
    <row r="4" spans="1:8" x14ac:dyDescent="0.5">
      <c r="A4">
        <v>1</v>
      </c>
      <c r="B4" s="1">
        <v>7</v>
      </c>
      <c r="C4" s="1">
        <v>8</v>
      </c>
      <c r="D4" s="1">
        <v>9</v>
      </c>
      <c r="E4" s="7">
        <f>SUM(B4:D4)</f>
        <v>24</v>
      </c>
      <c r="F4" s="1">
        <f>POWER(E4-$E$5,2)</f>
        <v>81</v>
      </c>
      <c r="G4" s="1">
        <f t="shared" si="0"/>
        <v>24</v>
      </c>
      <c r="H4" s="1">
        <f>POWER(G4-$E$5,2)</f>
        <v>81</v>
      </c>
    </row>
    <row r="5" spans="1:8" x14ac:dyDescent="0.5">
      <c r="E5">
        <f>AVERAGE(E2:E4)</f>
        <v>15</v>
      </c>
      <c r="F5" s="1">
        <f>SUM(F2:F4)</f>
        <v>162</v>
      </c>
      <c r="G5" s="1"/>
      <c r="H5" s="1">
        <f>SUM(H2:H4)</f>
        <v>162</v>
      </c>
    </row>
    <row r="7" spans="1:8" x14ac:dyDescent="0.5">
      <c r="G7" t="s">
        <v>36</v>
      </c>
      <c r="H7">
        <f>H5/F5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86C0-F413-470D-896E-496A8DBA68A0}">
  <dimension ref="A1:I29"/>
  <sheetViews>
    <sheetView workbookViewId="0">
      <selection activeCell="G11" sqref="G11"/>
    </sheetView>
  </sheetViews>
  <sheetFormatPr defaultRowHeight="14.35" x14ac:dyDescent="0.5"/>
  <sheetData>
    <row r="1" spans="1:6" x14ac:dyDescent="0.5">
      <c r="A1" s="2" t="s">
        <v>28</v>
      </c>
      <c r="B1" s="2" t="s">
        <v>25</v>
      </c>
      <c r="C1" s="2" t="s">
        <v>26</v>
      </c>
      <c r="D1" s="2" t="s">
        <v>29</v>
      </c>
      <c r="E1" s="2" t="s">
        <v>30</v>
      </c>
      <c r="F1" s="2" t="s">
        <v>31</v>
      </c>
    </row>
    <row r="2" spans="1:6" x14ac:dyDescent="0.5">
      <c r="A2">
        <v>1</v>
      </c>
      <c r="B2">
        <v>4</v>
      </c>
      <c r="C2">
        <v>33</v>
      </c>
      <c r="D2" s="1">
        <f>POWER(C2-$C$9,2)</f>
        <v>274.6122448979591</v>
      </c>
      <c r="E2" s="1">
        <f>B2*$B$29+$B$28</f>
        <v>35.321428571428569</v>
      </c>
      <c r="F2" s="1">
        <f>POWER(E2-$C$9,2)</f>
        <v>203.0625</v>
      </c>
    </row>
    <row r="3" spans="1:6" x14ac:dyDescent="0.5">
      <c r="A3">
        <v>1</v>
      </c>
      <c r="B3">
        <v>4.5</v>
      </c>
      <c r="C3">
        <v>42</v>
      </c>
      <c r="D3" s="1">
        <f t="shared" ref="D3:D8" si="0">POWER(C3-$C$9,2)</f>
        <v>57.326530612244866</v>
      </c>
      <c r="E3" s="1">
        <f t="shared" ref="E3:E8" si="1">B3*$B$29+$B$28</f>
        <v>40.071428571428569</v>
      </c>
      <c r="F3" s="1">
        <f t="shared" ref="F3:F8" si="2">POWER(E3-$C$9,2)</f>
        <v>90.25</v>
      </c>
    </row>
    <row r="4" spans="1:6" x14ac:dyDescent="0.5">
      <c r="A4">
        <v>1</v>
      </c>
      <c r="B4">
        <v>5</v>
      </c>
      <c r="C4">
        <v>45</v>
      </c>
      <c r="D4" s="1">
        <f t="shared" si="0"/>
        <v>20.89795918367345</v>
      </c>
      <c r="E4" s="1">
        <f t="shared" si="1"/>
        <v>44.821428571428569</v>
      </c>
      <c r="F4" s="1">
        <f t="shared" si="2"/>
        <v>22.5625</v>
      </c>
    </row>
    <row r="5" spans="1:6" x14ac:dyDescent="0.5">
      <c r="A5">
        <v>1</v>
      </c>
      <c r="B5">
        <v>5.5</v>
      </c>
      <c r="C5">
        <v>51</v>
      </c>
      <c r="D5" s="1">
        <f t="shared" si="0"/>
        <v>2.0408163265306181</v>
      </c>
      <c r="E5" s="1">
        <f t="shared" si="1"/>
        <v>49.571428571428569</v>
      </c>
      <c r="F5" s="1">
        <f t="shared" si="2"/>
        <v>0</v>
      </c>
    </row>
    <row r="6" spans="1:6" x14ac:dyDescent="0.5">
      <c r="A6">
        <v>1</v>
      </c>
      <c r="B6">
        <v>6</v>
      </c>
      <c r="C6">
        <v>53</v>
      </c>
      <c r="D6" s="1">
        <f t="shared" si="0"/>
        <v>11.75510204081634</v>
      </c>
      <c r="E6" s="1">
        <f t="shared" si="1"/>
        <v>54.321428571428562</v>
      </c>
      <c r="F6" s="1">
        <f t="shared" si="2"/>
        <v>22.562499999999932</v>
      </c>
    </row>
    <row r="7" spans="1:6" x14ac:dyDescent="0.5">
      <c r="A7">
        <v>1</v>
      </c>
      <c r="B7">
        <v>6.5</v>
      </c>
      <c r="C7">
        <v>61</v>
      </c>
      <c r="D7" s="1">
        <f t="shared" si="0"/>
        <v>130.61224489795924</v>
      </c>
      <c r="E7" s="1">
        <f t="shared" si="1"/>
        <v>59.071428571428562</v>
      </c>
      <c r="F7" s="1">
        <f t="shared" si="2"/>
        <v>90.249999999999858</v>
      </c>
    </row>
    <row r="8" spans="1:6" x14ac:dyDescent="0.5">
      <c r="A8">
        <v>1</v>
      </c>
      <c r="B8">
        <v>7</v>
      </c>
      <c r="C8">
        <v>62</v>
      </c>
      <c r="D8" s="1">
        <f t="shared" si="0"/>
        <v>154.4693877551021</v>
      </c>
      <c r="E8" s="1">
        <f t="shared" si="1"/>
        <v>63.821428571428562</v>
      </c>
      <c r="F8" s="1">
        <f t="shared" si="2"/>
        <v>203.0624999999998</v>
      </c>
    </row>
    <row r="9" spans="1:6" x14ac:dyDescent="0.5">
      <c r="C9" s="1">
        <f>AVERAGE(C2:C8)</f>
        <v>49.571428571428569</v>
      </c>
      <c r="D9" s="1">
        <f>SUM(D2:D8)</f>
        <v>651.71428571428578</v>
      </c>
      <c r="E9" s="1"/>
      <c r="F9" s="1">
        <f>SUM(F2:F8)</f>
        <v>631.74999999999955</v>
      </c>
    </row>
    <row r="11" spans="1:6" ht="16.350000000000001" x14ac:dyDescent="0.5">
      <c r="E11" t="s">
        <v>33</v>
      </c>
      <c r="F11">
        <f>F9/D9</f>
        <v>0.96936650591845597</v>
      </c>
    </row>
    <row r="12" spans="1:6" x14ac:dyDescent="0.5">
      <c r="A12" t="s">
        <v>0</v>
      </c>
    </row>
    <row r="13" spans="1:6" ht="14.7" thickBot="1" x14ac:dyDescent="0.55000000000000004"/>
    <row r="14" spans="1:6" x14ac:dyDescent="0.5">
      <c r="A14" s="5" t="s">
        <v>1</v>
      </c>
      <c r="B14" s="5"/>
    </row>
    <row r="15" spans="1:6" x14ac:dyDescent="0.5">
      <c r="A15" t="s">
        <v>2</v>
      </c>
      <c r="B15">
        <v>0.98456411975983404</v>
      </c>
    </row>
    <row r="16" spans="1:6" x14ac:dyDescent="0.5">
      <c r="A16" t="s">
        <v>3</v>
      </c>
      <c r="B16">
        <v>0.96936650591845686</v>
      </c>
    </row>
    <row r="17" spans="1:9" x14ac:dyDescent="0.5">
      <c r="A17" t="s">
        <v>4</v>
      </c>
      <c r="B17">
        <v>0.96323980710214818</v>
      </c>
    </row>
    <row r="18" spans="1:9" x14ac:dyDescent="0.5">
      <c r="A18" t="s">
        <v>5</v>
      </c>
      <c r="B18">
        <v>1.9982134878078328</v>
      </c>
    </row>
    <row r="19" spans="1:9" ht="14.7" thickBot="1" x14ac:dyDescent="0.55000000000000004">
      <c r="A19" s="3" t="s">
        <v>6</v>
      </c>
      <c r="B19" s="3">
        <v>7</v>
      </c>
    </row>
    <row r="21" spans="1:9" ht="14.7" thickBot="1" x14ac:dyDescent="0.55000000000000004">
      <c r="A21" t="s">
        <v>7</v>
      </c>
    </row>
    <row r="22" spans="1:9" x14ac:dyDescent="0.5">
      <c r="A22" s="4"/>
      <c r="B22" s="4" t="s">
        <v>12</v>
      </c>
      <c r="C22" s="4" t="s">
        <v>13</v>
      </c>
      <c r="D22" s="4" t="s">
        <v>14</v>
      </c>
      <c r="E22" s="4" t="s">
        <v>15</v>
      </c>
      <c r="F22" s="4" t="s">
        <v>16</v>
      </c>
    </row>
    <row r="23" spans="1:9" x14ac:dyDescent="0.5">
      <c r="A23" t="s">
        <v>8</v>
      </c>
      <c r="B23">
        <v>1</v>
      </c>
      <c r="C23">
        <v>631.75000000000011</v>
      </c>
      <c r="D23">
        <v>631.75000000000011</v>
      </c>
      <c r="E23">
        <v>158.22003577817532</v>
      </c>
      <c r="F23">
        <v>5.6387335487568289E-5</v>
      </c>
    </row>
    <row r="24" spans="1:9" x14ac:dyDescent="0.5">
      <c r="A24" t="s">
        <v>9</v>
      </c>
      <c r="B24">
        <v>5</v>
      </c>
      <c r="C24">
        <v>19.964285714285719</v>
      </c>
      <c r="D24">
        <v>3.9928571428571438</v>
      </c>
    </row>
    <row r="25" spans="1:9" ht="14.7" thickBot="1" x14ac:dyDescent="0.55000000000000004">
      <c r="A25" s="3" t="s">
        <v>10</v>
      </c>
      <c r="B25" s="3">
        <v>6</v>
      </c>
      <c r="C25" s="3">
        <v>651.71428571428578</v>
      </c>
      <c r="D25" s="3"/>
      <c r="E25" s="3"/>
      <c r="F25" s="3"/>
    </row>
    <row r="27" spans="1:9" x14ac:dyDescent="0.5">
      <c r="B27" t="s">
        <v>17</v>
      </c>
      <c r="C27" t="s">
        <v>5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</row>
    <row r="28" spans="1:9" x14ac:dyDescent="0.5">
      <c r="A28" t="s">
        <v>11</v>
      </c>
      <c r="B28">
        <v>-2.6785714285714235</v>
      </c>
      <c r="C28">
        <v>4.2219965776917459</v>
      </c>
      <c r="D28">
        <v>-0.63443240165671921</v>
      </c>
      <c r="E28">
        <v>0.55368767526424201</v>
      </c>
      <c r="F28">
        <v>-13.531559141304511</v>
      </c>
      <c r="G28">
        <v>8.1744162841616639</v>
      </c>
      <c r="H28">
        <v>-13.531559141304511</v>
      </c>
      <c r="I28">
        <v>8.1744162841616639</v>
      </c>
    </row>
    <row r="29" spans="1:9" x14ac:dyDescent="0.5">
      <c r="A29" t="s">
        <v>24</v>
      </c>
      <c r="B29">
        <v>9.4999999999999982</v>
      </c>
      <c r="C29">
        <v>0.75525370787921731</v>
      </c>
      <c r="D29">
        <v>12.578554598131506</v>
      </c>
      <c r="E29">
        <v>5.6387335487568391E-5</v>
      </c>
      <c r="F29">
        <v>7.5585585372287065</v>
      </c>
      <c r="G29">
        <v>11.441441462771291</v>
      </c>
      <c r="H29">
        <v>7.5585585372287065</v>
      </c>
      <c r="I29">
        <v>11.441441462771291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2023-12-13T18:11:22Z</dcterms:created>
  <dcterms:modified xsi:type="dcterms:W3CDTF">2023-12-21T09:28:27Z</dcterms:modified>
</cp:coreProperties>
</file>