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ata\"/>
    </mc:Choice>
  </mc:AlternateContent>
  <xr:revisionPtr revIDLastSave="0" documentId="13_ncr:1_{24486134-6A26-40B4-8BAE-618FB6769D81}" xr6:coauthVersionLast="47" xr6:coauthVersionMax="47" xr10:uidLastSave="{00000000-0000-0000-0000-000000000000}"/>
  <bookViews>
    <workbookView xWindow="-110" yWindow="-110" windowWidth="19420" windowHeight="10300" tabRatio="836" activeTab="5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District Activity Plan" sheetId="5" r:id="rId5"/>
    <sheet name="Session Compilation Sheet" sheetId="6" r:id="rId6"/>
  </sheets>
  <definedNames>
    <definedName name="_xlnm.Print_Area" localSheetId="1">'Table 2'!$B$1:$H$86</definedName>
    <definedName name="_xlnm.Print_Titles" localSheetId="0">'Table 1'!$2:$7</definedName>
    <definedName name="_xlnm.Print_Titles" localSheetId="1">'Table 2'!$2:$5</definedName>
    <definedName name="_xlnm.Print_Titles" localSheetId="2">'Table 3'!$2:$6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F11" i="3"/>
  <c r="G11" i="3"/>
  <c r="D15" i="3"/>
  <c r="F15" i="3"/>
  <c r="G15" i="3"/>
  <c r="D19" i="3"/>
  <c r="F19" i="3"/>
  <c r="G19" i="3"/>
  <c r="D23" i="3"/>
  <c r="F23" i="3"/>
  <c r="G23" i="3"/>
  <c r="D27" i="3"/>
  <c r="F27" i="3"/>
  <c r="G27" i="3"/>
  <c r="D31" i="3"/>
  <c r="F31" i="3"/>
  <c r="G31" i="3"/>
  <c r="D35" i="3"/>
  <c r="F35" i="3"/>
  <c r="G35" i="3"/>
  <c r="D39" i="3"/>
  <c r="F39" i="3"/>
  <c r="G39" i="3"/>
  <c r="D43" i="3"/>
  <c r="F43" i="3"/>
  <c r="G43" i="3"/>
  <c r="D47" i="3"/>
  <c r="F47" i="3"/>
  <c r="G47" i="3"/>
  <c r="D51" i="3"/>
  <c r="F51" i="3"/>
  <c r="G51" i="3"/>
  <c r="D55" i="3"/>
  <c r="F55" i="3"/>
  <c r="G55" i="3"/>
  <c r="D59" i="3"/>
  <c r="F59" i="3"/>
  <c r="G59" i="3"/>
  <c r="D63" i="3"/>
  <c r="F63" i="3"/>
  <c r="G63" i="3"/>
  <c r="D67" i="3"/>
  <c r="F67" i="3"/>
  <c r="G67" i="3"/>
  <c r="D71" i="3"/>
  <c r="F71" i="3"/>
  <c r="G71" i="3"/>
  <c r="D75" i="3"/>
  <c r="F75" i="3"/>
  <c r="G75" i="3"/>
  <c r="D79" i="3"/>
  <c r="F79" i="3"/>
  <c r="G79" i="3"/>
  <c r="D83" i="3"/>
  <c r="F83" i="3"/>
  <c r="G83" i="3"/>
  <c r="D87" i="3"/>
  <c r="F87" i="3"/>
  <c r="G87" i="3"/>
  <c r="D8" i="3"/>
  <c r="F8" i="3"/>
  <c r="G8" i="3"/>
  <c r="D9" i="3"/>
  <c r="F9" i="3"/>
  <c r="G9" i="3"/>
  <c r="D10" i="3"/>
  <c r="F10" i="3"/>
  <c r="G10" i="3"/>
  <c r="D12" i="3"/>
  <c r="F12" i="3"/>
  <c r="G12" i="3"/>
  <c r="D13" i="3"/>
  <c r="F13" i="3"/>
  <c r="G13" i="3"/>
  <c r="D14" i="3"/>
  <c r="F14" i="3"/>
  <c r="G14" i="3"/>
  <c r="D16" i="3"/>
  <c r="F16" i="3"/>
  <c r="G16" i="3"/>
  <c r="D17" i="3"/>
  <c r="F17" i="3"/>
  <c r="G17" i="3"/>
  <c r="D18" i="3"/>
  <c r="F18" i="3"/>
  <c r="G18" i="3"/>
  <c r="D20" i="3"/>
  <c r="F20" i="3"/>
  <c r="G20" i="3"/>
  <c r="D21" i="3"/>
  <c r="F21" i="3"/>
  <c r="G21" i="3"/>
  <c r="D22" i="3"/>
  <c r="F22" i="3"/>
  <c r="G22" i="3"/>
  <c r="D24" i="3"/>
  <c r="F24" i="3"/>
  <c r="G24" i="3"/>
  <c r="D25" i="3"/>
  <c r="F25" i="3"/>
  <c r="G25" i="3"/>
  <c r="D26" i="3"/>
  <c r="F26" i="3"/>
  <c r="G26" i="3"/>
  <c r="D28" i="3"/>
  <c r="F28" i="3"/>
  <c r="G28" i="3"/>
  <c r="D29" i="3"/>
  <c r="F29" i="3"/>
  <c r="G29" i="3"/>
  <c r="D30" i="3"/>
  <c r="F30" i="3"/>
  <c r="G30" i="3"/>
  <c r="D32" i="3"/>
  <c r="F32" i="3"/>
  <c r="G32" i="3"/>
  <c r="D33" i="3"/>
  <c r="F33" i="3"/>
  <c r="G33" i="3"/>
  <c r="D34" i="3"/>
  <c r="F34" i="3"/>
  <c r="G34" i="3"/>
  <c r="D36" i="3"/>
  <c r="F36" i="3"/>
  <c r="G36" i="3"/>
  <c r="D37" i="3"/>
  <c r="F37" i="3"/>
  <c r="G37" i="3"/>
  <c r="D38" i="3"/>
  <c r="F38" i="3"/>
  <c r="G38" i="3"/>
  <c r="D40" i="3"/>
  <c r="F40" i="3"/>
  <c r="G40" i="3"/>
  <c r="D41" i="3"/>
  <c r="F41" i="3"/>
  <c r="G41" i="3"/>
  <c r="D42" i="3"/>
  <c r="F42" i="3"/>
  <c r="G42" i="3"/>
  <c r="D44" i="3"/>
  <c r="F44" i="3"/>
  <c r="G44" i="3"/>
  <c r="D45" i="3"/>
  <c r="F45" i="3"/>
  <c r="G45" i="3"/>
  <c r="D46" i="3"/>
  <c r="F46" i="3"/>
  <c r="G46" i="3"/>
  <c r="D48" i="3"/>
  <c r="F48" i="3"/>
  <c r="G48" i="3"/>
  <c r="D49" i="3"/>
  <c r="F49" i="3"/>
  <c r="G49" i="3"/>
  <c r="D50" i="3"/>
  <c r="F50" i="3"/>
  <c r="G50" i="3"/>
  <c r="D52" i="3"/>
  <c r="F52" i="3"/>
  <c r="G52" i="3"/>
  <c r="D53" i="3"/>
  <c r="F53" i="3"/>
  <c r="G53" i="3"/>
  <c r="D54" i="3"/>
  <c r="F54" i="3"/>
  <c r="G54" i="3"/>
  <c r="D56" i="3"/>
  <c r="F56" i="3"/>
  <c r="G56" i="3"/>
  <c r="D57" i="3"/>
  <c r="F57" i="3"/>
  <c r="G57" i="3"/>
  <c r="D58" i="3"/>
  <c r="F58" i="3"/>
  <c r="G58" i="3"/>
  <c r="D60" i="3"/>
  <c r="F60" i="3"/>
  <c r="G60" i="3"/>
  <c r="D61" i="3"/>
  <c r="F61" i="3"/>
  <c r="G61" i="3"/>
  <c r="D62" i="3"/>
  <c r="F62" i="3"/>
  <c r="G62" i="3"/>
  <c r="D64" i="3"/>
  <c r="F64" i="3"/>
  <c r="G64" i="3"/>
  <c r="D65" i="3"/>
  <c r="F65" i="3"/>
  <c r="G65" i="3"/>
  <c r="D66" i="3"/>
  <c r="F66" i="3"/>
  <c r="G66" i="3"/>
  <c r="D68" i="3"/>
  <c r="F68" i="3"/>
  <c r="G68" i="3"/>
  <c r="D69" i="3"/>
  <c r="F69" i="3"/>
  <c r="G69" i="3"/>
  <c r="D70" i="3"/>
  <c r="F70" i="3"/>
  <c r="G70" i="3"/>
  <c r="D72" i="3"/>
  <c r="F72" i="3"/>
  <c r="G72" i="3"/>
  <c r="D73" i="3"/>
  <c r="F73" i="3"/>
  <c r="G73" i="3"/>
  <c r="D74" i="3"/>
  <c r="F74" i="3"/>
  <c r="G74" i="3"/>
  <c r="D76" i="3"/>
  <c r="F76" i="3"/>
  <c r="G76" i="3"/>
  <c r="D77" i="3"/>
  <c r="F77" i="3"/>
  <c r="G77" i="3"/>
  <c r="D78" i="3"/>
  <c r="F78" i="3"/>
  <c r="G78" i="3"/>
  <c r="D80" i="3"/>
  <c r="F80" i="3"/>
  <c r="G80" i="3"/>
  <c r="D81" i="3"/>
  <c r="F81" i="3"/>
  <c r="G81" i="3"/>
  <c r="D82" i="3"/>
  <c r="F82" i="3"/>
  <c r="G82" i="3"/>
  <c r="D84" i="3"/>
  <c r="F84" i="3"/>
  <c r="G84" i="3"/>
  <c r="D85" i="3"/>
  <c r="F85" i="3"/>
  <c r="G85" i="3"/>
  <c r="D86" i="3"/>
  <c r="F86" i="3"/>
  <c r="G86" i="3"/>
  <c r="D7" i="3"/>
  <c r="F7" i="3"/>
  <c r="G7" i="3"/>
  <c r="O67" i="1"/>
  <c r="O75" i="1"/>
  <c r="O34" i="1"/>
  <c r="O82" i="1"/>
  <c r="O13" i="1"/>
  <c r="O77" i="1"/>
  <c r="O84" i="1"/>
  <c r="O47" i="1"/>
  <c r="O70" i="1"/>
  <c r="O80" i="1"/>
  <c r="O55" i="1"/>
  <c r="O17" i="1"/>
  <c r="O69" i="1"/>
  <c r="O83" i="1"/>
  <c r="O66" i="1"/>
  <c r="N67" i="1"/>
  <c r="Q67" i="1"/>
  <c r="N75" i="1"/>
  <c r="Q75" i="1"/>
  <c r="N34" i="1"/>
  <c r="Q34" i="1"/>
  <c r="N82" i="1"/>
  <c r="Q82" i="1"/>
  <c r="N13" i="1"/>
  <c r="Q13" i="1"/>
  <c r="N77" i="1"/>
  <c r="Q77" i="1"/>
  <c r="N84" i="1"/>
  <c r="Q84" i="1"/>
  <c r="N47" i="1"/>
  <c r="Q47" i="1"/>
  <c r="N70" i="1"/>
  <c r="Q70" i="1"/>
  <c r="N80" i="1"/>
  <c r="Q80" i="1"/>
  <c r="N55" i="1"/>
  <c r="Q55" i="1"/>
  <c r="N17" i="1"/>
  <c r="Q17" i="1"/>
  <c r="N69" i="1"/>
  <c r="Q69" i="1"/>
  <c r="N83" i="1"/>
  <c r="Q83" i="1"/>
  <c r="N66" i="1"/>
  <c r="Q66" i="1"/>
  <c r="M67" i="1"/>
  <c r="M75" i="1"/>
  <c r="M34" i="1"/>
  <c r="L34" i="1"/>
  <c r="T34" i="1"/>
  <c r="M82" i="1"/>
  <c r="M13" i="1"/>
  <c r="M77" i="1"/>
  <c r="M84" i="1"/>
  <c r="L84" i="1"/>
  <c r="T84" i="1"/>
  <c r="M47" i="1"/>
  <c r="M70" i="1"/>
  <c r="M80" i="1"/>
  <c r="M55" i="1"/>
  <c r="L55" i="1"/>
  <c r="T55" i="1"/>
  <c r="M17" i="1"/>
  <c r="M69" i="1"/>
  <c r="M83" i="1"/>
  <c r="M66" i="1"/>
  <c r="L66" i="1"/>
  <c r="T66" i="1"/>
  <c r="L67" i="1"/>
  <c r="T67" i="1"/>
  <c r="L75" i="1"/>
  <c r="T75" i="1"/>
  <c r="L82" i="1"/>
  <c r="L13" i="1"/>
  <c r="T13" i="1"/>
  <c r="L77" i="1"/>
  <c r="T77" i="1"/>
  <c r="L47" i="1"/>
  <c r="L70" i="1"/>
  <c r="T70" i="1"/>
  <c r="L80" i="1"/>
  <c r="T80" i="1"/>
  <c r="L17" i="1"/>
  <c r="L69" i="1"/>
  <c r="T69" i="1"/>
  <c r="L83" i="1"/>
  <c r="T83" i="1"/>
  <c r="K67" i="1"/>
  <c r="K75" i="1"/>
  <c r="K34" i="1"/>
  <c r="K82" i="1"/>
  <c r="K13" i="1"/>
  <c r="K77" i="1"/>
  <c r="K84" i="1"/>
  <c r="K47" i="1"/>
  <c r="K70" i="1"/>
  <c r="K80" i="1"/>
  <c r="K55" i="1"/>
  <c r="K17" i="1"/>
  <c r="K69" i="1"/>
  <c r="K83" i="1"/>
  <c r="K66" i="1"/>
  <c r="J67" i="1"/>
  <c r="J75" i="1"/>
  <c r="J34" i="1"/>
  <c r="J82" i="1"/>
  <c r="J13" i="1"/>
  <c r="J77" i="1"/>
  <c r="J84" i="1"/>
  <c r="J47" i="1"/>
  <c r="J70" i="1"/>
  <c r="J80" i="1"/>
  <c r="J55" i="1"/>
  <c r="J17" i="1"/>
  <c r="J69" i="1"/>
  <c r="J83" i="1"/>
  <c r="J66" i="1"/>
  <c r="I66" i="1"/>
  <c r="I83" i="1"/>
  <c r="I69" i="1"/>
  <c r="I17" i="1"/>
  <c r="I55" i="1"/>
  <c r="I80" i="1"/>
  <c r="I70" i="1"/>
  <c r="I47" i="1"/>
  <c r="I84" i="1"/>
  <c r="I77" i="1"/>
  <c r="I13" i="1"/>
  <c r="I82" i="1"/>
  <c r="I34" i="1"/>
  <c r="I75" i="1"/>
  <c r="I67" i="1"/>
  <c r="H66" i="1"/>
  <c r="P66" i="1"/>
  <c r="H83" i="1"/>
  <c r="P83" i="1"/>
  <c r="H69" i="1"/>
  <c r="P69" i="1"/>
  <c r="H17" i="1"/>
  <c r="P17" i="1"/>
  <c r="H55" i="1"/>
  <c r="P55" i="1"/>
  <c r="H80" i="1"/>
  <c r="P80" i="1"/>
  <c r="H70" i="1"/>
  <c r="P70" i="1"/>
  <c r="H47" i="1"/>
  <c r="P47" i="1"/>
  <c r="H84" i="1"/>
  <c r="P84" i="1"/>
  <c r="H77" i="1"/>
  <c r="P77" i="1"/>
  <c r="H13" i="1"/>
  <c r="P13" i="1"/>
  <c r="H82" i="1"/>
  <c r="P82" i="1"/>
  <c r="H34" i="1"/>
  <c r="P34" i="1"/>
  <c r="H75" i="1"/>
  <c r="P75" i="1"/>
  <c r="H67" i="1"/>
  <c r="P67" i="1"/>
  <c r="O46" i="1"/>
  <c r="O48" i="1"/>
  <c r="O50" i="1"/>
  <c r="O63" i="1"/>
  <c r="O74" i="1"/>
  <c r="O45" i="1"/>
  <c r="O44" i="1"/>
  <c r="O72" i="1"/>
  <c r="O27" i="1"/>
  <c r="O31" i="1"/>
  <c r="O9" i="1"/>
  <c r="O73" i="1"/>
  <c r="O54" i="1"/>
  <c r="O86" i="1"/>
  <c r="O71" i="1"/>
  <c r="O59" i="1"/>
  <c r="O81" i="1"/>
  <c r="O43" i="1"/>
  <c r="O25" i="1"/>
  <c r="O28" i="1"/>
  <c r="O65" i="1"/>
  <c r="O78" i="1"/>
  <c r="O53" i="1"/>
  <c r="O39" i="1"/>
  <c r="O56" i="1"/>
  <c r="O51" i="1"/>
  <c r="O11" i="1"/>
  <c r="O26" i="1"/>
  <c r="O61" i="1"/>
  <c r="O64" i="1"/>
  <c r="O76" i="1"/>
  <c r="O42" i="1"/>
  <c r="O15" i="1"/>
  <c r="O60" i="1"/>
  <c r="O36" i="1"/>
  <c r="O35" i="1"/>
  <c r="O20" i="1"/>
  <c r="O22" i="1"/>
  <c r="O12" i="1"/>
  <c r="O58" i="1"/>
  <c r="O49" i="1"/>
  <c r="O21" i="1"/>
  <c r="O16" i="1"/>
  <c r="O24" i="1"/>
  <c r="O23" i="1"/>
  <c r="O33" i="1"/>
  <c r="O8" i="1"/>
  <c r="O18" i="1"/>
  <c r="O29" i="1"/>
  <c r="O52" i="1"/>
  <c r="O30" i="1"/>
  <c r="O10" i="1"/>
  <c r="O38" i="1"/>
  <c r="O19" i="1"/>
  <c r="O41" i="1"/>
  <c r="O37" i="1"/>
  <c r="O14" i="1"/>
  <c r="O62" i="1"/>
  <c r="O79" i="1"/>
  <c r="O32" i="1"/>
  <c r="O87" i="1"/>
  <c r="O85" i="1"/>
  <c r="O68" i="1"/>
  <c r="O57" i="1"/>
  <c r="O88" i="1"/>
  <c r="O40" i="1"/>
  <c r="N48" i="1"/>
  <c r="Q48" i="1"/>
  <c r="N50" i="1"/>
  <c r="Q50" i="1"/>
  <c r="N63" i="1"/>
  <c r="Q63" i="1"/>
  <c r="N74" i="1"/>
  <c r="Q74" i="1"/>
  <c r="N45" i="1"/>
  <c r="Q45" i="1"/>
  <c r="N44" i="1"/>
  <c r="Q44" i="1"/>
  <c r="N72" i="1"/>
  <c r="Q72" i="1"/>
  <c r="N27" i="1"/>
  <c r="Q27" i="1"/>
  <c r="N31" i="1"/>
  <c r="Q31" i="1"/>
  <c r="N9" i="1"/>
  <c r="Q9" i="1"/>
  <c r="N73" i="1"/>
  <c r="Q73" i="1"/>
  <c r="N54" i="1"/>
  <c r="Q54" i="1"/>
  <c r="N86" i="1"/>
  <c r="Q86" i="1"/>
  <c r="N71" i="1"/>
  <c r="Q71" i="1"/>
  <c r="N59" i="1"/>
  <c r="Q59" i="1"/>
  <c r="N81" i="1"/>
  <c r="Q81" i="1"/>
  <c r="N43" i="1"/>
  <c r="Q43" i="1"/>
  <c r="N25" i="1"/>
  <c r="Q25" i="1"/>
  <c r="N28" i="1"/>
  <c r="Q28" i="1"/>
  <c r="N65" i="1"/>
  <c r="Q65" i="1"/>
  <c r="N78" i="1"/>
  <c r="Q78" i="1"/>
  <c r="N53" i="1"/>
  <c r="Q53" i="1"/>
  <c r="N39" i="1"/>
  <c r="Q39" i="1"/>
  <c r="N56" i="1"/>
  <c r="Q56" i="1"/>
  <c r="N51" i="1"/>
  <c r="Q51" i="1"/>
  <c r="N11" i="1"/>
  <c r="Q11" i="1"/>
  <c r="N26" i="1"/>
  <c r="Q26" i="1"/>
  <c r="N61" i="1"/>
  <c r="Q61" i="1"/>
  <c r="N64" i="1"/>
  <c r="Q64" i="1"/>
  <c r="N76" i="1"/>
  <c r="Q76" i="1"/>
  <c r="N42" i="1"/>
  <c r="Q42" i="1"/>
  <c r="N15" i="1"/>
  <c r="Q15" i="1"/>
  <c r="N60" i="1"/>
  <c r="Q60" i="1"/>
  <c r="N36" i="1"/>
  <c r="Q36" i="1"/>
  <c r="N35" i="1"/>
  <c r="Q35" i="1"/>
  <c r="N20" i="1"/>
  <c r="Q20" i="1"/>
  <c r="N22" i="1"/>
  <c r="Q22" i="1"/>
  <c r="N12" i="1"/>
  <c r="Q12" i="1"/>
  <c r="N58" i="1"/>
  <c r="Q58" i="1"/>
  <c r="N49" i="1"/>
  <c r="Q49" i="1"/>
  <c r="N21" i="1"/>
  <c r="Q21" i="1"/>
  <c r="N16" i="1"/>
  <c r="Q16" i="1"/>
  <c r="N24" i="1"/>
  <c r="Q24" i="1"/>
  <c r="N23" i="1"/>
  <c r="Q23" i="1"/>
  <c r="N33" i="1"/>
  <c r="Q33" i="1"/>
  <c r="N8" i="1"/>
  <c r="Q8" i="1"/>
  <c r="N18" i="1"/>
  <c r="Q18" i="1"/>
  <c r="N29" i="1"/>
  <c r="Q29" i="1"/>
  <c r="N52" i="1"/>
  <c r="Q52" i="1"/>
  <c r="N30" i="1"/>
  <c r="Q30" i="1"/>
  <c r="N10" i="1"/>
  <c r="Q10" i="1"/>
  <c r="N38" i="1"/>
  <c r="Q38" i="1"/>
  <c r="N19" i="1"/>
  <c r="Q19" i="1"/>
  <c r="N41" i="1"/>
  <c r="Q41" i="1"/>
  <c r="N37" i="1"/>
  <c r="Q37" i="1"/>
  <c r="N14" i="1"/>
  <c r="Q14" i="1"/>
  <c r="N62" i="1"/>
  <c r="Q62" i="1"/>
  <c r="N79" i="1"/>
  <c r="Q79" i="1"/>
  <c r="N32" i="1"/>
  <c r="Q32" i="1"/>
  <c r="N87" i="1"/>
  <c r="Q87" i="1"/>
  <c r="N85" i="1"/>
  <c r="Q85" i="1"/>
  <c r="N68" i="1"/>
  <c r="Q68" i="1"/>
  <c r="N57" i="1"/>
  <c r="Q57" i="1"/>
  <c r="N88" i="1"/>
  <c r="Q88" i="1"/>
  <c r="N40" i="1"/>
  <c r="Q40" i="1"/>
  <c r="N46" i="1"/>
  <c r="Q46" i="1"/>
  <c r="M50" i="1"/>
  <c r="M63" i="1"/>
  <c r="M74" i="1"/>
  <c r="M45" i="1"/>
  <c r="M44" i="1"/>
  <c r="L44" i="1"/>
  <c r="T44" i="1"/>
  <c r="M72" i="1"/>
  <c r="M27" i="1"/>
  <c r="M31" i="1"/>
  <c r="M9" i="1"/>
  <c r="M73" i="1"/>
  <c r="M54" i="1"/>
  <c r="M86" i="1"/>
  <c r="M71" i="1"/>
  <c r="M59" i="1"/>
  <c r="M81" i="1"/>
  <c r="M43" i="1"/>
  <c r="M25" i="1"/>
  <c r="M28" i="1"/>
  <c r="M65" i="1"/>
  <c r="M78" i="1"/>
  <c r="M53" i="1"/>
  <c r="M39" i="1"/>
  <c r="M56" i="1"/>
  <c r="M51" i="1"/>
  <c r="M11" i="1"/>
  <c r="M26" i="1"/>
  <c r="M61" i="1"/>
  <c r="M64" i="1"/>
  <c r="M76" i="1"/>
  <c r="M42" i="1"/>
  <c r="M15" i="1"/>
  <c r="M60" i="1"/>
  <c r="M36" i="1"/>
  <c r="M35" i="1"/>
  <c r="M20" i="1"/>
  <c r="M22" i="1"/>
  <c r="M12" i="1"/>
  <c r="M58" i="1"/>
  <c r="M49" i="1"/>
  <c r="M21" i="1"/>
  <c r="M16" i="1"/>
  <c r="M24" i="1"/>
  <c r="M23" i="1"/>
  <c r="M33" i="1"/>
  <c r="M8" i="1"/>
  <c r="M18" i="1"/>
  <c r="M29" i="1"/>
  <c r="M52" i="1"/>
  <c r="M30" i="1"/>
  <c r="M10" i="1"/>
  <c r="M38" i="1"/>
  <c r="M19" i="1"/>
  <c r="M41" i="1"/>
  <c r="M37" i="1"/>
  <c r="M14" i="1"/>
  <c r="M62" i="1"/>
  <c r="M79" i="1"/>
  <c r="M32" i="1"/>
  <c r="M87" i="1"/>
  <c r="M85" i="1"/>
  <c r="M68" i="1"/>
  <c r="M57" i="1"/>
  <c r="M88" i="1"/>
  <c r="M40" i="1"/>
  <c r="M48" i="1"/>
  <c r="L50" i="1"/>
  <c r="L63" i="1"/>
  <c r="T63" i="1"/>
  <c r="L74" i="1"/>
  <c r="T74" i="1"/>
  <c r="L45" i="1"/>
  <c r="L72" i="1"/>
  <c r="T72" i="1"/>
  <c r="L27" i="1"/>
  <c r="L31" i="1"/>
  <c r="L9" i="1"/>
  <c r="L73" i="1"/>
  <c r="T73" i="1"/>
  <c r="L54" i="1"/>
  <c r="L86" i="1"/>
  <c r="L71" i="1"/>
  <c r="L59" i="1"/>
  <c r="T59" i="1"/>
  <c r="L81" i="1"/>
  <c r="L43" i="1"/>
  <c r="L25" i="1"/>
  <c r="L28" i="1"/>
  <c r="T28" i="1"/>
  <c r="L65" i="1"/>
  <c r="L78" i="1"/>
  <c r="L53" i="1"/>
  <c r="L39" i="1"/>
  <c r="T39" i="1"/>
  <c r="L56" i="1"/>
  <c r="L51" i="1"/>
  <c r="L11" i="1"/>
  <c r="L26" i="1"/>
  <c r="T26" i="1"/>
  <c r="L61" i="1"/>
  <c r="L64" i="1"/>
  <c r="L76" i="1"/>
  <c r="L42" i="1"/>
  <c r="T42" i="1"/>
  <c r="L15" i="1"/>
  <c r="L60" i="1"/>
  <c r="L36" i="1"/>
  <c r="L35" i="1"/>
  <c r="T35" i="1"/>
  <c r="L20" i="1"/>
  <c r="L22" i="1"/>
  <c r="L12" i="1"/>
  <c r="L58" i="1"/>
  <c r="T58" i="1"/>
  <c r="L49" i="1"/>
  <c r="L21" i="1"/>
  <c r="L16" i="1"/>
  <c r="L24" i="1"/>
  <c r="T24" i="1"/>
  <c r="L23" i="1"/>
  <c r="L33" i="1"/>
  <c r="L8" i="1"/>
  <c r="L18" i="1"/>
  <c r="T18" i="1"/>
  <c r="L29" i="1"/>
  <c r="L52" i="1"/>
  <c r="L30" i="1"/>
  <c r="L10" i="1"/>
  <c r="T10" i="1"/>
  <c r="L38" i="1"/>
  <c r="L19" i="1"/>
  <c r="L41" i="1"/>
  <c r="L37" i="1"/>
  <c r="T37" i="1"/>
  <c r="L14" i="1"/>
  <c r="L62" i="1"/>
  <c r="L79" i="1"/>
  <c r="L32" i="1"/>
  <c r="T32" i="1"/>
  <c r="L87" i="1"/>
  <c r="L85" i="1"/>
  <c r="L68" i="1"/>
  <c r="L57" i="1"/>
  <c r="T57" i="1"/>
  <c r="L88" i="1"/>
  <c r="L40" i="1"/>
  <c r="L48" i="1"/>
  <c r="K73" i="1"/>
  <c r="K54" i="1"/>
  <c r="K86" i="1"/>
  <c r="K71" i="1"/>
  <c r="K59" i="1"/>
  <c r="K81" i="1"/>
  <c r="K43" i="1"/>
  <c r="K25" i="1"/>
  <c r="K28" i="1"/>
  <c r="K65" i="1"/>
  <c r="K78" i="1"/>
  <c r="K53" i="1"/>
  <c r="K39" i="1"/>
  <c r="K56" i="1"/>
  <c r="K51" i="1"/>
  <c r="K11" i="1"/>
  <c r="K26" i="1"/>
  <c r="K61" i="1"/>
  <c r="K64" i="1"/>
  <c r="K76" i="1"/>
  <c r="K42" i="1"/>
  <c r="K15" i="1"/>
  <c r="K60" i="1"/>
  <c r="K36" i="1"/>
  <c r="K35" i="1"/>
  <c r="K20" i="1"/>
  <c r="K22" i="1"/>
  <c r="K12" i="1"/>
  <c r="K58" i="1"/>
  <c r="K49" i="1"/>
  <c r="K21" i="1"/>
  <c r="K16" i="1"/>
  <c r="K24" i="1"/>
  <c r="K23" i="1"/>
  <c r="K33" i="1"/>
  <c r="K8" i="1"/>
  <c r="K18" i="1"/>
  <c r="K29" i="1"/>
  <c r="K52" i="1"/>
  <c r="K30" i="1"/>
  <c r="K10" i="1"/>
  <c r="K38" i="1"/>
  <c r="K19" i="1"/>
  <c r="K41" i="1"/>
  <c r="K37" i="1"/>
  <c r="K14" i="1"/>
  <c r="K62" i="1"/>
  <c r="K79" i="1"/>
  <c r="K32" i="1"/>
  <c r="K87" i="1"/>
  <c r="K85" i="1"/>
  <c r="K68" i="1"/>
  <c r="K57" i="1"/>
  <c r="K88" i="1"/>
  <c r="K40" i="1"/>
  <c r="M46" i="1"/>
  <c r="L46" i="1"/>
  <c r="K9" i="1"/>
  <c r="K31" i="1"/>
  <c r="K27" i="1"/>
  <c r="K72" i="1"/>
  <c r="K44" i="1"/>
  <c r="K45" i="1"/>
  <c r="K74" i="1"/>
  <c r="K63" i="1"/>
  <c r="K50" i="1"/>
  <c r="K48" i="1"/>
  <c r="K46" i="1"/>
  <c r="J40" i="1"/>
  <c r="J88" i="1"/>
  <c r="J57" i="1"/>
  <c r="J68" i="1"/>
  <c r="J85" i="1"/>
  <c r="J87" i="1"/>
  <c r="J32" i="1"/>
  <c r="J79" i="1"/>
  <c r="J62" i="1"/>
  <c r="J14" i="1"/>
  <c r="J37" i="1"/>
  <c r="J41" i="1"/>
  <c r="J19" i="1"/>
  <c r="J38" i="1"/>
  <c r="J10" i="1"/>
  <c r="J30" i="1"/>
  <c r="J52" i="1"/>
  <c r="J29" i="1"/>
  <c r="J18" i="1"/>
  <c r="J8" i="1"/>
  <c r="J33" i="1"/>
  <c r="J23" i="1"/>
  <c r="J24" i="1"/>
  <c r="J16" i="1"/>
  <c r="J21" i="1"/>
  <c r="J49" i="1"/>
  <c r="J58" i="1"/>
  <c r="J12" i="1"/>
  <c r="J22" i="1"/>
  <c r="J20" i="1"/>
  <c r="J35" i="1"/>
  <c r="J36" i="1"/>
  <c r="J60" i="1"/>
  <c r="J15" i="1"/>
  <c r="J42" i="1"/>
  <c r="J76" i="1"/>
  <c r="J64" i="1"/>
  <c r="J61" i="1"/>
  <c r="J26" i="1"/>
  <c r="J11" i="1"/>
  <c r="J51" i="1"/>
  <c r="J56" i="1"/>
  <c r="J39" i="1"/>
  <c r="J53" i="1"/>
  <c r="J78" i="1"/>
  <c r="J65" i="1"/>
  <c r="J28" i="1"/>
  <c r="J25" i="1"/>
  <c r="J43" i="1"/>
  <c r="J81" i="1"/>
  <c r="J59" i="1"/>
  <c r="J71" i="1"/>
  <c r="J86" i="1"/>
  <c r="J54" i="1"/>
  <c r="J73" i="1"/>
  <c r="J9" i="1"/>
  <c r="J31" i="1"/>
  <c r="J27" i="1"/>
  <c r="J72" i="1"/>
  <c r="J44" i="1"/>
  <c r="J45" i="1"/>
  <c r="J74" i="1"/>
  <c r="J63" i="1"/>
  <c r="J50" i="1"/>
  <c r="J48" i="1"/>
  <c r="J46" i="1"/>
  <c r="I40" i="1"/>
  <c r="I88" i="1"/>
  <c r="I57" i="1"/>
  <c r="I68" i="1"/>
  <c r="I85" i="1"/>
  <c r="I87" i="1"/>
  <c r="I32" i="1"/>
  <c r="I79" i="1"/>
  <c r="I62" i="1"/>
  <c r="I14" i="1"/>
  <c r="I37" i="1"/>
  <c r="I41" i="1"/>
  <c r="I19" i="1"/>
  <c r="I38" i="1"/>
  <c r="I10" i="1"/>
  <c r="I30" i="1"/>
  <c r="I52" i="1"/>
  <c r="I29" i="1"/>
  <c r="I18" i="1"/>
  <c r="I8" i="1"/>
  <c r="I33" i="1"/>
  <c r="I23" i="1"/>
  <c r="I24" i="1"/>
  <c r="I16" i="1"/>
  <c r="I21" i="1"/>
  <c r="I49" i="1"/>
  <c r="I58" i="1"/>
  <c r="I12" i="1"/>
  <c r="I22" i="1"/>
  <c r="I20" i="1"/>
  <c r="I35" i="1"/>
  <c r="I36" i="1"/>
  <c r="I60" i="1"/>
  <c r="I15" i="1"/>
  <c r="I42" i="1"/>
  <c r="I76" i="1"/>
  <c r="I64" i="1"/>
  <c r="I61" i="1"/>
  <c r="I26" i="1"/>
  <c r="I11" i="1"/>
  <c r="I51" i="1"/>
  <c r="I56" i="1"/>
  <c r="I39" i="1"/>
  <c r="I53" i="1"/>
  <c r="I78" i="1"/>
  <c r="I65" i="1"/>
  <c r="I28" i="1"/>
  <c r="I25" i="1"/>
  <c r="I43" i="1"/>
  <c r="I81" i="1"/>
  <c r="I59" i="1"/>
  <c r="I71" i="1"/>
  <c r="I86" i="1"/>
  <c r="I54" i="1"/>
  <c r="I73" i="1"/>
  <c r="I9" i="1"/>
  <c r="I31" i="1"/>
  <c r="I27" i="1"/>
  <c r="I72" i="1"/>
  <c r="I44" i="1"/>
  <c r="I45" i="1"/>
  <c r="I74" i="1"/>
  <c r="I63" i="1"/>
  <c r="I50" i="1"/>
  <c r="I48" i="1"/>
  <c r="I46" i="1"/>
  <c r="H40" i="1"/>
  <c r="P40" i="1"/>
  <c r="H88" i="1"/>
  <c r="P88" i="1"/>
  <c r="H57" i="1"/>
  <c r="P57" i="1"/>
  <c r="H68" i="1"/>
  <c r="P68" i="1"/>
  <c r="H85" i="1"/>
  <c r="P85" i="1"/>
  <c r="H87" i="1"/>
  <c r="P87" i="1"/>
  <c r="H32" i="1"/>
  <c r="P32" i="1"/>
  <c r="H79" i="1"/>
  <c r="P79" i="1"/>
  <c r="H62" i="1"/>
  <c r="P62" i="1"/>
  <c r="H14" i="1"/>
  <c r="P14" i="1"/>
  <c r="H37" i="1"/>
  <c r="P37" i="1"/>
  <c r="H41" i="1"/>
  <c r="P41" i="1"/>
  <c r="H19" i="1"/>
  <c r="P19" i="1"/>
  <c r="H38" i="1"/>
  <c r="P38" i="1"/>
  <c r="H10" i="1"/>
  <c r="P10" i="1"/>
  <c r="H30" i="1"/>
  <c r="P30" i="1"/>
  <c r="H52" i="1"/>
  <c r="P52" i="1"/>
  <c r="H29" i="1"/>
  <c r="P29" i="1"/>
  <c r="H18" i="1"/>
  <c r="P18" i="1"/>
  <c r="H8" i="1"/>
  <c r="P8" i="1"/>
  <c r="H33" i="1"/>
  <c r="P33" i="1"/>
  <c r="H23" i="1"/>
  <c r="P23" i="1"/>
  <c r="H24" i="1"/>
  <c r="P24" i="1"/>
  <c r="H16" i="1"/>
  <c r="P16" i="1"/>
  <c r="H21" i="1"/>
  <c r="P21" i="1"/>
  <c r="H49" i="1"/>
  <c r="P49" i="1"/>
  <c r="H58" i="1"/>
  <c r="P58" i="1"/>
  <c r="H12" i="1"/>
  <c r="P12" i="1"/>
  <c r="H22" i="1"/>
  <c r="P22" i="1"/>
  <c r="H20" i="1"/>
  <c r="P20" i="1"/>
  <c r="H35" i="1"/>
  <c r="P35" i="1"/>
  <c r="H36" i="1"/>
  <c r="P36" i="1"/>
  <c r="H60" i="1"/>
  <c r="P60" i="1"/>
  <c r="H15" i="1"/>
  <c r="P15" i="1"/>
  <c r="H42" i="1"/>
  <c r="P42" i="1"/>
  <c r="H76" i="1"/>
  <c r="P76" i="1"/>
  <c r="H64" i="1"/>
  <c r="P64" i="1"/>
  <c r="H61" i="1"/>
  <c r="P61" i="1"/>
  <c r="H26" i="1"/>
  <c r="P26" i="1"/>
  <c r="H11" i="1"/>
  <c r="P11" i="1"/>
  <c r="H51" i="1"/>
  <c r="P51" i="1"/>
  <c r="H56" i="1"/>
  <c r="P56" i="1"/>
  <c r="H39" i="1"/>
  <c r="P39" i="1"/>
  <c r="H53" i="1"/>
  <c r="P53" i="1"/>
  <c r="H78" i="1"/>
  <c r="P78" i="1"/>
  <c r="H65" i="1"/>
  <c r="P65" i="1"/>
  <c r="H28" i="1"/>
  <c r="P28" i="1"/>
  <c r="H25" i="1"/>
  <c r="P25" i="1"/>
  <c r="H43" i="1"/>
  <c r="P43" i="1"/>
  <c r="H81" i="1"/>
  <c r="P81" i="1"/>
  <c r="H59" i="1"/>
  <c r="P59" i="1"/>
  <c r="H71" i="1"/>
  <c r="P71" i="1"/>
  <c r="H86" i="1"/>
  <c r="P86" i="1"/>
  <c r="H54" i="1"/>
  <c r="P54" i="1"/>
  <c r="H73" i="1"/>
  <c r="P73" i="1"/>
  <c r="H9" i="1"/>
  <c r="P9" i="1"/>
  <c r="H31" i="1"/>
  <c r="P31" i="1"/>
  <c r="H27" i="1"/>
  <c r="P27" i="1"/>
  <c r="H72" i="1"/>
  <c r="P72" i="1"/>
  <c r="H44" i="1"/>
  <c r="P44" i="1"/>
  <c r="H45" i="1"/>
  <c r="P45" i="1"/>
  <c r="H74" i="1"/>
  <c r="P74" i="1"/>
  <c r="H63" i="1"/>
  <c r="P63" i="1"/>
  <c r="H50" i="1"/>
  <c r="P50" i="1"/>
  <c r="H48" i="1"/>
  <c r="P48" i="1"/>
  <c r="H46" i="1"/>
  <c r="P46" i="1"/>
  <c r="T17" i="1"/>
  <c r="T47" i="1"/>
  <c r="T82" i="1"/>
  <c r="T45" i="1"/>
  <c r="T40" i="1"/>
  <c r="T85" i="1"/>
  <c r="T62" i="1"/>
  <c r="T19" i="1"/>
  <c r="T52" i="1"/>
  <c r="T33" i="1"/>
  <c r="T21" i="1"/>
  <c r="T22" i="1"/>
  <c r="T60" i="1"/>
  <c r="T64" i="1"/>
  <c r="T51" i="1"/>
  <c r="T78" i="1"/>
  <c r="T43" i="1"/>
  <c r="T86" i="1"/>
  <c r="T50" i="1"/>
  <c r="T48" i="1"/>
  <c r="T68" i="1"/>
  <c r="T79" i="1"/>
  <c r="T41" i="1"/>
  <c r="T30" i="1"/>
  <c r="T8" i="1"/>
  <c r="T16" i="1"/>
  <c r="T12" i="1"/>
  <c r="T36" i="1"/>
  <c r="T76" i="1"/>
  <c r="T11" i="1"/>
  <c r="T53" i="1"/>
  <c r="T25" i="1"/>
  <c r="T71" i="1"/>
  <c r="T9" i="1"/>
  <c r="T46" i="1"/>
  <c r="T31" i="1"/>
  <c r="T88" i="1"/>
  <c r="T87" i="1"/>
  <c r="T14" i="1"/>
  <c r="T38" i="1"/>
  <c r="T29" i="1"/>
  <c r="T23" i="1"/>
  <c r="T49" i="1"/>
  <c r="T20" i="1"/>
  <c r="T15" i="1"/>
  <c r="T61" i="1"/>
  <c r="T56" i="1"/>
  <c r="T65" i="1"/>
  <c r="T81" i="1"/>
  <c r="T54" i="1"/>
  <c r="T27" i="1"/>
</calcChain>
</file>

<file path=xl/sharedStrings.xml><?xml version="1.0" encoding="utf-8"?>
<sst xmlns="http://schemas.openxmlformats.org/spreadsheetml/2006/main" count="8123" uniqueCount="1831">
  <si>
    <t>Utilization</t>
  </si>
  <si>
    <t>Access</t>
  </si>
  <si>
    <t>Drop-out rates
(%)</t>
  </si>
  <si>
    <t>Unimmunized 
(No.)</t>
  </si>
  <si>
    <t>Measles</t>
  </si>
  <si>
    <t>Immunization coverage (%)</t>
  </si>
  <si>
    <t>Doses of vaccine administered</t>
  </si>
  <si>
    <t>Target
population
figures
(No.)</t>
  </si>
  <si>
    <t>&lt; 1 year</t>
  </si>
  <si>
    <t>Category 1,2,3,4</t>
  </si>
  <si>
    <t>Priority 1,2,3,….</t>
  </si>
  <si>
    <t>Compile population,
immunization coverage data in the previous 12 months</t>
  </si>
  <si>
    <t>TT2</t>
  </si>
  <si>
    <t>Analyze problem</t>
  </si>
  <si>
    <t>Prioritize 
area</t>
  </si>
  <si>
    <r>
      <t>Identify
problem</t>
    </r>
    <r>
      <rPr>
        <b/>
        <sz val="11"/>
        <color indexed="8"/>
        <rFont val="Calibri"/>
        <family val="2"/>
      </rPr>
      <t xml:space="preserve">
</t>
    </r>
  </si>
  <si>
    <t xml:space="preserve">Categorize
problem
according
to table </t>
  </si>
  <si>
    <t xml:space="preserve">List of areas (according to priority) </t>
  </si>
  <si>
    <t>Category of problem i.e 1,2,3,4 (refer to table 1)</t>
  </si>
  <si>
    <t>Hard to reach (Y/N)</t>
  </si>
  <si>
    <t>How many times were they reached last year</t>
  </si>
  <si>
    <t xml:space="preserve">What other interventions can be delivered at same time as immunization </t>
  </si>
  <si>
    <t xml:space="preserve">Total population </t>
  </si>
  <si>
    <t xml:space="preserve">Target population </t>
  </si>
  <si>
    <r>
      <t xml:space="preserve">Session type </t>
    </r>
    <r>
      <rPr>
        <i/>
        <sz val="11"/>
        <color indexed="8"/>
        <rFont val="Calibri"/>
        <family val="2"/>
      </rPr>
      <t>(Fixed, outreach, mobile)</t>
    </r>
  </si>
  <si>
    <t xml:space="preserve">No of injections per month </t>
  </si>
  <si>
    <t>I</t>
  </si>
  <si>
    <t>II</t>
  </si>
  <si>
    <t>III</t>
  </si>
  <si>
    <t>IV</t>
  </si>
  <si>
    <t>VI = V/12</t>
  </si>
  <si>
    <t>V</t>
  </si>
  <si>
    <t>other child survival interventions planned</t>
  </si>
  <si>
    <t>VIII</t>
  </si>
  <si>
    <t>IX</t>
  </si>
  <si>
    <t>X</t>
  </si>
  <si>
    <t>Date</t>
  </si>
  <si>
    <r>
      <t xml:space="preserve">Hard to reach area/population </t>
    </r>
    <r>
      <rPr>
        <i/>
        <sz val="11"/>
        <color indexed="8"/>
        <rFont val="Calibri"/>
        <family val="2"/>
      </rPr>
      <t>(refer to table 3)</t>
    </r>
  </si>
  <si>
    <t>RED components</t>
  </si>
  <si>
    <t>Problems</t>
  </si>
  <si>
    <t xml:space="preserve">When and area name </t>
  </si>
  <si>
    <t>Who (person)</t>
  </si>
  <si>
    <t>Re- establishment of outreach services</t>
  </si>
  <si>
    <t>Supportive supervision</t>
  </si>
  <si>
    <t>Monitoring and use of data for action</t>
  </si>
  <si>
    <t>Planning and management of resources</t>
  </si>
  <si>
    <t>Activities with limited resources</t>
  </si>
  <si>
    <t>Community links with service delivery</t>
  </si>
  <si>
    <t>Penta 1</t>
  </si>
  <si>
    <t>Penta 3</t>
  </si>
  <si>
    <t>B</t>
  </si>
  <si>
    <t xml:space="preserve">A 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</si>
  <si>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</si>
  <si>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</si>
  <si>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</si>
  <si>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</si>
  <si>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</si>
  <si>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</si>
  <si>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</si>
  <si>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</si>
  <si>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</si>
  <si>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</si>
  <si>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</si>
  <si>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</si>
  <si>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</si>
  <si>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</si>
  <si>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</si>
  <si>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Penta 1
(C/B x 100)</t>
  </si>
  <si>
    <t>Penta 3
(D/B x 100)</t>
  </si>
  <si>
    <t>Measles
(E/B x 100)</t>
  </si>
  <si>
    <t>TT2
(F/B x 100)</t>
  </si>
  <si>
    <t>DPT3
(B-D)</t>
  </si>
  <si>
    <t>Measles
(B-E)</t>
  </si>
  <si>
    <t>P1-P3
(C-D)/c x 100</t>
  </si>
  <si>
    <t>P1-Measles
(C-E)/C x 100</t>
  </si>
  <si>
    <t>Missed Children</t>
  </si>
  <si>
    <t xml:space="preserve">Table 4: Using the RED strategy for problem solving </t>
  </si>
  <si>
    <t>Table 3 : Session plan template</t>
  </si>
  <si>
    <t>Table  2 :  Planning special activities for hard to reach and problem areas</t>
  </si>
  <si>
    <t>Table 1:  Situation Analysis</t>
  </si>
  <si>
    <t>A</t>
  </si>
  <si>
    <r>
      <t xml:space="preserve">No of injections per year </t>
    </r>
    <r>
      <rPr>
        <i/>
        <sz val="11"/>
        <color indexed="8"/>
        <rFont val="Calibri"/>
        <family val="2"/>
      </rPr>
      <t>(target population x 11)</t>
    </r>
  </si>
  <si>
    <t>Health Facility Name</t>
  </si>
  <si>
    <t>Activity requiring 
district support</t>
  </si>
  <si>
    <t>Person Responsible</t>
  </si>
  <si>
    <t>Remarks</t>
  </si>
  <si>
    <t>District Level Activities</t>
  </si>
  <si>
    <t xml:space="preserve"> District activity plan for one quarter</t>
  </si>
  <si>
    <t>HF Name</t>
  </si>
  <si>
    <t>Activities needing resources and assistance from Province</t>
  </si>
  <si>
    <t>Activities that can be conducted by Distrct level to improve access and utilization</t>
  </si>
  <si>
    <t xml:space="preserve">Activities that need support by province </t>
  </si>
  <si>
    <t>UC/Health Facility</t>
  </si>
  <si>
    <t>No. of Outreach Session planned Per month</t>
  </si>
  <si>
    <t>CD Nawakalay</t>
  </si>
  <si>
    <t>BHU Talang</t>
  </si>
  <si>
    <t>RHC Khazana</t>
  </si>
  <si>
    <t>BHU Chungai</t>
  </si>
  <si>
    <t>CH Barikot</t>
  </si>
  <si>
    <t>CD Parray</t>
  </si>
  <si>
    <t>CD Ghaligai</t>
  </si>
  <si>
    <t>BHU Manyar</t>
  </si>
  <si>
    <t>BHU Odigram</t>
  </si>
  <si>
    <t>BHU Qambar</t>
  </si>
  <si>
    <t>No Health Facility</t>
  </si>
  <si>
    <t>CD Amankot</t>
  </si>
  <si>
    <t>Saidu Hospital</t>
  </si>
  <si>
    <t>Central Hospital</t>
  </si>
  <si>
    <t>EPI Office Gulkada</t>
  </si>
  <si>
    <t>CD Rangmohalla</t>
  </si>
  <si>
    <t>CD Shahdara</t>
  </si>
  <si>
    <t>MCH Nawakalay</t>
  </si>
  <si>
    <t>BHU Islampur</t>
  </si>
  <si>
    <t>CD Chitawar</t>
  </si>
  <si>
    <t>CD Kokarai</t>
  </si>
  <si>
    <t>BHU Meragai</t>
  </si>
  <si>
    <t>CH Manglawar</t>
  </si>
  <si>
    <t>BHU Banjot</t>
  </si>
  <si>
    <t>BHU Beshband</t>
  </si>
  <si>
    <t>CD Taligram</t>
  </si>
  <si>
    <t>BHU Kishawra</t>
  </si>
  <si>
    <t>CD Sordir</t>
  </si>
  <si>
    <t>BHU Charbagh</t>
  </si>
  <si>
    <t>BHU Gulibagh</t>
  </si>
  <si>
    <t>CH Khwaza Khela</t>
  </si>
  <si>
    <t>BHU Mashkomai</t>
  </si>
  <si>
    <t>BHU Shalpin</t>
  </si>
  <si>
    <t>BHU Kotanai</t>
  </si>
  <si>
    <t>BHU Fatehpur</t>
  </si>
  <si>
    <t>BHU Miandam</t>
  </si>
  <si>
    <t>BHU Tirat</t>
  </si>
  <si>
    <t>CH Madyan</t>
  </si>
  <si>
    <t>BHU Chail</t>
  </si>
  <si>
    <t>BHU Bahrain</t>
  </si>
  <si>
    <t>CD Chamghray</t>
  </si>
  <si>
    <t>BHU Laikot</t>
  </si>
  <si>
    <t>CH Kalam</t>
  </si>
  <si>
    <t>CD Shaho</t>
  </si>
  <si>
    <t>CD Usho</t>
  </si>
  <si>
    <t>CD Utror</t>
  </si>
  <si>
    <t>BHU Gabral</t>
  </si>
  <si>
    <t>CD Sakhra</t>
  </si>
  <si>
    <t>BHU Rahat Kot</t>
  </si>
  <si>
    <t>BHU Darmai</t>
  </si>
  <si>
    <t>BHU Dureshkhela</t>
  </si>
  <si>
    <t>BHU Baidara</t>
  </si>
  <si>
    <t>THQ Matta</t>
  </si>
  <si>
    <t>RHC Chupryal</t>
  </si>
  <si>
    <t>CD Parraw</t>
  </si>
  <si>
    <t>BHU Gwalerai</t>
  </si>
  <si>
    <t>BHU Bar Shawar</t>
  </si>
  <si>
    <t>BHU Koz Shawar</t>
  </si>
  <si>
    <t>BHU NazarAbad</t>
  </si>
  <si>
    <t>BHU Miankalay</t>
  </si>
  <si>
    <t>BHU Ronyal</t>
  </si>
  <si>
    <t>BHU Sher Palam</t>
  </si>
  <si>
    <t>BHU Bandai</t>
  </si>
  <si>
    <t>BHU Sigram</t>
  </si>
  <si>
    <t>BHU Dehrai</t>
  </si>
  <si>
    <t>CH Kabal</t>
  </si>
  <si>
    <t>BHU Kotlai</t>
  </si>
  <si>
    <t>CD Dadahara</t>
  </si>
  <si>
    <t>CD Totano Bandai</t>
  </si>
  <si>
    <t>BHU Qalagay</t>
  </si>
  <si>
    <t>BHU Taghma</t>
  </si>
  <si>
    <t>RHC Devlai</t>
  </si>
  <si>
    <t>BHU Koza Samai</t>
  </si>
  <si>
    <t>BHU Bara Samai</t>
  </si>
  <si>
    <t>Kota</t>
  </si>
  <si>
    <t>Shamozai</t>
  </si>
  <si>
    <t>Barikot</t>
  </si>
  <si>
    <t>Ghaligai</t>
  </si>
  <si>
    <t>Tindodag</t>
  </si>
  <si>
    <t>Odigram</t>
  </si>
  <si>
    <t>Qambar</t>
  </si>
  <si>
    <t>Rahim Abad</t>
  </si>
  <si>
    <t>Amankot Faiz Abad</t>
  </si>
  <si>
    <t>Saidu Sharif</t>
  </si>
  <si>
    <t>Gulkada</t>
  </si>
  <si>
    <t>Rangmohalla</t>
  </si>
  <si>
    <t>Malook Abad</t>
  </si>
  <si>
    <t>Landikas/Malakanan</t>
  </si>
  <si>
    <t>Shadara/Nawakalay</t>
  </si>
  <si>
    <t>Banr Ingharo Dehrai</t>
  </si>
  <si>
    <t>Islampur</t>
  </si>
  <si>
    <t>Kokarai</t>
  </si>
  <si>
    <t>Manglawar</t>
  </si>
  <si>
    <t>Dangram Sangota</t>
  </si>
  <si>
    <t>Aka Marof Bami Khel</t>
  </si>
  <si>
    <t>Taligram</t>
  </si>
  <si>
    <t>Kishawra</t>
  </si>
  <si>
    <t>Charbagh</t>
  </si>
  <si>
    <t>Gulibagh</t>
  </si>
  <si>
    <t>Khwaza Khela</t>
  </si>
  <si>
    <t>Jano Chamtalai</t>
  </si>
  <si>
    <t>Shalpin</t>
  </si>
  <si>
    <t>Kotanai</t>
  </si>
  <si>
    <t>Shin</t>
  </si>
  <si>
    <t>Fatehpur</t>
  </si>
  <si>
    <t>Miandam</t>
  </si>
  <si>
    <t>Tirat</t>
  </si>
  <si>
    <t>Madyan</t>
  </si>
  <si>
    <t>Beshigram</t>
  </si>
  <si>
    <t>Behrin</t>
  </si>
  <si>
    <t>Mankyal</t>
  </si>
  <si>
    <t>Balakot</t>
  </si>
  <si>
    <t>Kalam</t>
  </si>
  <si>
    <t>Utror</t>
  </si>
  <si>
    <t>Sakhra</t>
  </si>
  <si>
    <t>Darmai</t>
  </si>
  <si>
    <t>Asahray</t>
  </si>
  <si>
    <t>Duresh Khela</t>
  </si>
  <si>
    <t>Bidara</t>
  </si>
  <si>
    <t>Matta Khariray</t>
  </si>
  <si>
    <t>Chupryal</t>
  </si>
  <si>
    <t>Barthana</t>
  </si>
  <si>
    <t>Gwaliray</t>
  </si>
  <si>
    <t>Beha</t>
  </si>
  <si>
    <t>Shawar</t>
  </si>
  <si>
    <t>Arkot</t>
  </si>
  <si>
    <t>Pir Kalay</t>
  </si>
  <si>
    <t>Bara Bandai</t>
  </si>
  <si>
    <t>Koza Bandai</t>
  </si>
  <si>
    <t>Kanju</t>
  </si>
  <si>
    <t>Hazara</t>
  </si>
  <si>
    <t>Bara Aba Khel</t>
  </si>
  <si>
    <t xml:space="preserve">Koz Aba Khel </t>
  </si>
  <si>
    <t>Totano Bandai</t>
  </si>
  <si>
    <t>Qalagai</t>
  </si>
  <si>
    <t>Kalakalay</t>
  </si>
  <si>
    <t>Devlai</t>
  </si>
  <si>
    <t>Shahdehray</t>
  </si>
  <si>
    <t>Tall</t>
  </si>
  <si>
    <t>Not suffient 
un-availability resources i.e.
vehicle/POL</t>
  </si>
  <si>
    <t>community awareness session 
required fuel for 
personal vehicles</t>
  </si>
  <si>
    <t>motorcycle for hard areas+fuel sufficient vaccines</t>
  </si>
  <si>
    <t>recommend protocol of out reach</t>
  </si>
  <si>
    <t>DHO
Epi Coordinator</t>
  </si>
  <si>
    <t>DHO
EPI coordinator</t>
  </si>
  <si>
    <t>Health community 
LHWs</t>
  </si>
  <si>
    <t>train the health 
community member
and LHW to educate the
community</t>
  </si>
  <si>
    <t>involvement local government through official letter</t>
  </si>
  <si>
    <t>one day before out reach the specific area</t>
  </si>
  <si>
    <t>AC 
EPI coordinator 
DHO</t>
  </si>
  <si>
    <t xml:space="preserve">Heavy load on the facility 
difficult to maintain the data. </t>
  </si>
  <si>
    <t>provision laptop
with printer</t>
  </si>
  <si>
    <t xml:space="preserve">specific software for controling the mistake of data. </t>
  </si>
  <si>
    <t>emergency basic UC Fatehpur</t>
  </si>
  <si>
    <t>DHO
Epi Coordinator
DC</t>
  </si>
  <si>
    <t xml:space="preserve">Weak IRL performace and small in size load shading. </t>
  </si>
  <si>
    <t>provision of generator
fuel instalment of sollar system</t>
  </si>
  <si>
    <t>provision of big + good performance ILR/solar system</t>
  </si>
  <si>
    <t>on emergency basic UC Fatehpur</t>
  </si>
  <si>
    <t>Outreach sessions/Socail Moblisation</t>
  </si>
  <si>
    <t>Motorcycle, POL</t>
  </si>
  <si>
    <t>Medical Camps,Socail Moblisation,Public Awearness</t>
  </si>
  <si>
    <t>OR</t>
  </si>
  <si>
    <t>Medical Camps</t>
  </si>
  <si>
    <t>Y</t>
  </si>
  <si>
    <t>COOrdinator EPI</t>
  </si>
  <si>
    <t>ü</t>
  </si>
  <si>
    <t>Beshband</t>
  </si>
  <si>
    <t>provision of mobility</t>
  </si>
  <si>
    <t>Bara Samai</t>
  </si>
  <si>
    <t>Official letter to uc nazim counclers and uc hf</t>
  </si>
  <si>
    <t>MRM</t>
  </si>
  <si>
    <t>All Epi Tech</t>
  </si>
  <si>
    <t>April</t>
  </si>
  <si>
    <t>May</t>
  </si>
  <si>
    <t>June</t>
  </si>
  <si>
    <t>SWAT - District Compilation Sheet for RI Microplanning</t>
  </si>
  <si>
    <t>Note: Please write name of village and type of session (Fixed or Outreach or Mobile) in each date.</t>
  </si>
  <si>
    <t>UC</t>
  </si>
  <si>
    <t>EPI Center</t>
  </si>
  <si>
    <t>FIX CD Nawakalay</t>
  </si>
  <si>
    <t>Pairano Kaly +Serai Aboha</t>
  </si>
  <si>
    <t>M.Abad+Saba Khel</t>
  </si>
  <si>
    <t>Sayedano Kaley+Khundai Khel</t>
  </si>
  <si>
    <t>Daka Dheri+Jore Bandai</t>
  </si>
  <si>
    <t>Khamaran+Bara Baroo</t>
  </si>
  <si>
    <t>Damlet Khel+Usmani</t>
  </si>
  <si>
    <t>Wali Khekl+Jangai Khel</t>
  </si>
  <si>
    <t>Bacha Palow+Dada Banda</t>
  </si>
  <si>
    <t>New Landakey+Khanakore</t>
  </si>
  <si>
    <t>Old Landa Key+KhanaKoto</t>
  </si>
  <si>
    <t>Afghan Coloney+Kuz Panjar</t>
  </si>
  <si>
    <t>Qala +Mia Dad Khel</t>
  </si>
  <si>
    <t>Wing Bangloo+Karim Abad</t>
  </si>
  <si>
    <t>Mola Hussain+Machin Cham</t>
  </si>
  <si>
    <t>Jhangir+Balo Kaley</t>
  </si>
  <si>
    <t>Ghulama+Kandak</t>
  </si>
  <si>
    <t>FIX BHU Talang</t>
  </si>
  <si>
    <t>Bunerr</t>
  </si>
  <si>
    <t>Mol Hassan</t>
  </si>
  <si>
    <t>Wach Talang</t>
  </si>
  <si>
    <t>Chowah</t>
  </si>
  <si>
    <t>Kake Mira</t>
  </si>
  <si>
    <t>Lam</t>
  </si>
  <si>
    <t>Sado Khan</t>
  </si>
  <si>
    <t>Sherghat</t>
  </si>
  <si>
    <t>Kare Dab</t>
  </si>
  <si>
    <t>Khoshali</t>
  </si>
  <si>
    <t>Sandokey</t>
  </si>
  <si>
    <t>Manezy</t>
  </si>
  <si>
    <t>Churkhai</t>
  </si>
  <si>
    <t>Gaddar</t>
  </si>
  <si>
    <t>Talang</t>
  </si>
  <si>
    <t>Dandee</t>
  </si>
  <si>
    <t>FIX RHC Khazana</t>
  </si>
  <si>
    <t>Khazana</t>
  </si>
  <si>
    <t xml:space="preserve">Koye </t>
  </si>
  <si>
    <t>Gharie</t>
  </si>
  <si>
    <t>Qabar Shah</t>
  </si>
  <si>
    <t>Rangela</t>
  </si>
  <si>
    <t>Sabon Khpa</t>
  </si>
  <si>
    <t>Sarie</t>
  </si>
  <si>
    <t xml:space="preserve">Namogram </t>
  </si>
  <si>
    <t>Gamkot</t>
  </si>
  <si>
    <t>Gharib Abad</t>
  </si>
  <si>
    <t>Jabagye</t>
  </si>
  <si>
    <t>Chalera</t>
  </si>
  <si>
    <t>Oushesha</t>
  </si>
  <si>
    <t>Shinkay</t>
  </si>
  <si>
    <t>FIX BHU Chungai</t>
  </si>
  <si>
    <t>Chungai Bangash Moh=Dedawar Bar Palow</t>
  </si>
  <si>
    <t>Chunagi Khware+Dedawar Kuz Palow</t>
  </si>
  <si>
    <t>Chungai Kuz Palow+Dedawar Jandra Tangey</t>
  </si>
  <si>
    <t>Chungai Daman+Dedawar Daman</t>
  </si>
  <si>
    <t xml:space="preserve">Tehsil Bar Palow+Malak Abad </t>
  </si>
  <si>
    <t>Adalat Khan Moh+Kas</t>
  </si>
  <si>
    <t>Chungai Mastar Abad+gedaro Cham</t>
  </si>
  <si>
    <t>Madeena Coloney</t>
  </si>
  <si>
    <t>Tehsil Kuz Palow+Terang Bar Palow</t>
  </si>
  <si>
    <t>Ourmal+Terang Kuz Palow</t>
  </si>
  <si>
    <t>Landaera+Terang School Moh</t>
  </si>
  <si>
    <t>Laikaye</t>
  </si>
  <si>
    <t>FIX CH Barikot</t>
  </si>
  <si>
    <t>Naji Gram+Sang</t>
  </si>
  <si>
    <t>Wach Koye+Mulanoo Sarie</t>
  </si>
  <si>
    <t>Shahi Nagar +Dewalgaye</t>
  </si>
  <si>
    <t xml:space="preserve">Kando+Fazal Dad Coloney </t>
  </si>
  <si>
    <t xml:space="preserve">Khazana+Grawati </t>
  </si>
  <si>
    <t>Aka Khel+Shengar Dar</t>
  </si>
  <si>
    <t>Baba Dherai+Madeena Moh</t>
  </si>
  <si>
    <t>Miangano Cham+Zaman Khel</t>
  </si>
  <si>
    <t xml:space="preserve">School Cham+Wayna </t>
  </si>
  <si>
    <t>Hospital Coloney+Geman</t>
  </si>
  <si>
    <t>Nawagai+Malki Dam</t>
  </si>
  <si>
    <t>Sahaga+Malki Dam Kando</t>
  </si>
  <si>
    <t>Baba G Baba+Qazi Abad</t>
  </si>
  <si>
    <t>Natmira+Karkanai</t>
  </si>
  <si>
    <t>Manze Cham+Nazira Abad</t>
  </si>
  <si>
    <t>Mula Khel Barikot+Miana</t>
  </si>
  <si>
    <t>Grawati Bar Cham+Kuz Cham Guratai</t>
  </si>
  <si>
    <t>FIX CD Parray</t>
  </si>
  <si>
    <t>Gumbatona</t>
  </si>
  <si>
    <t>Dherai</t>
  </si>
  <si>
    <t>Kamro Tangey</t>
  </si>
  <si>
    <t>Nagoha khwargay</t>
  </si>
  <si>
    <t>Miagano Cham</t>
  </si>
  <si>
    <t>Nagoha Chowk</t>
  </si>
  <si>
    <t>Jhanghir Abad</t>
  </si>
  <si>
    <t>Hamid Abad</t>
  </si>
  <si>
    <t>Kuz Dam</t>
  </si>
  <si>
    <t>Dara /Chinar Tangay</t>
  </si>
  <si>
    <t>Bardam</t>
  </si>
  <si>
    <t>FIX CD Ghaligai</t>
  </si>
  <si>
    <t>Shangar Dar Bar</t>
  </si>
  <si>
    <t xml:space="preserve">Shangar Dar Kuz </t>
  </si>
  <si>
    <t>Barlogay</t>
  </si>
  <si>
    <t>Mir Ahmad Khel</t>
  </si>
  <si>
    <t>Charah Baba</t>
  </si>
  <si>
    <t>Kajo Khel</t>
  </si>
  <si>
    <t>Atat Khel</t>
  </si>
  <si>
    <t>Sultan Khel</t>
  </si>
  <si>
    <t>Swarie Gumbat</t>
  </si>
  <si>
    <t>Khangi Khel</t>
  </si>
  <si>
    <t>Shagai</t>
  </si>
  <si>
    <t>Rasheed Abad</t>
  </si>
  <si>
    <t>Barie</t>
  </si>
  <si>
    <t>Raj Bage</t>
  </si>
  <si>
    <t>Harke</t>
  </si>
  <si>
    <t>FIX BHU Manyar</t>
  </si>
  <si>
    <t>Lathif Abad+Gugdara Shahid</t>
  </si>
  <si>
    <t>Tariq abad+Kodagai</t>
  </si>
  <si>
    <t>Daryal Hayat Abad+Mama sb</t>
  </si>
  <si>
    <t>Maira+Rafiq abad</t>
  </si>
  <si>
    <t>Jalala/Jangai+Kashala</t>
  </si>
  <si>
    <t>gulikhel /Bahram Khel+</t>
  </si>
  <si>
    <t>Taqwa/Gabinagat+rawanai</t>
  </si>
  <si>
    <t>Batighwande+Koper</t>
  </si>
  <si>
    <t>Mulakhel Panjigram</t>
  </si>
  <si>
    <t>kanda Ameer Abad</t>
  </si>
  <si>
    <t>Jalal abad Baloogram</t>
  </si>
  <si>
    <t>Ranju Gat</t>
  </si>
  <si>
    <t>Mulano Dag</t>
  </si>
  <si>
    <t>Akhun Baba</t>
  </si>
  <si>
    <t>FIX BHU Odigram</t>
  </si>
  <si>
    <t>Pir khel,Usman khel</t>
  </si>
  <si>
    <t>Khuna Shaheed</t>
  </si>
  <si>
    <t>Haroon Abad</t>
  </si>
  <si>
    <t>Jrando Derai/Tangai</t>
  </si>
  <si>
    <t>Hgazi Baba</t>
  </si>
  <si>
    <t>Shandala</t>
  </si>
  <si>
    <t>Hafiz Abad</t>
  </si>
  <si>
    <t>Jalal abad Odigram</t>
  </si>
  <si>
    <t>Naserkhel/khwajakhel</t>
  </si>
  <si>
    <t>Amirkhnkhel/Gulikhel</t>
  </si>
  <si>
    <t>Batai/Alikhan Muhallah</t>
  </si>
  <si>
    <t>Gungai Gat</t>
  </si>
  <si>
    <t>Babar Abad</t>
  </si>
  <si>
    <t>Shingrai</t>
  </si>
  <si>
    <t>Gulikhel+Zara Khela</t>
  </si>
  <si>
    <t>Rahman Abad</t>
  </si>
  <si>
    <t>Pira Aman Qala+Mira Khel</t>
  </si>
  <si>
    <t>Miagano Cham+Dawalat Khel 2</t>
  </si>
  <si>
    <t>Dawalat Khel 1</t>
  </si>
  <si>
    <t>Usman Khel 1</t>
  </si>
  <si>
    <t>FIX BHU Qambar</t>
  </si>
  <si>
    <t>Takhta Band+Kaskar Korona</t>
  </si>
  <si>
    <t>Terawoona+Balogram</t>
  </si>
  <si>
    <t>Tahir Abad</t>
  </si>
  <si>
    <t>Jam Dherai</t>
  </si>
  <si>
    <t>Malak Abad+Usman Khel 2</t>
  </si>
  <si>
    <t>Sher Abad+Tawhid Abad</t>
  </si>
  <si>
    <t>Ogdee+Chail</t>
  </si>
  <si>
    <t>Zola Dher</t>
  </si>
  <si>
    <t>FIX No Health Facility</t>
  </si>
  <si>
    <t>Islamabad town</t>
  </si>
  <si>
    <t>City Town</t>
  </si>
  <si>
    <t>Pir Khel Kuz</t>
  </si>
  <si>
    <t>Gojar Abad 1+Shaheed Abad</t>
  </si>
  <si>
    <t>Bakhtmand Moh+Mira Khel</t>
  </si>
  <si>
    <t>Rahim Shah Lala+Abdul Manan</t>
  </si>
  <si>
    <t>Zahid Abad</t>
  </si>
  <si>
    <t>Gojar Abad 2+Mot Khel</t>
  </si>
  <si>
    <t>Foram+Akun Baba+Dawalat Khel+Fateh Khan Moh</t>
  </si>
  <si>
    <t>Mezaroo Dherai</t>
  </si>
  <si>
    <t>Haji Abad+Pir Khel Bar</t>
  </si>
  <si>
    <t>Bilal Coloney +Bismalah Moh</t>
  </si>
  <si>
    <t>Banglades</t>
  </si>
  <si>
    <t>Dawlat Khel,Usman Khel+Syed Anwar Coloney</t>
  </si>
  <si>
    <t>Dawlat Khel,Usman Khel+Syed Anwar Coloney+Dawlat Khel Kuz+Usman Khel Ku</t>
  </si>
  <si>
    <t>Bacha Moh+Dawlat Khel Kuz+Usman Khel Ku</t>
  </si>
  <si>
    <t>FIX CD Amankot</t>
  </si>
  <si>
    <t>Bacha Moh</t>
  </si>
  <si>
    <t>Sakha China+Chinar Coloney</t>
  </si>
  <si>
    <t>Sakha China+Nawshad Noor+Saidbar Khan</t>
  </si>
  <si>
    <t>Nawshad Noor+Saidbar Khan</t>
  </si>
  <si>
    <t>Miagano Cham+City Miles</t>
  </si>
  <si>
    <t>Pairona Cham+Qadar Moh+Dr Parveen Moh</t>
  </si>
  <si>
    <t>Shna Krapa</t>
  </si>
  <si>
    <t>Gulbahar Coloney+Miagano Cham</t>
  </si>
  <si>
    <t>Gulbahar Coloney+Miagano Cham+Khan Coloney</t>
  </si>
  <si>
    <t>Tawhid +Dr Usman Moh+Khan Coloney</t>
  </si>
  <si>
    <t>Najmi Tal</t>
  </si>
  <si>
    <t>FIX Saidu Hospital</t>
  </si>
  <si>
    <t>Shagai Moh 1</t>
  </si>
  <si>
    <t>Gul Bahar Coloney Oqba</t>
  </si>
  <si>
    <t>Khuna Cham Sahi Bagh</t>
  </si>
  <si>
    <t>Kohistan Ghat</t>
  </si>
  <si>
    <t>Shagai Moh 2</t>
  </si>
  <si>
    <t xml:space="preserve">Bar kaley </t>
  </si>
  <si>
    <t>Moh Nasar Khel</t>
  </si>
  <si>
    <t>Center Jail Moh</t>
  </si>
  <si>
    <t>Baligram</t>
  </si>
  <si>
    <t>Afsar Abad</t>
  </si>
  <si>
    <t>Miagano Cham Zore Cham</t>
  </si>
  <si>
    <t>FIX Central Hospital</t>
  </si>
  <si>
    <t>Shana Krapa</t>
  </si>
  <si>
    <t xml:space="preserve">Collage Coloney </t>
  </si>
  <si>
    <t>Noor Coloney</t>
  </si>
  <si>
    <t>Nakhtaro Cham</t>
  </si>
  <si>
    <t>Waiternary+WAPDA Gulkada no1</t>
  </si>
  <si>
    <t>Gulkada no2 Isha Consler Moh</t>
  </si>
  <si>
    <t>KhwajaAbad Babogano Cham</t>
  </si>
  <si>
    <t>KhwajaAbad Lali Mil Moh</t>
  </si>
  <si>
    <t>Sharif Abad Hira School Moh</t>
  </si>
  <si>
    <t>FIX EPI Office Gulkada</t>
  </si>
  <si>
    <t>Chacha Masjid Moh Gulkada no2</t>
  </si>
  <si>
    <t>Moh Polatry Form Gulkada no 3</t>
  </si>
  <si>
    <t>Sharif Abad Dheri</t>
  </si>
  <si>
    <t>KhwajaAbad Kabalyano Moh</t>
  </si>
  <si>
    <t xml:space="preserve">Kuz Panr </t>
  </si>
  <si>
    <t>Panr Miagano Cham</t>
  </si>
  <si>
    <t>Taj Nazim+Shino Dukan Moh</t>
  </si>
  <si>
    <t>Panr Bar</t>
  </si>
  <si>
    <t>Sherarie</t>
  </si>
  <si>
    <t>Ajrang</t>
  </si>
  <si>
    <t>Kabalyano Moh Gulkada no 2</t>
  </si>
  <si>
    <t>Hamzala Moh Gulkada no 2</t>
  </si>
  <si>
    <t xml:space="preserve">Zahid Khan+Yari Dheri </t>
  </si>
  <si>
    <t>Alia Abad</t>
  </si>
  <si>
    <t>Yousaf Abad</t>
  </si>
  <si>
    <t>Dr Siraj Moh</t>
  </si>
  <si>
    <t>Sadiq Abad</t>
  </si>
  <si>
    <t>FIX CD Rangmohalla</t>
  </si>
  <si>
    <t>Murad Moh</t>
  </si>
  <si>
    <t>Perosha Moh</t>
  </si>
  <si>
    <t>Patane</t>
  </si>
  <si>
    <t>Akbar Abad</t>
  </si>
  <si>
    <t>Penja Khan</t>
  </si>
  <si>
    <t>Amin Babo Clinic</t>
  </si>
  <si>
    <t>Sayed Abad</t>
  </si>
  <si>
    <t>Shah Wali Ullah Moh</t>
  </si>
  <si>
    <t>Shaepar Abad</t>
  </si>
  <si>
    <t>Haji Baba</t>
  </si>
  <si>
    <t>Usman Abad</t>
  </si>
  <si>
    <t xml:space="preserve">Sayd Ur Rahman Moh </t>
  </si>
  <si>
    <t>Mastan Baba</t>
  </si>
  <si>
    <t>Amir Hamza Moh</t>
  </si>
  <si>
    <t>Adnan Moh</t>
  </si>
  <si>
    <t xml:space="preserve">Malook Haji </t>
  </si>
  <si>
    <t>Aziz Abad</t>
  </si>
  <si>
    <t>Inspector Babo Moh</t>
  </si>
  <si>
    <t>Ishaq Moh</t>
  </si>
  <si>
    <t>M.Gul Shaheed</t>
  </si>
  <si>
    <t xml:space="preserve">M. Naqab Qari </t>
  </si>
  <si>
    <t>Mia Khan Moh</t>
  </si>
  <si>
    <t xml:space="preserve">M.Ali Moh </t>
  </si>
  <si>
    <t>Qazi Baba</t>
  </si>
  <si>
    <t>Raja Abad</t>
  </si>
  <si>
    <t>Zamarodo Kan</t>
  </si>
  <si>
    <t>Jolie Khil+Amanullah</t>
  </si>
  <si>
    <t>Moh Malakanan Mingora</t>
  </si>
  <si>
    <t>Moh Paredoon</t>
  </si>
  <si>
    <t xml:space="preserve">Moh Alhoda </t>
  </si>
  <si>
    <t>Moh Khware</t>
  </si>
  <si>
    <t>Moh M.Rahman</t>
  </si>
  <si>
    <t>Moh Aliabad</t>
  </si>
  <si>
    <t>Moh China Market</t>
  </si>
  <si>
    <t>Moh Deen</t>
  </si>
  <si>
    <t>Moh Tota Gan Malakanan</t>
  </si>
  <si>
    <t>Moh Rasul Khan</t>
  </si>
  <si>
    <t>Moh Budkaraha Kotie</t>
  </si>
  <si>
    <t>Moh Roomi Street</t>
  </si>
  <si>
    <t>Moh Ghazali Street</t>
  </si>
  <si>
    <t>Moh Bangladis+Patijan</t>
  </si>
  <si>
    <t>Moh Bangladas+Jafar Khan</t>
  </si>
  <si>
    <t>Mullah Baba</t>
  </si>
  <si>
    <t>Makan Bagh Gracy Ground</t>
  </si>
  <si>
    <t>FIX CD Shahdara</t>
  </si>
  <si>
    <t>Karan Baba</t>
  </si>
  <si>
    <t>Tahir Khan MohFazighat+Akram Moh 2+Hayat Abad 2</t>
  </si>
  <si>
    <t>Amir Khan 1+Akram Masjid</t>
  </si>
  <si>
    <t>Burhan Khile+Miagano Cham</t>
  </si>
  <si>
    <t>Taj M.Khan Moh</t>
  </si>
  <si>
    <t>Alamnagar+Hayat Abad+Bismillah Moh</t>
  </si>
  <si>
    <t>Amir Khan 2+Parkas Area</t>
  </si>
  <si>
    <t>Golonoo Moh Fazighat+Haseena Pari Area</t>
  </si>
  <si>
    <t>SDO Moh</t>
  </si>
  <si>
    <t>Amin Khan Moh Fazighat+Zamarodo Kan Moh</t>
  </si>
  <si>
    <t>Akram Moh1+Hayat Abad1+Sabzi Mandi</t>
  </si>
  <si>
    <t>Nawakaly+Tekadar Moh</t>
  </si>
  <si>
    <t>Mashal Moh</t>
  </si>
  <si>
    <t>FIX MCH Nawakalay</t>
  </si>
  <si>
    <t>Tahir Abad 1+Nawakaly Bibal Khel</t>
  </si>
  <si>
    <t>Banr+Ghani Abad</t>
  </si>
  <si>
    <t>Tahir Abad Margozar town+Tawhid Abad</t>
  </si>
  <si>
    <t>Usman Abad 1+Ingaro Dherai Bar Kata Khel</t>
  </si>
  <si>
    <t>Tahir Abad Akhatr Abad+Ingaro Dherai Kuz Kata Khel</t>
  </si>
  <si>
    <t>Banr Khuna Gul+Miagano Moh 1</t>
  </si>
  <si>
    <t>Moh Yousaf Shah+Bostan Khel Dostana Abad</t>
  </si>
  <si>
    <t>Banr Yousaf Head Master+Rahman Abad 1</t>
  </si>
  <si>
    <t>Tahir Abad Shal Gotai+Yakh Koyee</t>
  </si>
  <si>
    <t>Tahir Abad Taliyano Moh+Yousaf Abad</t>
  </si>
  <si>
    <t>Usman Abad 2+Rahman Abad 2</t>
  </si>
  <si>
    <t>Tahir Abad Yousaf Zai+Miagano Moh 2</t>
  </si>
  <si>
    <t>Kadona</t>
  </si>
  <si>
    <t>Sher Khani</t>
  </si>
  <si>
    <t>Manzi</t>
  </si>
  <si>
    <t>Landai</t>
  </si>
  <si>
    <t>FIX BHU Islampur</t>
  </si>
  <si>
    <t>Matrapandoo</t>
  </si>
  <si>
    <t>Miana Marghozar</t>
  </si>
  <si>
    <t>Balawoo</t>
  </si>
  <si>
    <t>Tor Kamar</t>
  </si>
  <si>
    <t>Bacha Hotal Marghozar</t>
  </si>
  <si>
    <t>Marghozar Qala</t>
  </si>
  <si>
    <t>Kokarie</t>
  </si>
  <si>
    <t>Neeza Mandaw</t>
  </si>
  <si>
    <t>Guli Gram</t>
  </si>
  <si>
    <t>Batora</t>
  </si>
  <si>
    <t>Meena Kokarie</t>
  </si>
  <si>
    <t>Islampur Kashar Khel+Islampur Mashar Khel</t>
  </si>
  <si>
    <t>Marghozar Cham</t>
  </si>
  <si>
    <t>FIX CD Chitawar</t>
  </si>
  <si>
    <t>Chitor</t>
  </si>
  <si>
    <t>Gul Banda</t>
  </si>
  <si>
    <t>Kamal Baba</t>
  </si>
  <si>
    <t>Karin Gul Banda</t>
  </si>
  <si>
    <t>Machine Abad</t>
  </si>
  <si>
    <t>Khatak Abad Gul Banda</t>
  </si>
  <si>
    <t xml:space="preserve">Sara Dob </t>
  </si>
  <si>
    <t>Sher Atraf Koz</t>
  </si>
  <si>
    <t>Gogar Tangay</t>
  </si>
  <si>
    <t>Maira</t>
  </si>
  <si>
    <t>Badri Gogar</t>
  </si>
  <si>
    <t>Spel Bandai</t>
  </si>
  <si>
    <t>Manzare ghat</t>
  </si>
  <si>
    <t>Maira Aman Ullah Khan</t>
  </si>
  <si>
    <t>Sher Atraf Bar</t>
  </si>
  <si>
    <t>FIX CD Kokarai</t>
  </si>
  <si>
    <t>Tango Hamida</t>
  </si>
  <si>
    <t>Kokarie Sar+Mazafat</t>
  </si>
  <si>
    <t>Chil+Mazafat</t>
  </si>
  <si>
    <t>Oghaz+Mazafat</t>
  </si>
  <si>
    <t>Ganoraye+Mazafat</t>
  </si>
  <si>
    <t>Kando Wala More</t>
  </si>
  <si>
    <t>Koliya+Jaba</t>
  </si>
  <si>
    <t>Center Moh Mazafat</t>
  </si>
  <si>
    <t>Shnai Minz More+Mazafat</t>
  </si>
  <si>
    <t>Sar Ghat Mazafat</t>
  </si>
  <si>
    <t>Birarie+Mazafat</t>
  </si>
  <si>
    <t>Arbat Krapa Mazafat</t>
  </si>
  <si>
    <t>Vill Langar Khile Kokarie</t>
  </si>
  <si>
    <t>Bagh Mazafat Shangloo</t>
  </si>
  <si>
    <t>Vill Fathikhan Khil Kokarie</t>
  </si>
  <si>
    <t>Kokarie Krapa tora+Mazafat</t>
  </si>
  <si>
    <t>Saman Gul Garasha +Mazafat</t>
  </si>
  <si>
    <t>Gor Kale</t>
  </si>
  <si>
    <t>Bali Gram</t>
  </si>
  <si>
    <t>Kachar Kot</t>
  </si>
  <si>
    <t xml:space="preserve">Bandan </t>
  </si>
  <si>
    <t>Jambil 1</t>
  </si>
  <si>
    <t>FIX BHU Meragai</t>
  </si>
  <si>
    <t>Miragai</t>
  </si>
  <si>
    <t>Shaltaloo</t>
  </si>
  <si>
    <t>Borahi</t>
  </si>
  <si>
    <t>Sangar</t>
  </si>
  <si>
    <t>Jambil 2</t>
  </si>
  <si>
    <t>Nood Mira</t>
  </si>
  <si>
    <t>Parwana</t>
  </si>
  <si>
    <t>Jablie</t>
  </si>
  <si>
    <t>Cola Dag</t>
  </si>
  <si>
    <t>Jambil 3</t>
  </si>
  <si>
    <t>Kareraha</t>
  </si>
  <si>
    <t>Geshare</t>
  </si>
  <si>
    <t>Charie</t>
  </si>
  <si>
    <t>Choda Ghat</t>
  </si>
  <si>
    <t>Jambil 4</t>
  </si>
  <si>
    <t>FIX CH Manglawar</t>
  </si>
  <si>
    <t>Chalgot</t>
  </si>
  <si>
    <t>Shangry</t>
  </si>
  <si>
    <t>NooBahar</t>
  </si>
  <si>
    <t>Batra 1</t>
  </si>
  <si>
    <t>Batra 2</t>
  </si>
  <si>
    <t>Manglawar+Ada</t>
  </si>
  <si>
    <t>Salanda</t>
  </si>
  <si>
    <t>Asfaree</t>
  </si>
  <si>
    <t>Anzar Tangay</t>
  </si>
  <si>
    <t>Rahat Abad</t>
  </si>
  <si>
    <t>Shaldara</t>
  </si>
  <si>
    <t>Meghono Ghat</t>
  </si>
  <si>
    <t>Ali Khan Khel+Kuz Mazeed Khel</t>
  </si>
  <si>
    <t>Murad Abad</t>
  </si>
  <si>
    <t>Dangram Village</t>
  </si>
  <si>
    <t xml:space="preserve">Sangota </t>
  </si>
  <si>
    <t>Rasha Ghata 1,2</t>
  </si>
  <si>
    <t xml:space="preserve">Jamal Abad </t>
  </si>
  <si>
    <t>Rasha Ghata 3,4</t>
  </si>
  <si>
    <t>Dangram Gharasa</t>
  </si>
  <si>
    <t>Shamilaye</t>
  </si>
  <si>
    <t>Loye Bunr</t>
  </si>
  <si>
    <t xml:space="preserve">Shin Patey </t>
  </si>
  <si>
    <t>Sabonye</t>
  </si>
  <si>
    <t>Chail 1</t>
  </si>
  <si>
    <t>Gnorie Magee</t>
  </si>
  <si>
    <t>Faizaghat Gharimasta</t>
  </si>
  <si>
    <t>Narie Ouba</t>
  </si>
  <si>
    <t>Chail 2+Labar Coloney</t>
  </si>
  <si>
    <t>Tortam</t>
  </si>
  <si>
    <t>Shahid Abad</t>
  </si>
  <si>
    <t>FIX BHU Banjot</t>
  </si>
  <si>
    <t>Papar+Gidakot</t>
  </si>
  <si>
    <t>Lower Sardary+Sharna</t>
  </si>
  <si>
    <t>Upper Sardary+Kalkata</t>
  </si>
  <si>
    <t>TangaiLower Sourbanr+Ajlokoto</t>
  </si>
  <si>
    <t>Upper Sourbanr+Sar</t>
  </si>
  <si>
    <t>Dewan But+Banj Sar</t>
  </si>
  <si>
    <t>Banjot Dada+Jalo</t>
  </si>
  <si>
    <t>Maidan Aligay+Malalo</t>
  </si>
  <si>
    <t>Changal+Wadana Goratai</t>
  </si>
  <si>
    <t>Kasha+Warana Gorati</t>
  </si>
  <si>
    <t>FIX BHU Beshband</t>
  </si>
  <si>
    <t>Kaho</t>
  </si>
  <si>
    <t>Araq</t>
  </si>
  <si>
    <t>Kuz Qala</t>
  </si>
  <si>
    <t>Mairo</t>
  </si>
  <si>
    <t>Yakhtangay</t>
  </si>
  <si>
    <t>Babojan</t>
  </si>
  <si>
    <t>Manakwar</t>
  </si>
  <si>
    <t>Kuza Neemcha</t>
  </si>
  <si>
    <t>Bishbund</t>
  </si>
  <si>
    <t>Peech</t>
  </si>
  <si>
    <t>Bara Namcha</t>
  </si>
  <si>
    <t>Chenawat Gat</t>
  </si>
  <si>
    <t>Bela Gat</t>
  </si>
  <si>
    <t>Menz Gat</t>
  </si>
  <si>
    <t>Sagar Gat</t>
  </si>
  <si>
    <t>Jabar Gat</t>
  </si>
  <si>
    <t>Bar Qala</t>
  </si>
  <si>
    <t>FIX CD Taligram</t>
  </si>
  <si>
    <t>Sar Adha</t>
  </si>
  <si>
    <t>Sar Gawoo</t>
  </si>
  <si>
    <t>Shawye</t>
  </si>
  <si>
    <t>Wazir Abad</t>
  </si>
  <si>
    <t>Jehan Abad</t>
  </si>
  <si>
    <t>Sher Abad</t>
  </si>
  <si>
    <t>Kuz Badar</t>
  </si>
  <si>
    <t>Bar Badar</t>
  </si>
  <si>
    <t>Kare Sar</t>
  </si>
  <si>
    <t>Ghanam Ranga</t>
  </si>
  <si>
    <t>Sultan Abad</t>
  </si>
  <si>
    <t>Mia Shkhe Baba</t>
  </si>
  <si>
    <t>Malangaye</t>
  </si>
  <si>
    <t>Taghwan</t>
  </si>
  <si>
    <t>Khware Patey</t>
  </si>
  <si>
    <t>Makand 1</t>
  </si>
  <si>
    <t>Makand 2</t>
  </si>
  <si>
    <t>Khamba</t>
  </si>
  <si>
    <t>FIX BHU Kishawra</t>
  </si>
  <si>
    <t>Tangoo</t>
  </si>
  <si>
    <t>Karin</t>
  </si>
  <si>
    <t>Asharey</t>
  </si>
  <si>
    <t>Pal Gata</t>
  </si>
  <si>
    <t>Bala Kot</t>
  </si>
  <si>
    <t>Malam</t>
  </si>
  <si>
    <t>Koo</t>
  </si>
  <si>
    <t>Badar Dam</t>
  </si>
  <si>
    <t>Speno Ouba</t>
  </si>
  <si>
    <t>Tor Tooth</t>
  </si>
  <si>
    <t>FIX CD Sordir</t>
  </si>
  <si>
    <t>Bara Maye</t>
  </si>
  <si>
    <t>Ganajir Bar Palow</t>
  </si>
  <si>
    <t>Serai</t>
  </si>
  <si>
    <t>Serai Rokha</t>
  </si>
  <si>
    <t>Kar Chakie</t>
  </si>
  <si>
    <t>Ganajir Gawoo</t>
  </si>
  <si>
    <t>Kuz Maye</t>
  </si>
  <si>
    <t>Ranga Pukhtoon Wala</t>
  </si>
  <si>
    <t>Shanknar</t>
  </si>
  <si>
    <t>Ganajir Kuz Palow</t>
  </si>
  <si>
    <t>Mangar Kot</t>
  </si>
  <si>
    <t>Biraraie</t>
  </si>
  <si>
    <t>Kakot</t>
  </si>
  <si>
    <t>Baneez Wardam</t>
  </si>
  <si>
    <t>Shoom</t>
  </si>
  <si>
    <t>Baro Ganee</t>
  </si>
  <si>
    <t>Ashar Banr Dara</t>
  </si>
  <si>
    <t>Anzar go Mia Kotey</t>
  </si>
  <si>
    <t>Kuz Kandar</t>
  </si>
  <si>
    <t>Hafiz Abad 1</t>
  </si>
  <si>
    <t>FIX BHU Charbagh</t>
  </si>
  <si>
    <t>Mangal Tan Baz Dam</t>
  </si>
  <si>
    <t>Gumbat Mira</t>
  </si>
  <si>
    <t>Takoo</t>
  </si>
  <si>
    <t>Bagh Moh</t>
  </si>
  <si>
    <t>Roshan Abad</t>
  </si>
  <si>
    <t>Cham</t>
  </si>
  <si>
    <t>Kamal Por</t>
  </si>
  <si>
    <t>Nawakaley</t>
  </si>
  <si>
    <t>Shah Badeen</t>
  </si>
  <si>
    <t>Mia Kotee</t>
  </si>
  <si>
    <t>Jabagaye+Hafiz Abad 2</t>
  </si>
  <si>
    <t>FIX BHU Gulibagh</t>
  </si>
  <si>
    <t>Waliabad+Alam Ghanj 1</t>
  </si>
  <si>
    <t>Landay+Alam Ghanj 2</t>
  </si>
  <si>
    <t>Wakil Abad+Shandan</t>
  </si>
  <si>
    <t>Karam Dherai+Sanda Sar</t>
  </si>
  <si>
    <t>Asharha Sar+Gulibagh</t>
  </si>
  <si>
    <t>Adam Jaba Bekarana+Dakorak Kuz Kale</t>
  </si>
  <si>
    <t>Kamrgay Bala+Dakorak Bar Palow</t>
  </si>
  <si>
    <t>Rorya+Chando Baghi Ram</t>
  </si>
  <si>
    <t>Chunagi+Dakorak Kale 1</t>
  </si>
  <si>
    <t>Kotar Gut+Ala Abad Sadiq Abad</t>
  </si>
  <si>
    <t>Shnie Mekhani+Ala Abad Kalparie</t>
  </si>
  <si>
    <t>Awarie+Dakorak Kale 2</t>
  </si>
  <si>
    <t xml:space="preserve">Alabad Derai+Wali Abad </t>
  </si>
  <si>
    <t>Alabad Maira+guli Bagh Mira</t>
  </si>
  <si>
    <t>Tetai Wala+Landakey</t>
  </si>
  <si>
    <t>Eagle Banr+Ala Abad Kaley</t>
  </si>
  <si>
    <t>FIX CH Khwaza Khela</t>
  </si>
  <si>
    <t xml:space="preserve">Ghaskor </t>
  </si>
  <si>
    <t>Tangay</t>
  </si>
  <si>
    <t>Bandai</t>
  </si>
  <si>
    <t>Asheran</t>
  </si>
  <si>
    <t>Beraraie</t>
  </si>
  <si>
    <t>Dherai baba</t>
  </si>
  <si>
    <t>Barkaley</t>
  </si>
  <si>
    <t>Tekadar</t>
  </si>
  <si>
    <t>Landikas</t>
  </si>
  <si>
    <t>Tetabat</t>
  </si>
  <si>
    <t>Shamak</t>
  </si>
  <si>
    <t>Bandai Coloney</t>
  </si>
  <si>
    <t>Kuz Kaley</t>
  </si>
  <si>
    <t>Dherai+Sambat+Chango</t>
  </si>
  <si>
    <t>Ladoo</t>
  </si>
  <si>
    <t>Paldram</t>
  </si>
  <si>
    <t>Chamtalie+Zawala</t>
  </si>
  <si>
    <t>Karmal+Katoo Sar Banda</t>
  </si>
  <si>
    <t>FIX BHU Mashkomai</t>
  </si>
  <si>
    <t>Babo Kale+Ardam</t>
  </si>
  <si>
    <t>Bela+daad</t>
  </si>
  <si>
    <t>Mira</t>
  </si>
  <si>
    <t>Bahar</t>
  </si>
  <si>
    <t>Krash Manda</t>
  </si>
  <si>
    <t>Shaloon+Adha</t>
  </si>
  <si>
    <t>Topsin</t>
  </si>
  <si>
    <t>Deran Patay+Jeshar</t>
  </si>
  <si>
    <t>Bawrai</t>
  </si>
  <si>
    <t>Jeshar</t>
  </si>
  <si>
    <t>Rambekee</t>
  </si>
  <si>
    <t>Sheikha</t>
  </si>
  <si>
    <t>FIX BHU Shalpin</t>
  </si>
  <si>
    <t>Elmanai</t>
  </si>
  <si>
    <t>Chinkolye</t>
  </si>
  <si>
    <t>Dab</t>
  </si>
  <si>
    <t>Faqeera</t>
  </si>
  <si>
    <t>Karengal</t>
  </si>
  <si>
    <t>Tobai</t>
  </si>
  <si>
    <t>Daro Mayra+Hawarai</t>
  </si>
  <si>
    <t>Chinkolye 2</t>
  </si>
  <si>
    <t>JanPetai+Karal</t>
  </si>
  <si>
    <t>Bela</t>
  </si>
  <si>
    <t>FIX BHU Kotanai</t>
  </si>
  <si>
    <t>Doop  +Kuza Asala</t>
  </si>
  <si>
    <t>Chalyar+Sala Bala</t>
  </si>
  <si>
    <t>Shni Mira+Nakhtaree</t>
  </si>
  <si>
    <t>Krapa+Gul Derai</t>
  </si>
  <si>
    <t>Wach Khware+Dherai</t>
  </si>
  <si>
    <t>Nawakaly+Dokroo</t>
  </si>
  <si>
    <t>Pir Bagye+Ghalege</t>
  </si>
  <si>
    <t>Manpitai+Kandaree</t>
  </si>
  <si>
    <t>Sor Kamar+Badshaye</t>
  </si>
  <si>
    <t>Shamsheen</t>
  </si>
  <si>
    <t>Nawakaly</t>
  </si>
  <si>
    <t>Binkat+Cham Sheen</t>
  </si>
  <si>
    <t>Nagha+Qudrat Abad</t>
  </si>
  <si>
    <t>Seari</t>
  </si>
  <si>
    <t>Jonree+Tango</t>
  </si>
  <si>
    <t xml:space="preserve">Gharsheen </t>
  </si>
  <si>
    <t>Gharsheen Miano Cham+Tora Nalai</t>
  </si>
  <si>
    <t>Jabagi+Lalie Qala</t>
  </si>
  <si>
    <t>Pasal+Sor Kamar</t>
  </si>
  <si>
    <t>Sayeda+Katoo Sar</t>
  </si>
  <si>
    <t>Lakhar+Kuz Bargain</t>
  </si>
  <si>
    <t>Bar Bargain</t>
  </si>
  <si>
    <t>Degan Lakahar+Sangree</t>
  </si>
  <si>
    <t>Fathepur</t>
  </si>
  <si>
    <t>Ranjai</t>
  </si>
  <si>
    <t>Muqadam+Jarey</t>
  </si>
  <si>
    <t>Mashegai+Sangat</t>
  </si>
  <si>
    <t>FIX BHU Fatehpur</t>
  </si>
  <si>
    <t>Badisheai+Matta</t>
  </si>
  <si>
    <t>Bakroo</t>
  </si>
  <si>
    <t>Benorai+Sergaye</t>
  </si>
  <si>
    <t>Fatepur Sir+Khangerae</t>
  </si>
  <si>
    <t>Sangobat+Serai</t>
  </si>
  <si>
    <t>Baboir+Alogaye</t>
  </si>
  <si>
    <t>Barhani Patai+Pirpatey</t>
  </si>
  <si>
    <t>Sukarkata</t>
  </si>
  <si>
    <t>Qalader +Chakree</t>
  </si>
  <si>
    <t>Salimabad</t>
  </si>
  <si>
    <t>Gharie Kye</t>
  </si>
  <si>
    <t>Piya+Tangoo</t>
  </si>
  <si>
    <t>Banree</t>
  </si>
  <si>
    <t>Sargay</t>
  </si>
  <si>
    <t>Dobar</t>
  </si>
  <si>
    <t>DobSanee</t>
  </si>
  <si>
    <t>Khaware</t>
  </si>
  <si>
    <t>Ghiro Tangay</t>
  </si>
  <si>
    <t>Shonga</t>
  </si>
  <si>
    <t>Dhand</t>
  </si>
  <si>
    <t>Mamosee</t>
  </si>
  <si>
    <t>Ghorkey</t>
  </si>
  <si>
    <t>Shomano Dherai</t>
  </si>
  <si>
    <t>Nakhtar</t>
  </si>
  <si>
    <t>FIX BHU Miandam</t>
  </si>
  <si>
    <t>Lalbekey</t>
  </si>
  <si>
    <t>Nare Tangay</t>
  </si>
  <si>
    <t>Kabalooch</t>
  </si>
  <si>
    <t>Asharey Banda</t>
  </si>
  <si>
    <t>Tegale+Ingar Cham</t>
  </si>
  <si>
    <t>Parkal+Kala Gram</t>
  </si>
  <si>
    <t>Teproon+Khan Cheena</t>
  </si>
  <si>
    <t>Karghanoo Sar+Damanee</t>
  </si>
  <si>
    <t>Kuz Samar Bagh+Jo Kakal</t>
  </si>
  <si>
    <t>FIX BHU Tirat</t>
  </si>
  <si>
    <t>Tangoo Barie+Jane Kuz+Bar+Aryanee</t>
  </si>
  <si>
    <t>Shahi Bagh+Talinga</t>
  </si>
  <si>
    <t>Gharie+Kuz Shaheree</t>
  </si>
  <si>
    <t>Ragskoha</t>
  </si>
  <si>
    <t>Bar Samar Bagh</t>
  </si>
  <si>
    <t>Nala+Bar Shaheree</t>
  </si>
  <si>
    <t>Sha Gram Kuz Korie</t>
  </si>
  <si>
    <t>Salkho Sar,Miago sar</t>
  </si>
  <si>
    <t>Jane mar+Daree Mia Syed Rasul Baba</t>
  </si>
  <si>
    <t>Bogkat+Sha Gram Shagaye</t>
  </si>
  <si>
    <t>Pagal Dam+Sha Gram Bar Korie</t>
  </si>
  <si>
    <t>Qandil</t>
  </si>
  <si>
    <t>FIX CH Madyan</t>
  </si>
  <si>
    <t>Kalagay Cham+Loday</t>
  </si>
  <si>
    <t>Bargat+Daramra</t>
  </si>
  <si>
    <t>Pitaw Kalagay+Baranai</t>
  </si>
  <si>
    <t>Paiza+Gat Madyan/Bangesh</t>
  </si>
  <si>
    <t>Bedag+Chirbat</t>
  </si>
  <si>
    <t>Kass Kalagay+Awarai</t>
  </si>
  <si>
    <t>Koz Branwai+Paklai</t>
  </si>
  <si>
    <t>Bar Branwai+Dherai</t>
  </si>
  <si>
    <t>Kawhar+Osar</t>
  </si>
  <si>
    <t>Judge Moh, Amin Abad+Kargay</t>
  </si>
  <si>
    <t>Tangar+Khwar Shahgram</t>
  </si>
  <si>
    <t>Bamikhela+Cherkonai</t>
  </si>
  <si>
    <t>Amlook Bagh+Pirzaday,Munda</t>
  </si>
  <si>
    <t>Palam,Donkarai+Badalai</t>
  </si>
  <si>
    <t>Rahim Abad+Gat Paklai</t>
  </si>
  <si>
    <t>Soray+Pardesha</t>
  </si>
  <si>
    <t>FIX BHU Chail</t>
  </si>
  <si>
    <t>Village Bashigram</t>
  </si>
  <si>
    <t>Shahi Peza Bashigram</t>
  </si>
  <si>
    <t>Kar Bashigram</t>
  </si>
  <si>
    <t>Kass</t>
  </si>
  <si>
    <t>Kardial</t>
  </si>
  <si>
    <t>Village Shinko</t>
  </si>
  <si>
    <t>Hawara Shinko</t>
  </si>
  <si>
    <t xml:space="preserve">Bati Band  </t>
  </si>
  <si>
    <t>New Chail</t>
  </si>
  <si>
    <t>Kwro Tangay</t>
  </si>
  <si>
    <t>Banda Dabargay</t>
  </si>
  <si>
    <t>Kaidam</t>
  </si>
  <si>
    <t>Alar</t>
  </si>
  <si>
    <t>NAjwee</t>
  </si>
  <si>
    <t>Kal Banr</t>
  </si>
  <si>
    <t>FIX BHU Bahrain</t>
  </si>
  <si>
    <t>Penjigram</t>
  </si>
  <si>
    <t>Habib Abad</t>
  </si>
  <si>
    <t>Cham Satal</t>
  </si>
  <si>
    <t>Gharai</t>
  </si>
  <si>
    <t>Toorwal</t>
  </si>
  <si>
    <t>Shajai+Daroeat</t>
  </si>
  <si>
    <t>Ayen</t>
  </si>
  <si>
    <t>Manlear</t>
  </si>
  <si>
    <t>Gere Lagan</t>
  </si>
  <si>
    <t>Old Baharin</t>
  </si>
  <si>
    <t>Gornay</t>
  </si>
  <si>
    <t>Tangon</t>
  </si>
  <si>
    <t>Bair</t>
  </si>
  <si>
    <t>Parwar Lagunner</t>
  </si>
  <si>
    <t>Old Mankyle</t>
  </si>
  <si>
    <t>New Mankyle+Ramate</t>
  </si>
  <si>
    <t>FIX CD Chamghray</t>
  </si>
  <si>
    <t>Kebal Mankyle+Cham Village</t>
  </si>
  <si>
    <t>Kateel</t>
  </si>
  <si>
    <t>Ghwareja</t>
  </si>
  <si>
    <t>Ghwarati Pati+Chelam Village</t>
  </si>
  <si>
    <t>Jall Shanall</t>
  </si>
  <si>
    <t>Badi+Hawi Ramit</t>
  </si>
  <si>
    <t>Sairi+Lal Shash</t>
  </si>
  <si>
    <t>DamPamit</t>
  </si>
  <si>
    <t>FIX BHU Laikot</t>
  </si>
  <si>
    <t>Aryane Kaley+Zarinal</t>
  </si>
  <si>
    <t>Kuz Pashmal+Sheenil</t>
  </si>
  <si>
    <t>Arayane Kase+Balakot Upper</t>
  </si>
  <si>
    <t>Gosh Pashmal+Balakot Lower</t>
  </si>
  <si>
    <t>Darlam+Dawan</t>
  </si>
  <si>
    <t>Jara Abad+Tanaz Gah</t>
  </si>
  <si>
    <t>Badai Kamar+Geedar</t>
  </si>
  <si>
    <t>Bar Laikot+Asrait</t>
  </si>
  <si>
    <t>Asharo Patey+Tinka</t>
  </si>
  <si>
    <t>Kuz Laikot</t>
  </si>
  <si>
    <t>GAHEEL 1</t>
  </si>
  <si>
    <t>GAHEEL 2</t>
  </si>
  <si>
    <t>DADUL</t>
  </si>
  <si>
    <t>MALAK ABAD JALBAND</t>
  </si>
  <si>
    <t>FIX CH Kalam</t>
  </si>
  <si>
    <t>KUZA MOH</t>
  </si>
  <si>
    <t>QAZE ABAD</t>
  </si>
  <si>
    <t>PERMA</t>
  </si>
  <si>
    <t>QALA MOH</t>
  </si>
  <si>
    <t>NAEER PATAK</t>
  </si>
  <si>
    <t>NABAL</t>
  </si>
  <si>
    <t>HAJEE ABAD</t>
  </si>
  <si>
    <t>MALAK ABAD KAS</t>
  </si>
  <si>
    <t>NAZIM ABAD</t>
  </si>
  <si>
    <t>AGRA YAJGAL</t>
  </si>
  <si>
    <t>JAMAL ABAD</t>
  </si>
  <si>
    <t>PALER</t>
  </si>
  <si>
    <t>FIX CD Shaho</t>
  </si>
  <si>
    <t>SHAHO</t>
  </si>
  <si>
    <t>BOYOU</t>
  </si>
  <si>
    <t>KOKONIL</t>
  </si>
  <si>
    <t>ASHORAN BAR</t>
  </si>
  <si>
    <t>ASHORAN KUZ</t>
  </si>
  <si>
    <t>MOHE</t>
  </si>
  <si>
    <t>RASHINEL</t>
  </si>
  <si>
    <t>BAHAN</t>
  </si>
  <si>
    <t>ANAKAR</t>
  </si>
  <si>
    <t>MAKARKAR</t>
  </si>
  <si>
    <t>BAZAR BAR</t>
  </si>
  <si>
    <t>BAZAR KUZ</t>
  </si>
  <si>
    <t>JELDAT</t>
  </si>
  <si>
    <t>SUBNAR KALAY</t>
  </si>
  <si>
    <t>KARGALO KUZ</t>
  </si>
  <si>
    <t>KARGALO BAR</t>
  </si>
  <si>
    <t>FIX CD Usho</t>
  </si>
  <si>
    <t>GORKEN 1</t>
  </si>
  <si>
    <t>Bafar</t>
  </si>
  <si>
    <t>Batalcare</t>
  </si>
  <si>
    <t>Matiltan Center</t>
  </si>
  <si>
    <t>GORKEN 2</t>
  </si>
  <si>
    <t>Koz Mutle</t>
  </si>
  <si>
    <t>Bar Mutle</t>
  </si>
  <si>
    <t>Besal</t>
  </si>
  <si>
    <t>Chawrat 1</t>
  </si>
  <si>
    <t>Chawrat 2</t>
  </si>
  <si>
    <t>Shahi Moh</t>
  </si>
  <si>
    <t>Dorgha</t>
  </si>
  <si>
    <t>Palo gha</t>
  </si>
  <si>
    <t>Egjal</t>
  </si>
  <si>
    <t>FIX CD Utror</t>
  </si>
  <si>
    <t>Ouch</t>
  </si>
  <si>
    <t>Batandar</t>
  </si>
  <si>
    <t>Upper Batandar</t>
  </si>
  <si>
    <t>Dabar</t>
  </si>
  <si>
    <t>Kani 1</t>
  </si>
  <si>
    <t>Kani 2</t>
  </si>
  <si>
    <t>Kani 3</t>
  </si>
  <si>
    <t>Bakkar</t>
  </si>
  <si>
    <t>Abshar</t>
  </si>
  <si>
    <t>Jesh Kan</t>
  </si>
  <si>
    <t>Knok</t>
  </si>
  <si>
    <t>Nall</t>
  </si>
  <si>
    <t>FIX BHU Gabral</t>
  </si>
  <si>
    <t>Malee</t>
  </si>
  <si>
    <t>Chona Jaba</t>
  </si>
  <si>
    <t>Gul Bandai</t>
  </si>
  <si>
    <t>Ghawe Bila</t>
  </si>
  <si>
    <t>Jamrah</t>
  </si>
  <si>
    <t>Gul Abad</t>
  </si>
  <si>
    <t>Bila</t>
  </si>
  <si>
    <t>Gabral</t>
  </si>
  <si>
    <t>Kaskan</t>
  </si>
  <si>
    <t>Bara Jaba</t>
  </si>
  <si>
    <t>Bare</t>
  </si>
  <si>
    <t>ManGat</t>
  </si>
  <si>
    <t>FIX CD Sakhra</t>
  </si>
  <si>
    <t>Lalko Saeri</t>
  </si>
  <si>
    <t>Sabzal/Kharkai+Kohastani Banda</t>
  </si>
  <si>
    <t>Kaga/Malak Pate</t>
  </si>
  <si>
    <t>Koz Lalko</t>
  </si>
  <si>
    <t>Bar Lalko</t>
  </si>
  <si>
    <t>Bagh Sar</t>
  </si>
  <si>
    <t>Shikhan</t>
  </si>
  <si>
    <t>Bootko</t>
  </si>
  <si>
    <t>Landa Dara,</t>
  </si>
  <si>
    <t>Karinona+Oughaz Kas</t>
  </si>
  <si>
    <t>Derai</t>
  </si>
  <si>
    <t>FIX BHU Rahat Kot</t>
  </si>
  <si>
    <t>Rahat Kot</t>
  </si>
  <si>
    <t>Bakh Dherai</t>
  </si>
  <si>
    <t>DoshGram</t>
  </si>
  <si>
    <t>Kalakot</t>
  </si>
  <si>
    <t>Said Karma</t>
  </si>
  <si>
    <t>Mola Patey</t>
  </si>
  <si>
    <t>Ragasthoon Khuna Cham</t>
  </si>
  <si>
    <t>Ragasthoon Bar Cham</t>
  </si>
  <si>
    <t>Bar Nar Ghat</t>
  </si>
  <si>
    <t>Jabraye</t>
  </si>
  <si>
    <t>Kuz Nar Ghat</t>
  </si>
  <si>
    <t>Shahoona+Bar Gorkat</t>
  </si>
  <si>
    <t>Lash Kota</t>
  </si>
  <si>
    <t>Mankara</t>
  </si>
  <si>
    <t>Ochaar</t>
  </si>
  <si>
    <t>FIX BHU Darmai</t>
  </si>
  <si>
    <t>Kot</t>
  </si>
  <si>
    <t>Nowkhra</t>
  </si>
  <si>
    <t>Azad Banda</t>
  </si>
  <si>
    <t>Kalakaly</t>
  </si>
  <si>
    <t>Kharkai</t>
  </si>
  <si>
    <t>Adam Shah</t>
  </si>
  <si>
    <t>Shahmas+Baro</t>
  </si>
  <si>
    <t>Hakim Abad</t>
  </si>
  <si>
    <t>Pinday</t>
  </si>
  <si>
    <t>Nasapai</t>
  </si>
  <si>
    <t>Garday Sar</t>
  </si>
  <si>
    <t>Chaghjey</t>
  </si>
  <si>
    <t>Tautkay</t>
  </si>
  <si>
    <t>Awar Patey</t>
  </si>
  <si>
    <t>Asharay Cham</t>
  </si>
  <si>
    <t>Megee</t>
  </si>
  <si>
    <t xml:space="preserve">Gal  </t>
  </si>
  <si>
    <t>Madyat</t>
  </si>
  <si>
    <t>Gal Shah</t>
  </si>
  <si>
    <t>Kuz Ban Kara</t>
  </si>
  <si>
    <t>Ganderai</t>
  </si>
  <si>
    <t>Bara Ban Kara</t>
  </si>
  <si>
    <t>Kaskare</t>
  </si>
  <si>
    <t>Jalala</t>
  </si>
  <si>
    <t>Asharay Kaly</t>
  </si>
  <si>
    <t>Asharay Kuz Cham</t>
  </si>
  <si>
    <t>Dambara</t>
  </si>
  <si>
    <t>Koza Mira Mie</t>
  </si>
  <si>
    <t>Khadan</t>
  </si>
  <si>
    <t>Damame</t>
  </si>
  <si>
    <t>Parodaye</t>
  </si>
  <si>
    <t>Bara Mira Mie</t>
  </si>
  <si>
    <t>FIX BHU Dureshkhela</t>
  </si>
  <si>
    <t>Kuz Durushkela Kas</t>
  </si>
  <si>
    <t>Chaqwar</t>
  </si>
  <si>
    <t>Kuza Durushkela Barpalaw</t>
  </si>
  <si>
    <t>Bazkhela</t>
  </si>
  <si>
    <t>Mandanr</t>
  </si>
  <si>
    <t>Spena Khapa</t>
  </si>
  <si>
    <t>Naredale</t>
  </si>
  <si>
    <t>Karapa</t>
  </si>
  <si>
    <t>Sorgare Baba</t>
  </si>
  <si>
    <t>Branjal</t>
  </si>
  <si>
    <t>Dregwate</t>
  </si>
  <si>
    <t>Chinala</t>
  </si>
  <si>
    <t>Koza Durushkhela Kuz Palaw</t>
  </si>
  <si>
    <t>Nawab Abad Kale</t>
  </si>
  <si>
    <t>Bara Durushkhela Kale</t>
  </si>
  <si>
    <t>FIX BHU Baidara</t>
  </si>
  <si>
    <t>Bodai Gram+Tat Coloney</t>
  </si>
  <si>
    <t>Sambat+Bar Palow Baidara</t>
  </si>
  <si>
    <t>Bada Abad+Naik Abad</t>
  </si>
  <si>
    <t>Rahim Abad+Baidara Kaley</t>
  </si>
  <si>
    <t>Sambat Cham+Gadad Dherai</t>
  </si>
  <si>
    <t>Madeena Coloney+Miagano Cham</t>
  </si>
  <si>
    <t>Mandoor+Bejura</t>
  </si>
  <si>
    <t>Palosi Baba Ziarat+Kher abad</t>
  </si>
  <si>
    <t>Gwahara+Khaskai</t>
  </si>
  <si>
    <t xml:space="preserve">Koza Bamakhela </t>
  </si>
  <si>
    <t>Kharerai Mandar</t>
  </si>
  <si>
    <t>Koza Bamakhela +Kharerai Cham</t>
  </si>
  <si>
    <t>Barabamakhela+Kharerai Cham</t>
  </si>
  <si>
    <t>Barabamakhela+Ditpanai</t>
  </si>
  <si>
    <t>FIX THQ Matta</t>
  </si>
  <si>
    <t>Mdeena Collony+Ditpanai</t>
  </si>
  <si>
    <t>Mdeena Collony+Senpora</t>
  </si>
  <si>
    <t>Senpora</t>
  </si>
  <si>
    <t>Tutkay+Deran pate</t>
  </si>
  <si>
    <t>Shahdand+Deran pate</t>
  </si>
  <si>
    <t>Shahdand</t>
  </si>
  <si>
    <t>Garie</t>
  </si>
  <si>
    <t>Bala Sur</t>
  </si>
  <si>
    <t>Ghwarigay</t>
  </si>
  <si>
    <t>Kandaw</t>
  </si>
  <si>
    <t>FIX  RHC Chupryal</t>
  </si>
  <si>
    <t>Asan Serie</t>
  </si>
  <si>
    <t>Chupriyal</t>
  </si>
  <si>
    <t>Shaltalo Dherai</t>
  </si>
  <si>
    <t>Ser Patey</t>
  </si>
  <si>
    <t>Bul Karie</t>
  </si>
  <si>
    <t>Kamale</t>
  </si>
  <si>
    <t>Sho khadoraha</t>
  </si>
  <si>
    <t>Oushaya</t>
  </si>
  <si>
    <t>Deran Patey</t>
  </si>
  <si>
    <t>Gojar Barn</t>
  </si>
  <si>
    <t>Koree</t>
  </si>
  <si>
    <t>Dandarie</t>
  </si>
  <si>
    <t>FIX CD Parraw</t>
  </si>
  <si>
    <t>Bahdar Banda</t>
  </si>
  <si>
    <t>Jor Banda</t>
  </si>
  <si>
    <t>Kuz Bakora</t>
  </si>
  <si>
    <t>Jana</t>
  </si>
  <si>
    <t>Onrha</t>
  </si>
  <si>
    <t>Laye Banda</t>
  </si>
  <si>
    <t>Lal Banda</t>
  </si>
  <si>
    <t>Aghal</t>
  </si>
  <si>
    <t>Bar Bakora</t>
  </si>
  <si>
    <t>Zorda</t>
  </si>
  <si>
    <t>Kanal</t>
  </si>
  <si>
    <t>Bachrie</t>
  </si>
  <si>
    <t>Labat</t>
  </si>
  <si>
    <t>Karakal</t>
  </si>
  <si>
    <t>Kandaree</t>
  </si>
  <si>
    <t>Malyar</t>
  </si>
  <si>
    <t>Tangar Talye</t>
  </si>
  <si>
    <t>Dherai+Spar Dad Baba</t>
  </si>
  <si>
    <t>Kuza Sedarah+Awarai/Thajai</t>
  </si>
  <si>
    <t>Bakro/Barasedara+Karanatai</t>
  </si>
  <si>
    <t>Rodangar Kalay</t>
  </si>
  <si>
    <t>FIX BHU Gwalerai</t>
  </si>
  <si>
    <t>Rondigar Kas</t>
  </si>
  <si>
    <t>Akhiree Cham Choree</t>
  </si>
  <si>
    <t>Qalandar Koroona Kalsahi</t>
  </si>
  <si>
    <t>Sham Kot Talalay</t>
  </si>
  <si>
    <t>Lekpatay Jarnyal</t>
  </si>
  <si>
    <t xml:space="preserve">Kuz Kabal Ko+Tangela  </t>
  </si>
  <si>
    <t>Barkabalko+Tetroo Matoo Chonaye</t>
  </si>
  <si>
    <t>Gamser Kaly Cham+Mandal Dag</t>
  </si>
  <si>
    <t>Walaroo Pir Kan</t>
  </si>
  <si>
    <t>Khawoo Khware Dozakh Kanda</t>
  </si>
  <si>
    <t>Qapoo Chepkarie+Dem Kot Seri</t>
  </si>
  <si>
    <t>Jandroo Khware</t>
  </si>
  <si>
    <t>Charmat Kalay Kando Gay</t>
  </si>
  <si>
    <t>Charmar Drang</t>
  </si>
  <si>
    <t>Gwalerai</t>
  </si>
  <si>
    <t>Beha Bar Palow Kuz Palow</t>
  </si>
  <si>
    <t>Beha Dherai+Koro Cham</t>
  </si>
  <si>
    <t xml:space="preserve">Dherai Qala +Manaye </t>
  </si>
  <si>
    <t>Banya Pol Khware+Shor Dat</t>
  </si>
  <si>
    <t>Pakanaye</t>
  </si>
  <si>
    <t xml:space="preserve">Pandar Kot </t>
  </si>
  <si>
    <t>Bela Dherai</t>
  </si>
  <si>
    <t>Khalqa raye Dada</t>
  </si>
  <si>
    <t>Gad Dam Kuz Bar</t>
  </si>
  <si>
    <t>Dando Baba Jamna raye+Fazal Banda</t>
  </si>
  <si>
    <t>Mandwar Kandow Gay+Swat Qala</t>
  </si>
  <si>
    <t>Nare +Bar Swat Aye</t>
  </si>
  <si>
    <t>Bara Baroo</t>
  </si>
  <si>
    <t>Jabare Karin</t>
  </si>
  <si>
    <t>Shangar Tan+Bara Baroo Dada</t>
  </si>
  <si>
    <t xml:space="preserve">Ghalegay+Chate Kale </t>
  </si>
  <si>
    <t>Achar Narghat+Chate Kale Dada</t>
  </si>
  <si>
    <t>Paizoo Malinoo Cham</t>
  </si>
  <si>
    <t>Nalkot</t>
  </si>
  <si>
    <t>Malang</t>
  </si>
  <si>
    <t>Dooglaye Upper</t>
  </si>
  <si>
    <t>Talkar Upper</t>
  </si>
  <si>
    <t>Spero</t>
  </si>
  <si>
    <t>Fatema</t>
  </si>
  <si>
    <t>Shopine</t>
  </si>
  <si>
    <t>Talkar Lower</t>
  </si>
  <si>
    <t>Balaat</t>
  </si>
  <si>
    <t>Kandogey</t>
  </si>
  <si>
    <t>Shoshaye+Shandal</t>
  </si>
  <si>
    <t>Lahorie</t>
  </si>
  <si>
    <t>Dadaha</t>
  </si>
  <si>
    <t>Sudarwale</t>
  </si>
  <si>
    <t>Nawoona</t>
  </si>
  <si>
    <t>Dodga</t>
  </si>
  <si>
    <t>Chatoria</t>
  </si>
  <si>
    <t>Ghat Qala</t>
  </si>
  <si>
    <t>Matakhel Zarkoo</t>
  </si>
  <si>
    <t>Sur Karye</t>
  </si>
  <si>
    <t>FIX BHU Bar Shawar</t>
  </si>
  <si>
    <t>Puchar</t>
  </si>
  <si>
    <t>Logbai</t>
  </si>
  <si>
    <t>Karpat</t>
  </si>
  <si>
    <t>FIX BHU Koz Shawar</t>
  </si>
  <si>
    <t>Wayna</t>
  </si>
  <si>
    <t>Ali grama</t>
  </si>
  <si>
    <t>Salenda</t>
  </si>
  <si>
    <t>Sigram</t>
  </si>
  <si>
    <t>Shama Kanda</t>
  </si>
  <si>
    <t>Pan Sate</t>
  </si>
  <si>
    <t>Kuz Shawar Khas</t>
  </si>
  <si>
    <t>Rema</t>
  </si>
  <si>
    <t>Rang Patey</t>
  </si>
  <si>
    <t>Sardaran</t>
  </si>
  <si>
    <t>Namal</t>
  </si>
  <si>
    <t>Wadokey</t>
  </si>
  <si>
    <t>Sharoo</t>
  </si>
  <si>
    <t>Kandogaye</t>
  </si>
  <si>
    <t>Gul Banda Dop Sarbanda</t>
  </si>
  <si>
    <t>Tangai Sha</t>
  </si>
  <si>
    <t>Gurrah</t>
  </si>
  <si>
    <t>FIX BHU NazarAbad</t>
  </si>
  <si>
    <t>Tangband</t>
  </si>
  <si>
    <t>Giga</t>
  </si>
  <si>
    <t>Jura</t>
  </si>
  <si>
    <t>Nazaraabad</t>
  </si>
  <si>
    <t>Uchar</t>
  </si>
  <si>
    <t>Shangowati</t>
  </si>
  <si>
    <t>Shangowati Cham</t>
  </si>
  <si>
    <t>Awikas</t>
  </si>
  <si>
    <t>Naleem Gar</t>
  </si>
  <si>
    <t>Baklah</t>
  </si>
  <si>
    <t>Kamar China</t>
  </si>
  <si>
    <t>Inzar Gaye</t>
  </si>
  <si>
    <t>Barwale</t>
  </si>
  <si>
    <t>Landaye Shah</t>
  </si>
  <si>
    <t>FIX BHU Miankalay</t>
  </si>
  <si>
    <t>Lakie Kota</t>
  </si>
  <si>
    <t>Kandoo</t>
  </si>
  <si>
    <t>Shazadi Mirah</t>
  </si>
  <si>
    <t>Modagaye</t>
  </si>
  <si>
    <t>Girraye</t>
  </si>
  <si>
    <t>Makham Patey</t>
  </si>
  <si>
    <t>Nalwee</t>
  </si>
  <si>
    <t>Tangaye+Shaplye</t>
  </si>
  <si>
    <t>Shnee Awarye</t>
  </si>
  <si>
    <t>Miankaly</t>
  </si>
  <si>
    <t>Miankaly Khware</t>
  </si>
  <si>
    <t>Tajiree+Banj Khose</t>
  </si>
  <si>
    <t>Sarbanda+Nakhtar</t>
  </si>
  <si>
    <t>Rasolye Banda+Bia Kand</t>
  </si>
  <si>
    <t>Dabona Palosa</t>
  </si>
  <si>
    <t>Taza Mira</t>
  </si>
  <si>
    <t>Khair Abad</t>
  </si>
  <si>
    <t>Ronyal</t>
  </si>
  <si>
    <t>FIX BHU Ronyal</t>
  </si>
  <si>
    <t>Khan Abad</t>
  </si>
  <si>
    <t xml:space="preserve">Abad Dherai </t>
  </si>
  <si>
    <t>Spardar</t>
  </si>
  <si>
    <t>Ma Banr</t>
  </si>
  <si>
    <t>Mia Mira</t>
  </si>
  <si>
    <t>Kabin Shine baba</t>
  </si>
  <si>
    <t>Kandar Gharib Abad</t>
  </si>
  <si>
    <t>Ouchrai</t>
  </si>
  <si>
    <t>Ghozano Cham</t>
  </si>
  <si>
    <t>FIX BHU Sher Palam</t>
  </si>
  <si>
    <t>Bar Sherplam 1</t>
  </si>
  <si>
    <t>Kuz Sherplam 1</t>
  </si>
  <si>
    <t>Ghat  Gharai 1</t>
  </si>
  <si>
    <t>Shakardara Barpalaw</t>
  </si>
  <si>
    <t>Shakardara Mira</t>
  </si>
  <si>
    <t>Ghat  Gharai 2</t>
  </si>
  <si>
    <t>Muslim Abad (Zangoon)</t>
  </si>
  <si>
    <t>Bar Sherplam 2</t>
  </si>
  <si>
    <t xml:space="preserve">Ghat Gharai </t>
  </si>
  <si>
    <t>Amlook Banr</t>
  </si>
  <si>
    <t>Kuz Sherplam 2</t>
  </si>
  <si>
    <t>Pirkaly 1</t>
  </si>
  <si>
    <t>Alocho Mira</t>
  </si>
  <si>
    <t>Pirkaly 2</t>
  </si>
  <si>
    <t>Shakardara Kuz Palow</t>
  </si>
  <si>
    <t>Ningolai Ghawand</t>
  </si>
  <si>
    <t>Delay</t>
  </si>
  <si>
    <t>Bara Bandai Boja Pul</t>
  </si>
  <si>
    <t>Jalawan</t>
  </si>
  <si>
    <t>Bara Bandai Ghedaro Cham</t>
  </si>
  <si>
    <t>FIX BHU Bandai</t>
  </si>
  <si>
    <t>Ghwarejo</t>
  </si>
  <si>
    <t>B.Bandai Saidu Bibi</t>
  </si>
  <si>
    <t>Narai Oba</t>
  </si>
  <si>
    <t>Alama Iqbal School</t>
  </si>
  <si>
    <t>Chenar Tangay</t>
  </si>
  <si>
    <t>Chenar Mohallah</t>
  </si>
  <si>
    <t>Jatkot</t>
  </si>
  <si>
    <t>Kotkai Bar Side</t>
  </si>
  <si>
    <t>Imam Dherai Malakana Moh</t>
  </si>
  <si>
    <t>Ningoli Wach Khwar</t>
  </si>
  <si>
    <t>Imam Dherai Lail Moh</t>
  </si>
  <si>
    <t>FIX BHU Sigram</t>
  </si>
  <si>
    <t>Malooka</t>
  </si>
  <si>
    <t>Panrwa</t>
  </si>
  <si>
    <t>Asho Barai</t>
  </si>
  <si>
    <t>Rama banda</t>
  </si>
  <si>
    <t>Badar Banda</t>
  </si>
  <si>
    <t>Chungai Sar/Qambare</t>
  </si>
  <si>
    <t>Sigram Old</t>
  </si>
  <si>
    <t>Lalo Banda</t>
  </si>
  <si>
    <t>Jat Kot</t>
  </si>
  <si>
    <t>Jat Kot Nangare</t>
  </si>
  <si>
    <t>Naranjpora</t>
  </si>
  <si>
    <t>Khan Tangai</t>
  </si>
  <si>
    <t>Chargo Shah</t>
  </si>
  <si>
    <t>Dero Manz+Pity Basthe/Sur Kamar</t>
  </si>
  <si>
    <t>Batai Mohallah</t>
  </si>
  <si>
    <t>Ghareb abad</t>
  </si>
  <si>
    <t>Naimat abad</t>
  </si>
  <si>
    <t>Shahi Abad</t>
  </si>
  <si>
    <t>Madena Colony</t>
  </si>
  <si>
    <t>FIX BHU Dehrai</t>
  </si>
  <si>
    <t>Shaikh abad</t>
  </si>
  <si>
    <t>Shaam baba</t>
  </si>
  <si>
    <t>Town ship sectar A</t>
  </si>
  <si>
    <t>Town ship sectar B</t>
  </si>
  <si>
    <t>Ganshal bar mohalah</t>
  </si>
  <si>
    <t>Naimat khail</t>
  </si>
  <si>
    <t>Bar kanju</t>
  </si>
  <si>
    <t>Shaheed abad</t>
  </si>
  <si>
    <t>Derai colony</t>
  </si>
  <si>
    <t>Malak abad</t>
  </si>
  <si>
    <t>Shahi bagh Moh</t>
  </si>
  <si>
    <t>Damghar moh</t>
  </si>
  <si>
    <t>Chino Baba</t>
  </si>
  <si>
    <t xml:space="preserve">Masjid Coloney </t>
  </si>
  <si>
    <t>Ghato Jumat</t>
  </si>
  <si>
    <t>Malakano Cham</t>
  </si>
  <si>
    <t>Lapakie</t>
  </si>
  <si>
    <t>Baho Khatan</t>
  </si>
  <si>
    <t>Shikhoo+Manzare Tangye</t>
  </si>
  <si>
    <t>Qazaq Coloney</t>
  </si>
  <si>
    <t>Garland</t>
  </si>
  <si>
    <t>Malooch</t>
  </si>
  <si>
    <t>Pati Bass</t>
  </si>
  <si>
    <t>Totbarnie</t>
  </si>
  <si>
    <t>Tasigram+Totkay</t>
  </si>
  <si>
    <t>Shahi Bagh+Mayagano Cham</t>
  </si>
  <si>
    <t>Hazara Naimat+Pye Khile</t>
  </si>
  <si>
    <t>Moh Karash+Kas Kote</t>
  </si>
  <si>
    <t>Gul Jaba</t>
  </si>
  <si>
    <t>Hazara Stop</t>
  </si>
  <si>
    <t>FIX CH Kabal</t>
  </si>
  <si>
    <t>Sersenai Chowk</t>
  </si>
  <si>
    <t>Sam Sel</t>
  </si>
  <si>
    <t>Shahibagh</t>
  </si>
  <si>
    <t>Khushu Cham</t>
  </si>
  <si>
    <t>Niaz Mohalla</t>
  </si>
  <si>
    <t>Nek Mohalla</t>
  </si>
  <si>
    <t>Bahroz Khan Mohalla</t>
  </si>
  <si>
    <t>Khonagai</t>
  </si>
  <si>
    <t>Haji Patay</t>
  </si>
  <si>
    <t>Qazi Abad</t>
  </si>
  <si>
    <t>Khamidra</t>
  </si>
  <si>
    <t>Dhero</t>
  </si>
  <si>
    <t>Gul Zaman Colony</t>
  </si>
  <si>
    <t>Babar Halala</t>
  </si>
  <si>
    <t>ASogay</t>
  </si>
  <si>
    <t>Landay</t>
  </si>
  <si>
    <t>Mulano Cham</t>
  </si>
  <si>
    <t>Amir Noshad Mohalla</t>
  </si>
  <si>
    <t>Tarkashy/Kargal+Kotlie Mira</t>
  </si>
  <si>
    <t>Painda Shah Pate+Sur Azhoo</t>
  </si>
  <si>
    <t>Chinar Tangy</t>
  </si>
  <si>
    <t>Village Kotlie</t>
  </si>
  <si>
    <t>Melaga</t>
  </si>
  <si>
    <t>FIX BHU Kotlai</t>
  </si>
  <si>
    <t>Kuza Zawra</t>
  </si>
  <si>
    <t>Gharon Thangy</t>
  </si>
  <si>
    <t>Qamboo</t>
  </si>
  <si>
    <t>Landai Sha+Melaga Cham</t>
  </si>
  <si>
    <t>Kasai+Chinar Village</t>
  </si>
  <si>
    <t>Bara Zawra</t>
  </si>
  <si>
    <t>Akhon Kalay</t>
  </si>
  <si>
    <t>FIX CD Dadahara</t>
  </si>
  <si>
    <t>Sharif Abad</t>
  </si>
  <si>
    <t>Garhoo</t>
  </si>
  <si>
    <t>Khadang</t>
  </si>
  <si>
    <t>Jawanrd</t>
  </si>
  <si>
    <t>Marchakye</t>
  </si>
  <si>
    <t>Ziyarat Swegalie</t>
  </si>
  <si>
    <t>Nisar Swegalie</t>
  </si>
  <si>
    <t>Dagye</t>
  </si>
  <si>
    <t>Jawanrd+Sharif Abad</t>
  </si>
  <si>
    <t>Nisar Swegalie+Khadang</t>
  </si>
  <si>
    <t>Pir Patay</t>
  </si>
  <si>
    <t>Manja</t>
  </si>
  <si>
    <t>Sar Bala</t>
  </si>
  <si>
    <t>Tighak</t>
  </si>
  <si>
    <t>FIX CD Totano Bandai</t>
  </si>
  <si>
    <t>Ashar Banr</t>
  </si>
  <si>
    <t>Sharifai</t>
  </si>
  <si>
    <t>Kawdari</t>
  </si>
  <si>
    <t>Faqeer Abad</t>
  </si>
  <si>
    <t>Ghakhey Bandai</t>
  </si>
  <si>
    <t>Sure</t>
  </si>
  <si>
    <t>Tangai</t>
  </si>
  <si>
    <t>Galoch</t>
  </si>
  <si>
    <t>Madar banda</t>
  </si>
  <si>
    <t>Mabanr</t>
  </si>
  <si>
    <t>Siapate</t>
  </si>
  <si>
    <t>Khanjare</t>
  </si>
  <si>
    <t>Bakare</t>
  </si>
  <si>
    <t>Sarkhane</t>
  </si>
  <si>
    <t>FIX BHU Qalagay</t>
  </si>
  <si>
    <t>Malakano</t>
  </si>
  <si>
    <t>Khwar Kote</t>
  </si>
  <si>
    <t>Tharoke</t>
  </si>
  <si>
    <t>Shamatpate</t>
  </si>
  <si>
    <t>Lewane Draman</t>
  </si>
  <si>
    <t>Mulapate</t>
  </si>
  <si>
    <t>Gidare</t>
  </si>
  <si>
    <t>Rashakai</t>
  </si>
  <si>
    <t>Tangbanr</t>
  </si>
  <si>
    <t>kandar</t>
  </si>
  <si>
    <t>Shabeka</t>
  </si>
  <si>
    <t>Borai</t>
  </si>
  <si>
    <t>Namakye</t>
  </si>
  <si>
    <t>Bareema</t>
  </si>
  <si>
    <t>Ghwajala+Pir Patey</t>
  </si>
  <si>
    <t>FIX BHU Taghma</t>
  </si>
  <si>
    <t>Bia Kot+Barghat</t>
  </si>
  <si>
    <t>Taghma</t>
  </si>
  <si>
    <t>Awaz Patey</t>
  </si>
  <si>
    <t>Mula Patey+Jabagaye</t>
  </si>
  <si>
    <t>Ashar Barn+Serai</t>
  </si>
  <si>
    <t>Shalhand</t>
  </si>
  <si>
    <t>Ashraf Awarah</t>
  </si>
  <si>
    <t>Janokay</t>
  </si>
  <si>
    <t>ZalKhuna</t>
  </si>
  <si>
    <t>Bartaran</t>
  </si>
  <si>
    <t>Dambara+Kandoo</t>
  </si>
  <si>
    <t>Naroo Awaba+Yakh Tangay</t>
  </si>
  <si>
    <t>M.Bage+Bar Danday</t>
  </si>
  <si>
    <t>Tarkanye+Tawan</t>
  </si>
  <si>
    <t>Qalagye+Kuz Danday</t>
  </si>
  <si>
    <t>Shabeka Dadah+Taraan+Dardee</t>
  </si>
  <si>
    <t>FIX RHC Devlai</t>
  </si>
  <si>
    <t>Nanbathai/Nave devlai</t>
  </si>
  <si>
    <t>Lore Devlai</t>
  </si>
  <si>
    <t>Fazal Abad</t>
  </si>
  <si>
    <t>Devlai Collony Uper</t>
  </si>
  <si>
    <t>speregate/Gampora</t>
  </si>
  <si>
    <t>Nsrat Collony</t>
  </si>
  <si>
    <t>Sam Devlai</t>
  </si>
  <si>
    <t>Devlai Collony-lower</t>
  </si>
  <si>
    <t>Pir Cham</t>
  </si>
  <si>
    <t>Nasrat Villege</t>
  </si>
  <si>
    <t>Malkana</t>
  </si>
  <si>
    <t>Darbar Derai</t>
  </si>
  <si>
    <t>Gampura</t>
  </si>
  <si>
    <t>FIX BHU Koza Samai</t>
  </si>
  <si>
    <t>Mian Bela</t>
  </si>
  <si>
    <t>Sikai</t>
  </si>
  <si>
    <t>Asharai</t>
  </si>
  <si>
    <t>Dardyal</t>
  </si>
  <si>
    <t>Tall Mianbaba</t>
  </si>
  <si>
    <t>Katyar/shahderai</t>
  </si>
  <si>
    <t>Banr sher</t>
  </si>
  <si>
    <t>Bara Banrsher</t>
  </si>
  <si>
    <t>benawar</t>
  </si>
  <si>
    <t>chinarlook Awarai</t>
  </si>
  <si>
    <t>penawrai</t>
  </si>
  <si>
    <t>chur</t>
  </si>
  <si>
    <t>Maira kamkhwalai</t>
  </si>
  <si>
    <t>Tawal Koza Samai</t>
  </si>
  <si>
    <t>Bela Bala</t>
  </si>
  <si>
    <t>Faqeeran</t>
  </si>
  <si>
    <t>FIX BHU Bara Samai</t>
  </si>
  <si>
    <t>Samai</t>
  </si>
  <si>
    <t>Aryanai</t>
  </si>
  <si>
    <t>Goda</t>
  </si>
  <si>
    <t>Bar Pacha Kaly</t>
  </si>
  <si>
    <t>Archalai</t>
  </si>
  <si>
    <t>Khaday</t>
  </si>
  <si>
    <t>Manai</t>
  </si>
  <si>
    <t>Surkarai</t>
  </si>
  <si>
    <t>GatKo</t>
  </si>
  <si>
    <t>Drab</t>
  </si>
  <si>
    <t>Smaso</t>
  </si>
  <si>
    <t>Koz Pacha Kaly</t>
  </si>
  <si>
    <t>Matta</t>
  </si>
  <si>
    <t>UC/ EPI Center</t>
  </si>
  <si>
    <t>Qala  +Mia Dad Khel</t>
  </si>
  <si>
    <t>Chungai Bangash Moh+Dedawar Bar Palow</t>
  </si>
  <si>
    <t>Naji Gram</t>
  </si>
  <si>
    <t>Shahi Nagar +Sang</t>
  </si>
  <si>
    <t>Mulanoo Sarie</t>
  </si>
  <si>
    <t>Wach Koye+Dewalgaye</t>
  </si>
  <si>
    <t>Khazana+Kando</t>
  </si>
  <si>
    <t xml:space="preserve">Grawati +Fazal Dad Coloney </t>
  </si>
  <si>
    <t>Baba Dherai+Shengar Dar</t>
  </si>
  <si>
    <t>Miangano Cham+Aka Khel</t>
  </si>
  <si>
    <t>Hospital Coloney+Madeena Moh</t>
  </si>
  <si>
    <t xml:space="preserve">Zaman Khel+Wayna </t>
  </si>
  <si>
    <t>School Cham+Malki Dam</t>
  </si>
  <si>
    <t>Nawagai+Geman</t>
  </si>
  <si>
    <t>Baba G Baba+Karkanai</t>
  </si>
  <si>
    <t>Natmira+Qazi Abad</t>
  </si>
  <si>
    <t>gulikhel /Bahram Khel+bosakhel</t>
  </si>
  <si>
    <t>Pira Aman Qala+Rahman Abad</t>
  </si>
  <si>
    <t>Miagano Cham+Mira Khel</t>
  </si>
  <si>
    <t>Dawalat Khel 1+Dawalat Khel 2</t>
  </si>
  <si>
    <t>City Town+Pir Khel Kuz</t>
  </si>
  <si>
    <t>Bakhtmand Moh</t>
  </si>
  <si>
    <t>Mira Khel</t>
  </si>
  <si>
    <t>Rahim Shah Lala+Abdul Manan+Zahid Abad</t>
  </si>
  <si>
    <t>Foram</t>
  </si>
  <si>
    <t>Akun Baba+Dawalat Khel+Fateh Khan Moh</t>
  </si>
  <si>
    <t>Mezaroo Dherai+Pir Khel Bar</t>
  </si>
  <si>
    <t>Haji Abad+Bilal Coloney +Bismalah Moh</t>
  </si>
  <si>
    <t>Dawlat Khel,Usman Khel+Syed Anwar Coloney+Banglades</t>
  </si>
  <si>
    <t>Dawlat Khel Kuz+Usman Khel Ku</t>
  </si>
  <si>
    <t>Sakha China+Miagano Cham</t>
  </si>
  <si>
    <t>Miagano Cham+City Miles+Nawshad Noor+Saidbar Khan</t>
  </si>
  <si>
    <t>Pairona Cham+Qadar Moh+Nawshad Noor+Saidbar Khan</t>
  </si>
  <si>
    <t>Dr Parveen Moh</t>
  </si>
  <si>
    <t>Gulbahar Coloney+Miagano Cham+Shna Krapa</t>
  </si>
  <si>
    <t>Khan Coloney</t>
  </si>
  <si>
    <t>Akram Masjid</t>
  </si>
  <si>
    <t>Amir Khan 1+Taj M.Khan Moh</t>
  </si>
  <si>
    <t>Akram Moh1+Hayat Abad1</t>
  </si>
  <si>
    <t>Sabzi Mandi</t>
  </si>
  <si>
    <t>Tekadar Moh</t>
  </si>
  <si>
    <t>Islampur Kashar Khel</t>
  </si>
  <si>
    <t>Islampur Mashar Khel</t>
  </si>
  <si>
    <t xml:space="preserve">Gogar Tangay </t>
  </si>
  <si>
    <t>Ganoraye+Mazafat+Shnai Minz More+Mazafat</t>
  </si>
  <si>
    <t>Choda Ghat+Jambil 4</t>
  </si>
  <si>
    <t>Kuz Mazeed Khel</t>
  </si>
  <si>
    <t>Ali Khan Khel+Murad Abad</t>
  </si>
  <si>
    <t>Shin Patey +Rasha Ghata 3,4</t>
  </si>
  <si>
    <t>Chail 2</t>
  </si>
  <si>
    <t>Shahid Abad+Narie Ouba</t>
  </si>
  <si>
    <t>Labar Coloney</t>
  </si>
  <si>
    <t>Kuz Badar+Jehan Abad</t>
  </si>
  <si>
    <t>Bar Badar+Sher Abad</t>
  </si>
  <si>
    <t>Malam+Bala Kot</t>
  </si>
  <si>
    <t>Kota+Nawakaley</t>
  </si>
  <si>
    <t>Alabad Maira+Guli Bagh Mira</t>
  </si>
  <si>
    <t xml:space="preserve">Bandai </t>
  </si>
  <si>
    <t xml:space="preserve">Dherai  </t>
  </si>
  <si>
    <t>Sambat+Chango</t>
  </si>
  <si>
    <t>Chamtalie+Ladoo</t>
  </si>
  <si>
    <t>Karmal+Zawala</t>
  </si>
  <si>
    <t>Katoo Sar Banda</t>
  </si>
  <si>
    <t>Babo Kale</t>
  </si>
  <si>
    <t>Bela+Cham</t>
  </si>
  <si>
    <t>Mira+Ardam</t>
  </si>
  <si>
    <t>daad</t>
  </si>
  <si>
    <t>Shaloon</t>
  </si>
  <si>
    <t>Adha</t>
  </si>
  <si>
    <t>Baboir</t>
  </si>
  <si>
    <t>Barhani Patai</t>
  </si>
  <si>
    <t>Daro Mayra</t>
  </si>
  <si>
    <t>Hawarai</t>
  </si>
  <si>
    <t>JanPetai</t>
  </si>
  <si>
    <t>Karal</t>
  </si>
  <si>
    <t>Nawakaly+Cham Sheen</t>
  </si>
  <si>
    <t>Binkat</t>
  </si>
  <si>
    <t>Seari+Tango</t>
  </si>
  <si>
    <t>Jonree+Tora Nalai</t>
  </si>
  <si>
    <t>Gharsheen +Lalie Qala</t>
  </si>
  <si>
    <t>Sor Kamar</t>
  </si>
  <si>
    <t>Gharsheen Miano Cham</t>
  </si>
  <si>
    <t>Jabagi+Katoo Sar</t>
  </si>
  <si>
    <t>Pasal+Kuz Bargain</t>
  </si>
  <si>
    <t>Sayeda+Bar Bargain</t>
  </si>
  <si>
    <t>Lakhar</t>
  </si>
  <si>
    <t>Fathepur+Ranjai</t>
  </si>
  <si>
    <t>Muqadam</t>
  </si>
  <si>
    <t>Jarey</t>
  </si>
  <si>
    <t>Badisheai+Dherai</t>
  </si>
  <si>
    <t>Benorai+Matta</t>
  </si>
  <si>
    <t>Fatepur Sir+Bakroo</t>
  </si>
  <si>
    <t>Sangobat</t>
  </si>
  <si>
    <t>Sergaye</t>
  </si>
  <si>
    <t>Baboir+Khangerae</t>
  </si>
  <si>
    <t>Barhani Patai+Serai</t>
  </si>
  <si>
    <t>Sukarkata+Alogaye</t>
  </si>
  <si>
    <t>Pirpatey</t>
  </si>
  <si>
    <t>Qalader +Chakree+Gharie Kye</t>
  </si>
  <si>
    <t>Salimabad+Piya</t>
  </si>
  <si>
    <t>Parkal+Khan Cheena</t>
  </si>
  <si>
    <t>Kala Gram</t>
  </si>
  <si>
    <t>Teproon+Damanee</t>
  </si>
  <si>
    <t>Karghanoo Sar+Jane Kuz+Bar+Aryanee</t>
  </si>
  <si>
    <t>Tangoo Barie+Talinga</t>
  </si>
  <si>
    <t>Shahi Bagh+Kuz Shaheree</t>
  </si>
  <si>
    <t>Ragskoha+Sha Gram Kuz Korie</t>
  </si>
  <si>
    <t>Bogkat+Salkho Sar,Miago sar</t>
  </si>
  <si>
    <t>Sha Gram Shagaye</t>
  </si>
  <si>
    <t>Nimis Kor</t>
  </si>
  <si>
    <t>Shajai+Daroeat+Gere Lagan</t>
  </si>
  <si>
    <t>Ayen+Old Baharin</t>
  </si>
  <si>
    <t>Manlear+Gornay</t>
  </si>
  <si>
    <t>Old Mankyle+Ramate</t>
  </si>
  <si>
    <t>Cham Village</t>
  </si>
  <si>
    <t>New Mankyle+Kateel</t>
  </si>
  <si>
    <t>Kebal Mankyle+Ghwareja</t>
  </si>
  <si>
    <t>Chelam Village</t>
  </si>
  <si>
    <t>Hawi Ramit</t>
  </si>
  <si>
    <t>Ghwarati Pati+Lal Shash</t>
  </si>
  <si>
    <t>Badi</t>
  </si>
  <si>
    <t>Sairi+DamPamit</t>
  </si>
  <si>
    <t>Sabzal/Kharkai</t>
  </si>
  <si>
    <t>Kohastani Banda</t>
  </si>
  <si>
    <t>Karinona</t>
  </si>
  <si>
    <t>Oughaz Kas</t>
  </si>
  <si>
    <t>Shahoona</t>
  </si>
  <si>
    <t>Bar Gorkat</t>
  </si>
  <si>
    <t>Shahmas</t>
  </si>
  <si>
    <t>Hakim Abad+Baro</t>
  </si>
  <si>
    <t>Baidara</t>
  </si>
  <si>
    <t>Koza Bamakhela +Kharerai Mandar</t>
  </si>
  <si>
    <t>Tangar Talye+Spar Dad Baba</t>
  </si>
  <si>
    <t>Dherai+Awarai/Thajai</t>
  </si>
  <si>
    <t>Karanatai</t>
  </si>
  <si>
    <t xml:space="preserve">Tangela  </t>
  </si>
  <si>
    <t>Tetroo Matoo Chonaye</t>
  </si>
  <si>
    <t>Mandal Dag</t>
  </si>
  <si>
    <t>Kuza Sedarah</t>
  </si>
  <si>
    <t>Bakro/Barasedara+Walaroo Pir Kan</t>
  </si>
  <si>
    <t>Lekpatay Jarnyal+Dem Kot Seri</t>
  </si>
  <si>
    <t>Kuz Kabal Ko+Jandroo Khware</t>
  </si>
  <si>
    <t>Barkabalko</t>
  </si>
  <si>
    <t>Gamser Kaly Cham+Charmar Drang</t>
  </si>
  <si>
    <t>Khawoo Khware Dozakh Kanda+Gwalerai</t>
  </si>
  <si>
    <t>Qapoo Chepkarie</t>
  </si>
  <si>
    <t>Beha Bar Palow Kuz Palow+Koro Cham</t>
  </si>
  <si>
    <t xml:space="preserve">Beha Dherai+Manaye </t>
  </si>
  <si>
    <t>Shor Dat</t>
  </si>
  <si>
    <t>Fazal Banda</t>
  </si>
  <si>
    <t>Swat Qala</t>
  </si>
  <si>
    <t>Bar Swat Aye</t>
  </si>
  <si>
    <t xml:space="preserve">Dherai Qala </t>
  </si>
  <si>
    <t>Bara Baroo+Banya Pol Khware</t>
  </si>
  <si>
    <t xml:space="preserve">Bara Baroo Dada+Gad Dam </t>
  </si>
  <si>
    <t>Chate Kale +Dando Baba Jamna raye</t>
  </si>
  <si>
    <t>Chate Kale Dada</t>
  </si>
  <si>
    <t>Mandwar Kandow Gay</t>
  </si>
  <si>
    <t xml:space="preserve">Paizoo Malinoo Cham+Nare </t>
  </si>
  <si>
    <t>Nalkot+Jabare Karin+Shangar Tan</t>
  </si>
  <si>
    <t>Ghalegay+Achar Narghat</t>
  </si>
  <si>
    <t>Shandal</t>
  </si>
  <si>
    <t>Shoshaye</t>
  </si>
  <si>
    <t>Tangaye</t>
  </si>
  <si>
    <t>Shaplye</t>
  </si>
  <si>
    <t>Tajiree+Bia Kand</t>
  </si>
  <si>
    <t>Sarbanda</t>
  </si>
  <si>
    <t>Rasolye Banda</t>
  </si>
  <si>
    <t>Banj Khose</t>
  </si>
  <si>
    <t>Dero Manz</t>
  </si>
  <si>
    <t>Pity Basthe/Sur Kamar</t>
  </si>
  <si>
    <t>Chinar Tangy+Village Kotlie</t>
  </si>
  <si>
    <t>Khadang+Marchakye</t>
  </si>
  <si>
    <t>Ghwajala</t>
  </si>
  <si>
    <t>Pir Patey</t>
  </si>
  <si>
    <t>Bia Kot</t>
  </si>
  <si>
    <t>Barghat</t>
  </si>
  <si>
    <t>Jabagaye</t>
  </si>
  <si>
    <t>Mula Patey+Shalhand</t>
  </si>
  <si>
    <t>Ashar Barn+Janokay</t>
  </si>
  <si>
    <t>ZalKhuna+Bartaran</t>
  </si>
  <si>
    <t>Gampura+Lore Devlai</t>
  </si>
  <si>
    <t>Sang+Mulanoo Sarie</t>
  </si>
  <si>
    <t>Naji Gram+Dewalgaye</t>
  </si>
  <si>
    <t xml:space="preserve">Wach Koye+Fazal Dad Coloney </t>
  </si>
  <si>
    <t>Shahi Nagar +Kando</t>
  </si>
  <si>
    <t>Hospital Coloney+Geman+Malki Dam</t>
  </si>
  <si>
    <t>Nawagai+Sahaga</t>
  </si>
  <si>
    <t>Baba G Baba</t>
  </si>
  <si>
    <t>Natmira+Malki Dam Kando</t>
  </si>
  <si>
    <t>Mula Khel Barikot+Karkanai</t>
  </si>
  <si>
    <t>Manze Cham</t>
  </si>
  <si>
    <t>Grawati Bar Cham+Qazi Abad</t>
  </si>
  <si>
    <t>Kuz Cham Guratai+Nazira Abad</t>
  </si>
  <si>
    <t>Miana</t>
  </si>
  <si>
    <t>Jhanghir Abad+Dara /Chinar Tangay</t>
  </si>
  <si>
    <t>Islamabad town+Pir Khel Kuz</t>
  </si>
  <si>
    <t>City Town+Shaheed Abad</t>
  </si>
  <si>
    <t>Gojar Abad 1</t>
  </si>
  <si>
    <t>Bakhtmand Moh+Zahid Abad</t>
  </si>
  <si>
    <t>Rahim Shah Lala+Abdul Manan+Mot Khel</t>
  </si>
  <si>
    <t>Gojar Abad 2</t>
  </si>
  <si>
    <t>Pir Khel Bar</t>
  </si>
  <si>
    <t>Haji Abad</t>
  </si>
  <si>
    <t>Karan Baba+Akram Moh 2+Hayat Abad 2</t>
  </si>
  <si>
    <t>Tahir Khan MohFazighat</t>
  </si>
  <si>
    <t>Bismillah Moh</t>
  </si>
  <si>
    <t>Alamnagar+Hayat Abad</t>
  </si>
  <si>
    <t>Tekadar Moh+Mashal Moh</t>
  </si>
  <si>
    <t>Batora+Marghozar Cham</t>
  </si>
  <si>
    <t>Chenawat Gat+Bela Gat</t>
  </si>
  <si>
    <t>Mia Shkhe Baba+Sher Abad</t>
  </si>
  <si>
    <t>Shoom+Baro Ganee</t>
  </si>
  <si>
    <t>Hafiz Abad 2</t>
  </si>
  <si>
    <t xml:space="preserve">Shamak+Dherai  </t>
  </si>
  <si>
    <t>Paldram+Zawala</t>
  </si>
  <si>
    <t>Chamtalie</t>
  </si>
  <si>
    <t>Ardam</t>
  </si>
  <si>
    <t>Deran Patay</t>
  </si>
  <si>
    <t>Binkat+Shamsheen</t>
  </si>
  <si>
    <t>Nagha+Cham Sheen</t>
  </si>
  <si>
    <t>Seari+Qudrat Abad</t>
  </si>
  <si>
    <t>Jonree</t>
  </si>
  <si>
    <t>Gharsheen +Tango</t>
  </si>
  <si>
    <t>Pasal</t>
  </si>
  <si>
    <t>Kuz Bargain</t>
  </si>
  <si>
    <t>Lakhar+Bar Bargain</t>
  </si>
  <si>
    <t>Sangree</t>
  </si>
  <si>
    <t>Degan Lakahar+Koo</t>
  </si>
  <si>
    <t>Fathepur+Jarey</t>
  </si>
  <si>
    <t>Muqadam+Sangat</t>
  </si>
  <si>
    <t>Mashegai+Dherai</t>
  </si>
  <si>
    <t>Badisheai+Bakroo</t>
  </si>
  <si>
    <t>Sukarkata+Pirpatey</t>
  </si>
  <si>
    <t xml:space="preserve">Qalader </t>
  </si>
  <si>
    <t>Salimabad+Chakree</t>
  </si>
  <si>
    <t>Damanee</t>
  </si>
  <si>
    <t>Teproon</t>
  </si>
  <si>
    <t>Kuz Samar Bagh+Jo Kakal+Talinga</t>
  </si>
  <si>
    <t>Bar Samar Bagh+Jane Kuz+Bar</t>
  </si>
  <si>
    <t>Karghanoo Sar+Kuz Shaheree</t>
  </si>
  <si>
    <t>Tangoo Barie+Aryanee</t>
  </si>
  <si>
    <t>Shahi Bagh</t>
  </si>
  <si>
    <t>Gharie+Sha Gram Kuz Korie</t>
  </si>
  <si>
    <t>Jane mar+Salkho Sar,Miago sar</t>
  </si>
  <si>
    <t>Daree Mia Syed Rasul Baba</t>
  </si>
  <si>
    <t>Alar+Kal Banr</t>
  </si>
  <si>
    <t>Najwee+Penjigram</t>
  </si>
  <si>
    <t>Ramate</t>
  </si>
  <si>
    <t>New Mankyle+Cham Village</t>
  </si>
  <si>
    <t>Kebal Mankyle+Kateel</t>
  </si>
  <si>
    <t>Ghwarati Pati</t>
  </si>
  <si>
    <t>Lal Shash</t>
  </si>
  <si>
    <t>Sairi</t>
  </si>
  <si>
    <t>Chawrat 1+Chawrat 2</t>
  </si>
  <si>
    <t>Sakhra+Lalko Saeri</t>
  </si>
  <si>
    <t>Bagh Sar+Oughaz Kas</t>
  </si>
  <si>
    <t>Ochaar+Bar Gorkat</t>
  </si>
  <si>
    <t>Baro</t>
  </si>
  <si>
    <t>Chaghjey+Garday Sar</t>
  </si>
  <si>
    <t>Ditpanai</t>
  </si>
  <si>
    <t>Mdeena Collony</t>
  </si>
  <si>
    <t>FIX RHC Chupryal</t>
  </si>
  <si>
    <t>Onrha+Laye Banda</t>
  </si>
  <si>
    <t xml:space="preserve">Lekpatay Jarnyal+Tangela  </t>
  </si>
  <si>
    <t>Kuz Kabal Ko+Tetroo Matoo Chonaye</t>
  </si>
  <si>
    <t>Barkabalko+Mandal Dag</t>
  </si>
  <si>
    <t>Gamser Kaly Cham</t>
  </si>
  <si>
    <t>Khawoo Khware Dozakh Kanda+Dem Kot Seri</t>
  </si>
  <si>
    <t>Qapoo Chepkarie+Jandroo Khware</t>
  </si>
  <si>
    <t>Gad Dam +Fazal Banda</t>
  </si>
  <si>
    <t>Dando Baba Jamna raye+Swat Qala</t>
  </si>
  <si>
    <t>Mandwar Kandow Gay+Bar Swat Aye</t>
  </si>
  <si>
    <t xml:space="preserve">Nare </t>
  </si>
  <si>
    <t>Jabare Karin+Bara Baroo Dada</t>
  </si>
  <si>
    <t xml:space="preserve">Shangar Tan+Chate Kale </t>
  </si>
  <si>
    <t>Ghalegay+Chate Kale Dada</t>
  </si>
  <si>
    <t>Achar Narghat+Paizoo Malinoo Cham</t>
  </si>
  <si>
    <t>Tajiree</t>
  </si>
  <si>
    <t>Rasolye Banda+Banj Khose</t>
  </si>
  <si>
    <t>Bia Kand</t>
  </si>
  <si>
    <t>Kotlie Mira</t>
  </si>
  <si>
    <t>Tarkashy/Kargal+Painda Shah Pate+Sur Azhoo</t>
  </si>
  <si>
    <t>Bara Zawra+Kasai+Chinar Village</t>
  </si>
  <si>
    <t>Gharib Abad+Sharif Abad</t>
  </si>
  <si>
    <t>Gharib Abad+Garhoo</t>
  </si>
  <si>
    <t>Jawanrd+Garhoo</t>
  </si>
  <si>
    <t>Namakye+Bareema</t>
  </si>
  <si>
    <t>Taghma+Serai</t>
  </si>
  <si>
    <t>Awaz Patey+Jabagaye</t>
  </si>
  <si>
    <t>Ashraf Awarah+Bartaran</t>
  </si>
  <si>
    <t>ZalKhuna+Kandoo</t>
  </si>
  <si>
    <t>Dambara+Yakh Tangay</t>
  </si>
  <si>
    <t>Naroo Awaba+Bar Danday</t>
  </si>
  <si>
    <t>M.Bage</t>
  </si>
  <si>
    <t>Tawan</t>
  </si>
  <si>
    <t>Tarkanye</t>
  </si>
  <si>
    <t>Kuz Danday</t>
  </si>
  <si>
    <t>Qalagye</t>
  </si>
  <si>
    <t>Taraan</t>
  </si>
  <si>
    <t>Shabeka Dadah+Dardee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</si>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</sst>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Wingdings"/>
      <charset val="2"/>
    </font>
    <font>
      <b/>
      <sz val="26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1" xfId="0" applyBorder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1" fontId="8" fillId="2" borderId="20" xfId="0" applyNumberFormat="1" applyFont="1" applyFill="1" applyBorder="1" applyAlignment="1">
      <alignment horizontal="center" wrapText="1"/>
    </xf>
    <xf numFmtId="1" fontId="8" fillId="2" borderId="11" xfId="0" applyNumberFormat="1" applyFont="1" applyFill="1" applyBorder="1" applyAlignment="1">
      <alignment horizontal="center" wrapText="1"/>
    </xf>
    <xf numFmtId="1" fontId="8" fillId="2" borderId="12" xfId="0" applyNumberFormat="1" applyFont="1" applyFill="1" applyBorder="1" applyAlignment="1">
      <alignment horizontal="center" wrapText="1"/>
    </xf>
    <xf numFmtId="1" fontId="8" fillId="2" borderId="1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24" xfId="0" applyFill="1" applyBorder="1" applyAlignment="1">
      <alignment horizontal="center"/>
    </xf>
    <xf numFmtId="1" fontId="0" fillId="0" borderId="1" xfId="0" applyNumberFormat="1" applyBorder="1"/>
    <xf numFmtId="0" fontId="9" fillId="0" borderId="0" xfId="0" applyFont="1"/>
    <xf numFmtId="0" fontId="9" fillId="0" borderId="0" xfId="0" applyFont="1" applyAlignment="1">
      <alignment textRotation="90"/>
    </xf>
    <xf numFmtId="0" fontId="9" fillId="0" borderId="25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20" xfId="0" applyFill="1" applyBorder="1"/>
    <xf numFmtId="0" fontId="0" fillId="3" borderId="1" xfId="0" applyFill="1" applyBorder="1"/>
    <xf numFmtId="0" fontId="10" fillId="0" borderId="1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" fontId="0" fillId="3" borderId="3" xfId="0" applyNumberFormat="1" applyFill="1" applyBorder="1"/>
    <xf numFmtId="0" fontId="7" fillId="2" borderId="1" xfId="0" applyFont="1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3" fillId="2" borderId="20" xfId="0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6" fillId="0" borderId="0" xfId="0" applyFont="1"/>
    <xf numFmtId="0" fontId="16" fillId="2" borderId="0" xfId="0" applyFont="1" applyFill="1"/>
    <xf numFmtId="0" fontId="0" fillId="3" borderId="2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16" fillId="6" borderId="1" xfId="0" applyFont="1" applyFill="1" applyBorder="1"/>
    <xf numFmtId="0" fontId="10" fillId="7" borderId="1" xfId="0" applyFont="1" applyFill="1" applyBorder="1" applyAlignment="1">
      <alignment horizontal="center" wrapText="1"/>
    </xf>
    <xf numFmtId="0" fontId="0" fillId="2" borderId="28" xfId="0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7" borderId="28" xfId="0" applyFill="1" applyBorder="1"/>
    <xf numFmtId="0" fontId="0" fillId="2" borderId="42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21" xfId="0" applyBorder="1"/>
    <xf numFmtId="0" fontId="5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17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7" fontId="6" fillId="5" borderId="45" xfId="0" applyNumberFormat="1" applyFont="1" applyFill="1" applyBorder="1" applyAlignment="1">
      <alignment horizontal="center"/>
    </xf>
    <xf numFmtId="17" fontId="6" fillId="5" borderId="43" xfId="0" applyNumberFormat="1" applyFont="1" applyFill="1" applyBorder="1" applyAlignment="1">
      <alignment horizontal="center"/>
    </xf>
    <xf numFmtId="17" fontId="6" fillId="5" borderId="46" xfId="0" applyNumberFormat="1" applyFont="1" applyFill="1" applyBorder="1" applyAlignment="1">
      <alignment horizontal="center"/>
    </xf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8"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8"/>
  <sheetViews>
    <sheetView topLeftCell="B73" zoomScale="80" zoomScaleNormal="80" workbookViewId="0">
      <selection activeCell="B98" sqref="B98"/>
    </sheetView>
  </sheetViews>
  <sheetFormatPr defaultRowHeight="21" x14ac:dyDescent="0.5"/>
  <cols>
    <col min="1" max="1" width="19.81640625" hidden="1" customWidth="1"/>
    <col min="2" max="2" width="30.1796875" style="50" bestFit="1" customWidth="1"/>
    <col min="3" max="3" width="10.7265625" bestFit="1" customWidth="1"/>
    <col min="4" max="4" width="9.7265625" bestFit="1" customWidth="1"/>
    <col min="5" max="5" width="10.1796875" bestFit="1" customWidth="1"/>
    <col min="6" max="6" width="10.81640625" bestFit="1" customWidth="1"/>
    <col min="7" max="7" width="8.26953125" customWidth="1"/>
    <col min="8" max="9" width="14.7265625" bestFit="1" customWidth="1"/>
    <col min="10" max="10" width="14.453125" bestFit="1" customWidth="1"/>
    <col min="11" max="11" width="11.81640625" bestFit="1" customWidth="1"/>
    <col min="12" max="12" width="8.26953125" bestFit="1" customWidth="1"/>
    <col min="13" max="13" width="10.26953125" customWidth="1"/>
    <col min="14" max="14" width="12.453125" customWidth="1"/>
    <col min="15" max="15" width="11.26953125" customWidth="1"/>
    <col min="16" max="16" width="9.1796875" customWidth="1"/>
    <col min="17" max="17" width="10.453125" customWidth="1"/>
    <col min="18" max="18" width="15.1796875" bestFit="1" customWidth="1"/>
    <col min="19" max="19" width="13.26953125" bestFit="1" customWidth="1"/>
    <col min="20" max="20" width="11.1796875" bestFit="1" customWidth="1"/>
  </cols>
  <sheetData>
    <row r="2" spans="1:20" ht="15.5" x14ac:dyDescent="0.35">
      <c r="B2" s="107" t="s">
        <v>79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20" ht="15" thickBot="1" x14ac:dyDescent="0.4">
      <c r="B3" s="5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 ht="31.5" customHeight="1" x14ac:dyDescent="0.35">
      <c r="B4" s="110" t="s">
        <v>92</v>
      </c>
      <c r="C4" s="121" t="s">
        <v>11</v>
      </c>
      <c r="D4" s="122"/>
      <c r="E4" s="122"/>
      <c r="F4" s="122"/>
      <c r="G4" s="122"/>
      <c r="H4" s="122"/>
      <c r="I4" s="122"/>
      <c r="J4" s="122"/>
      <c r="K4" s="123"/>
      <c r="L4" s="114" t="s">
        <v>13</v>
      </c>
      <c r="M4" s="115"/>
      <c r="N4" s="115"/>
      <c r="O4" s="115"/>
      <c r="P4" s="115"/>
      <c r="Q4" s="115"/>
      <c r="R4" s="116"/>
      <c r="S4" s="112" t="s">
        <v>14</v>
      </c>
      <c r="T4" s="35"/>
    </row>
    <row r="5" spans="1:20" ht="84" customHeight="1" x14ac:dyDescent="0.35">
      <c r="B5" s="111"/>
      <c r="C5" s="3" t="s">
        <v>7</v>
      </c>
      <c r="D5" s="117" t="s">
        <v>6</v>
      </c>
      <c r="E5" s="118"/>
      <c r="F5" s="118"/>
      <c r="G5" s="119"/>
      <c r="H5" s="117" t="s">
        <v>5</v>
      </c>
      <c r="I5" s="118"/>
      <c r="J5" s="118"/>
      <c r="K5" s="120"/>
      <c r="L5" s="108" t="s">
        <v>3</v>
      </c>
      <c r="M5" s="109"/>
      <c r="N5" s="109" t="s">
        <v>2</v>
      </c>
      <c r="O5" s="109"/>
      <c r="P5" s="109" t="s">
        <v>15</v>
      </c>
      <c r="Q5" s="109"/>
      <c r="R5" s="4" t="s">
        <v>16</v>
      </c>
      <c r="S5" s="113"/>
      <c r="T5" s="36"/>
    </row>
    <row r="6" spans="1:20" ht="26" x14ac:dyDescent="0.35">
      <c r="B6" s="111"/>
      <c r="C6" s="21" t="s">
        <v>8</v>
      </c>
      <c r="D6" s="22" t="s">
        <v>48</v>
      </c>
      <c r="E6" s="22" t="s">
        <v>49</v>
      </c>
      <c r="F6" s="22" t="s">
        <v>4</v>
      </c>
      <c r="G6" s="22" t="s">
        <v>12</v>
      </c>
      <c r="H6" s="22" t="s">
        <v>67</v>
      </c>
      <c r="I6" s="22" t="s">
        <v>68</v>
      </c>
      <c r="J6" s="22" t="s">
        <v>69</v>
      </c>
      <c r="K6" s="23" t="s">
        <v>70</v>
      </c>
      <c r="L6" s="21" t="s">
        <v>71</v>
      </c>
      <c r="M6" s="22" t="s">
        <v>72</v>
      </c>
      <c r="N6" s="22" t="s">
        <v>73</v>
      </c>
      <c r="O6" s="22" t="s">
        <v>74</v>
      </c>
      <c r="P6" s="22" t="s">
        <v>1</v>
      </c>
      <c r="Q6" s="22" t="s">
        <v>0</v>
      </c>
      <c r="R6" s="23" t="s">
        <v>9</v>
      </c>
      <c r="S6" s="24" t="s">
        <v>10</v>
      </c>
      <c r="T6" s="23" t="s">
        <v>75</v>
      </c>
    </row>
    <row r="7" spans="1:20" ht="21.5" thickBot="1" x14ac:dyDescent="0.4">
      <c r="B7" s="52" t="s">
        <v>51</v>
      </c>
      <c r="C7" s="59" t="s">
        <v>50</v>
      </c>
      <c r="D7" s="60" t="s">
        <v>52</v>
      </c>
      <c r="E7" s="60" t="s">
        <v>53</v>
      </c>
      <c r="F7" s="60" t="s">
        <v>54</v>
      </c>
      <c r="G7" s="60" t="s">
        <v>55</v>
      </c>
      <c r="H7" s="32" t="s">
        <v>56</v>
      </c>
      <c r="I7" s="32" t="s">
        <v>57</v>
      </c>
      <c r="J7" s="32" t="s">
        <v>26</v>
      </c>
      <c r="K7" s="6" t="s">
        <v>58</v>
      </c>
      <c r="L7" s="31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6" t="s">
        <v>65</v>
      </c>
      <c r="S7" s="25" t="s">
        <v>66</v>
      </c>
      <c r="T7" s="5"/>
    </row>
    <row r="8" spans="1:20" ht="15.5" x14ac:dyDescent="0.35">
      <c r="A8" s="58" t="s">
        <v>206</v>
      </c>
      <c r="B8" s="58" t="s">
        <v>136</v>
      </c>
      <c r="C8" s="39">
        <v>966</v>
      </c>
      <c r="D8" s="40">
        <v>747</v>
      </c>
      <c r="E8" s="40">
        <v>658</v>
      </c>
      <c r="F8" s="40">
        <v>470</v>
      </c>
      <c r="G8" s="40">
        <v>443</v>
      </c>
      <c r="H8" s="41">
        <f t="shared" ref="H8:H39" si="0">D8/C8*100</f>
        <v>77.32919254658384</v>
      </c>
      <c r="I8" s="41">
        <f t="shared" ref="I8:I39" si="1">E8/C8*100</f>
        <v>68.115942028985515</v>
      </c>
      <c r="J8" s="41">
        <f t="shared" ref="J8:J39" si="2">F8/C8*100</f>
        <v>48.654244306418221</v>
      </c>
      <c r="K8" s="42">
        <f t="shared" ref="K8:K39" si="3">G8/C8*100</f>
        <v>45.859213250517598</v>
      </c>
      <c r="L8" s="43">
        <f t="shared" ref="L8:L39" si="4">C8-E8</f>
        <v>308</v>
      </c>
      <c r="M8" s="44">
        <f t="shared" ref="M8:M39" si="5">C8-F8</f>
        <v>496</v>
      </c>
      <c r="N8" s="44">
        <f t="shared" ref="N8:N39" si="6">(D8-E8)/D8*100</f>
        <v>11.914323962516733</v>
      </c>
      <c r="O8" s="44">
        <f t="shared" ref="O8:O39" si="7">(D8-F8)/D8*100</f>
        <v>37.081659973226238</v>
      </c>
      <c r="P8" s="61" t="str">
        <f t="shared" ref="P8:P39" si="8">IF(H8&gt;80,"G","P")</f>
        <v>P</v>
      </c>
      <c r="Q8" s="61" t="str">
        <f t="shared" ref="Q8:Q39" si="9">IF(N8&lt;10,"G","P")</f>
        <v>P</v>
      </c>
      <c r="R8" s="40">
        <v>4</v>
      </c>
      <c r="S8" s="45">
        <v>1</v>
      </c>
      <c r="T8" s="63">
        <f t="shared" ref="T8:T39" si="10">L8+M8</f>
        <v>804</v>
      </c>
    </row>
    <row r="9" spans="1:20" ht="15.5" x14ac:dyDescent="0.35">
      <c r="A9" s="58" t="s">
        <v>175</v>
      </c>
      <c r="B9" s="62" t="s">
        <v>105</v>
      </c>
      <c r="C9" s="39">
        <v>1033</v>
      </c>
      <c r="D9" s="40">
        <v>737</v>
      </c>
      <c r="E9" s="40">
        <v>635</v>
      </c>
      <c r="F9" s="40">
        <v>762</v>
      </c>
      <c r="G9" s="40">
        <v>404</v>
      </c>
      <c r="H9" s="41">
        <f t="shared" si="0"/>
        <v>71.345595353339789</v>
      </c>
      <c r="I9" s="41">
        <f t="shared" si="1"/>
        <v>61.471442400774443</v>
      </c>
      <c r="J9" s="41">
        <f t="shared" si="2"/>
        <v>73.76573088092934</v>
      </c>
      <c r="K9" s="42">
        <f t="shared" si="3"/>
        <v>39.10939012584705</v>
      </c>
      <c r="L9" s="43">
        <f t="shared" si="4"/>
        <v>398</v>
      </c>
      <c r="M9" s="44">
        <f t="shared" si="5"/>
        <v>271</v>
      </c>
      <c r="N9" s="44">
        <f t="shared" si="6"/>
        <v>13.83989145183175</v>
      </c>
      <c r="O9" s="44">
        <f t="shared" si="7"/>
        <v>-3.3921302578018993</v>
      </c>
      <c r="P9" s="61" t="str">
        <f t="shared" si="8"/>
        <v>P</v>
      </c>
      <c r="Q9" s="61" t="str">
        <f t="shared" si="9"/>
        <v>P</v>
      </c>
      <c r="R9" s="40">
        <v>4</v>
      </c>
      <c r="S9" s="45">
        <v>2</v>
      </c>
      <c r="T9" s="63">
        <f t="shared" si="10"/>
        <v>669</v>
      </c>
    </row>
    <row r="10" spans="1:20" ht="15.5" x14ac:dyDescent="0.35">
      <c r="A10" s="58" t="s">
        <v>208</v>
      </c>
      <c r="B10" s="58" t="s">
        <v>141</v>
      </c>
      <c r="C10" s="39">
        <v>1240</v>
      </c>
      <c r="D10" s="40">
        <v>1080</v>
      </c>
      <c r="E10" s="40">
        <v>925</v>
      </c>
      <c r="F10" s="40">
        <v>911</v>
      </c>
      <c r="G10" s="40">
        <v>879</v>
      </c>
      <c r="H10" s="41">
        <f t="shared" si="0"/>
        <v>87.096774193548384</v>
      </c>
      <c r="I10" s="41">
        <f t="shared" si="1"/>
        <v>74.596774193548384</v>
      </c>
      <c r="J10" s="41">
        <f t="shared" si="2"/>
        <v>73.467741935483872</v>
      </c>
      <c r="K10" s="42">
        <f t="shared" si="3"/>
        <v>70.887096774193552</v>
      </c>
      <c r="L10" s="43">
        <f t="shared" si="4"/>
        <v>315</v>
      </c>
      <c r="M10" s="44">
        <f t="shared" si="5"/>
        <v>329</v>
      </c>
      <c r="N10" s="44">
        <f t="shared" si="6"/>
        <v>14.351851851851851</v>
      </c>
      <c r="O10" s="44">
        <f t="shared" si="7"/>
        <v>15.648148148148147</v>
      </c>
      <c r="P10" s="61" t="str">
        <f t="shared" si="8"/>
        <v>G</v>
      </c>
      <c r="Q10" s="61" t="str">
        <f t="shared" si="9"/>
        <v>P</v>
      </c>
      <c r="R10" s="40">
        <v>2</v>
      </c>
      <c r="S10" s="45">
        <v>3</v>
      </c>
      <c r="T10" s="63">
        <f t="shared" si="10"/>
        <v>644</v>
      </c>
    </row>
    <row r="11" spans="1:20" ht="15.5" x14ac:dyDescent="0.35">
      <c r="A11" s="58" t="s">
        <v>188</v>
      </c>
      <c r="B11" s="58" t="s">
        <v>117</v>
      </c>
      <c r="C11" s="39">
        <v>846</v>
      </c>
      <c r="D11" s="40">
        <v>733</v>
      </c>
      <c r="E11" s="40">
        <v>661</v>
      </c>
      <c r="F11" s="40">
        <v>505</v>
      </c>
      <c r="G11" s="40">
        <v>268</v>
      </c>
      <c r="H11" s="41">
        <f t="shared" si="0"/>
        <v>86.643026004728128</v>
      </c>
      <c r="I11" s="41">
        <f t="shared" si="1"/>
        <v>78.132387706855795</v>
      </c>
      <c r="J11" s="41">
        <f t="shared" si="2"/>
        <v>59.692671394799056</v>
      </c>
      <c r="K11" s="42">
        <f t="shared" si="3"/>
        <v>31.678486997635936</v>
      </c>
      <c r="L11" s="43">
        <f t="shared" si="4"/>
        <v>185</v>
      </c>
      <c r="M11" s="44">
        <f t="shared" si="5"/>
        <v>341</v>
      </c>
      <c r="N11" s="44">
        <f t="shared" si="6"/>
        <v>9.8226466575716245</v>
      </c>
      <c r="O11" s="44">
        <f t="shared" si="7"/>
        <v>31.105047748976805</v>
      </c>
      <c r="P11" s="61" t="str">
        <f t="shared" si="8"/>
        <v>G</v>
      </c>
      <c r="Q11" s="61" t="str">
        <f t="shared" si="9"/>
        <v>G</v>
      </c>
      <c r="R11" s="40">
        <v>1</v>
      </c>
      <c r="S11" s="45">
        <v>4</v>
      </c>
      <c r="T11" s="63">
        <f t="shared" si="10"/>
        <v>526</v>
      </c>
    </row>
    <row r="12" spans="1:20" ht="15.5" x14ac:dyDescent="0.35">
      <c r="A12" s="58" t="s">
        <v>198</v>
      </c>
      <c r="B12" s="58" t="s">
        <v>128</v>
      </c>
      <c r="C12" s="39">
        <v>1300</v>
      </c>
      <c r="D12" s="40">
        <v>1165</v>
      </c>
      <c r="E12" s="40">
        <v>1048</v>
      </c>
      <c r="F12" s="40">
        <v>1058</v>
      </c>
      <c r="G12" s="40">
        <v>838</v>
      </c>
      <c r="H12" s="41">
        <f t="shared" si="0"/>
        <v>89.615384615384613</v>
      </c>
      <c r="I12" s="41">
        <f t="shared" si="1"/>
        <v>80.615384615384613</v>
      </c>
      <c r="J12" s="41">
        <f t="shared" si="2"/>
        <v>81.384615384615387</v>
      </c>
      <c r="K12" s="42">
        <f t="shared" si="3"/>
        <v>64.461538461538453</v>
      </c>
      <c r="L12" s="43">
        <f t="shared" si="4"/>
        <v>252</v>
      </c>
      <c r="M12" s="44">
        <f t="shared" si="5"/>
        <v>242</v>
      </c>
      <c r="N12" s="44">
        <f t="shared" si="6"/>
        <v>10.042918454935622</v>
      </c>
      <c r="O12" s="44">
        <f t="shared" si="7"/>
        <v>9.1845493562231759</v>
      </c>
      <c r="P12" s="61" t="str">
        <f t="shared" si="8"/>
        <v>G</v>
      </c>
      <c r="Q12" s="61" t="str">
        <f t="shared" si="9"/>
        <v>P</v>
      </c>
      <c r="R12" s="40">
        <v>2</v>
      </c>
      <c r="S12" s="45">
        <v>5</v>
      </c>
      <c r="T12" s="63">
        <f t="shared" si="10"/>
        <v>494</v>
      </c>
    </row>
    <row r="13" spans="1:20" ht="15.5" x14ac:dyDescent="0.35">
      <c r="A13" s="58" t="s">
        <v>223</v>
      </c>
      <c r="B13" s="58" t="s">
        <v>158</v>
      </c>
      <c r="C13" s="39">
        <v>1465</v>
      </c>
      <c r="D13" s="46">
        <v>1333</v>
      </c>
      <c r="E13" s="46">
        <v>1263</v>
      </c>
      <c r="F13" s="46">
        <v>1212</v>
      </c>
      <c r="G13" s="46">
        <v>1228</v>
      </c>
      <c r="H13" s="41">
        <f t="shared" si="0"/>
        <v>90.989761092150161</v>
      </c>
      <c r="I13" s="41">
        <f t="shared" si="1"/>
        <v>86.211604095563146</v>
      </c>
      <c r="J13" s="41">
        <f t="shared" si="2"/>
        <v>82.730375426621166</v>
      </c>
      <c r="K13" s="42">
        <f t="shared" si="3"/>
        <v>83.822525597269632</v>
      </c>
      <c r="L13" s="43">
        <f t="shared" si="4"/>
        <v>202</v>
      </c>
      <c r="M13" s="44">
        <f t="shared" si="5"/>
        <v>253</v>
      </c>
      <c r="N13" s="44">
        <f t="shared" si="6"/>
        <v>5.2513128282070518</v>
      </c>
      <c r="O13" s="44">
        <f t="shared" si="7"/>
        <v>9.077269317329332</v>
      </c>
      <c r="P13" s="61" t="str">
        <f t="shared" si="8"/>
        <v>G</v>
      </c>
      <c r="Q13" s="61" t="str">
        <f t="shared" si="9"/>
        <v>G</v>
      </c>
      <c r="R13" s="40">
        <v>1</v>
      </c>
      <c r="S13" s="45">
        <v>6</v>
      </c>
      <c r="T13" s="63">
        <f t="shared" si="10"/>
        <v>455</v>
      </c>
    </row>
    <row r="14" spans="1:20" ht="15.5" x14ac:dyDescent="0.35">
      <c r="A14" s="58" t="s">
        <v>212</v>
      </c>
      <c r="B14" s="58" t="s">
        <v>145</v>
      </c>
      <c r="C14" s="39">
        <v>984</v>
      </c>
      <c r="D14" s="40">
        <v>855</v>
      </c>
      <c r="E14" s="40">
        <v>788</v>
      </c>
      <c r="F14" s="40">
        <v>734</v>
      </c>
      <c r="G14" s="40">
        <v>582</v>
      </c>
      <c r="H14" s="41">
        <f t="shared" si="0"/>
        <v>86.890243902439025</v>
      </c>
      <c r="I14" s="41">
        <f t="shared" si="1"/>
        <v>80.081300813008127</v>
      </c>
      <c r="J14" s="41">
        <f t="shared" si="2"/>
        <v>74.59349593495935</v>
      </c>
      <c r="K14" s="42">
        <f t="shared" si="3"/>
        <v>59.146341463414629</v>
      </c>
      <c r="L14" s="43">
        <f t="shared" si="4"/>
        <v>196</v>
      </c>
      <c r="M14" s="44">
        <f t="shared" si="5"/>
        <v>250</v>
      </c>
      <c r="N14" s="44">
        <f t="shared" si="6"/>
        <v>7.8362573099415203</v>
      </c>
      <c r="O14" s="44">
        <f t="shared" si="7"/>
        <v>14.15204678362573</v>
      </c>
      <c r="P14" s="61" t="str">
        <f t="shared" si="8"/>
        <v>G</v>
      </c>
      <c r="Q14" s="61" t="str">
        <f t="shared" si="9"/>
        <v>G</v>
      </c>
      <c r="R14" s="40">
        <v>1</v>
      </c>
      <c r="S14" s="45">
        <v>7</v>
      </c>
      <c r="T14" s="63">
        <f t="shared" si="10"/>
        <v>446</v>
      </c>
    </row>
    <row r="15" spans="1:20" ht="15.5" x14ac:dyDescent="0.35">
      <c r="A15" s="58" t="s">
        <v>192</v>
      </c>
      <c r="B15" s="58" t="s">
        <v>123</v>
      </c>
      <c r="C15" s="39">
        <v>672</v>
      </c>
      <c r="D15" s="40">
        <v>570</v>
      </c>
      <c r="E15" s="40">
        <v>469</v>
      </c>
      <c r="F15" s="40">
        <v>438</v>
      </c>
      <c r="G15" s="40">
        <v>530</v>
      </c>
      <c r="H15" s="41">
        <f t="shared" si="0"/>
        <v>84.821428571428569</v>
      </c>
      <c r="I15" s="41">
        <f t="shared" si="1"/>
        <v>69.791666666666657</v>
      </c>
      <c r="J15" s="41">
        <f t="shared" si="2"/>
        <v>65.178571428571431</v>
      </c>
      <c r="K15" s="42">
        <f t="shared" si="3"/>
        <v>78.86904761904762</v>
      </c>
      <c r="L15" s="43">
        <f t="shared" si="4"/>
        <v>203</v>
      </c>
      <c r="M15" s="44">
        <f t="shared" si="5"/>
        <v>234</v>
      </c>
      <c r="N15" s="44">
        <f t="shared" si="6"/>
        <v>17.719298245614034</v>
      </c>
      <c r="O15" s="44">
        <f t="shared" si="7"/>
        <v>23.157894736842106</v>
      </c>
      <c r="P15" s="61" t="str">
        <f t="shared" si="8"/>
        <v>G</v>
      </c>
      <c r="Q15" s="61" t="str">
        <f t="shared" si="9"/>
        <v>P</v>
      </c>
      <c r="R15" s="40">
        <v>2</v>
      </c>
      <c r="S15" s="45">
        <v>8</v>
      </c>
      <c r="T15" s="63">
        <f t="shared" si="10"/>
        <v>437</v>
      </c>
    </row>
    <row r="16" spans="1:20" ht="15.5" x14ac:dyDescent="0.35">
      <c r="A16" s="58" t="s">
        <v>202</v>
      </c>
      <c r="B16" s="58" t="s">
        <v>132</v>
      </c>
      <c r="C16" s="39">
        <v>587</v>
      </c>
      <c r="D16" s="40">
        <v>459</v>
      </c>
      <c r="E16" s="40">
        <v>393</v>
      </c>
      <c r="F16" s="40">
        <v>355</v>
      </c>
      <c r="G16" s="40">
        <v>472</v>
      </c>
      <c r="H16" s="41">
        <f t="shared" si="0"/>
        <v>78.19420783645657</v>
      </c>
      <c r="I16" s="41">
        <f t="shared" si="1"/>
        <v>66.950596252129472</v>
      </c>
      <c r="J16" s="41">
        <f t="shared" si="2"/>
        <v>60.477001703577514</v>
      </c>
      <c r="K16" s="42">
        <f t="shared" si="3"/>
        <v>80.408858603066435</v>
      </c>
      <c r="L16" s="43">
        <f t="shared" si="4"/>
        <v>194</v>
      </c>
      <c r="M16" s="44">
        <f t="shared" si="5"/>
        <v>232</v>
      </c>
      <c r="N16" s="44">
        <f t="shared" si="6"/>
        <v>14.37908496732026</v>
      </c>
      <c r="O16" s="44">
        <f t="shared" si="7"/>
        <v>22.657952069716774</v>
      </c>
      <c r="P16" s="61" t="str">
        <f t="shared" si="8"/>
        <v>P</v>
      </c>
      <c r="Q16" s="61" t="str">
        <f t="shared" si="9"/>
        <v>P</v>
      </c>
      <c r="R16" s="40">
        <v>4</v>
      </c>
      <c r="S16" s="45">
        <v>9</v>
      </c>
      <c r="T16" s="63">
        <f t="shared" si="10"/>
        <v>426</v>
      </c>
    </row>
    <row r="17" spans="1:20" ht="15.5" x14ac:dyDescent="0.35">
      <c r="A17" s="58" t="s">
        <v>229</v>
      </c>
      <c r="B17" s="58" t="s">
        <v>164</v>
      </c>
      <c r="C17" s="39">
        <v>734</v>
      </c>
      <c r="D17" s="39">
        <v>583</v>
      </c>
      <c r="E17" s="39">
        <v>500</v>
      </c>
      <c r="F17" s="39">
        <v>543</v>
      </c>
      <c r="G17" s="39">
        <v>284</v>
      </c>
      <c r="H17" s="41">
        <f t="shared" si="0"/>
        <v>79.427792915531342</v>
      </c>
      <c r="I17" s="41">
        <f t="shared" si="1"/>
        <v>68.119891008174378</v>
      </c>
      <c r="J17" s="41">
        <f t="shared" si="2"/>
        <v>73.978201634877379</v>
      </c>
      <c r="K17" s="42">
        <f t="shared" si="3"/>
        <v>38.69209809264305</v>
      </c>
      <c r="L17" s="43">
        <f t="shared" si="4"/>
        <v>234</v>
      </c>
      <c r="M17" s="44">
        <f t="shared" si="5"/>
        <v>191</v>
      </c>
      <c r="N17" s="44">
        <f t="shared" si="6"/>
        <v>14.236706689536879</v>
      </c>
      <c r="O17" s="44">
        <f t="shared" si="7"/>
        <v>6.8610634648370503</v>
      </c>
      <c r="P17" s="61" t="str">
        <f t="shared" si="8"/>
        <v>P</v>
      </c>
      <c r="Q17" s="61" t="str">
        <f t="shared" si="9"/>
        <v>P</v>
      </c>
      <c r="R17" s="40">
        <v>4</v>
      </c>
      <c r="S17" s="45">
        <v>10</v>
      </c>
      <c r="T17" s="63">
        <f t="shared" si="10"/>
        <v>425</v>
      </c>
    </row>
    <row r="18" spans="1:20" ht="15.5" x14ac:dyDescent="0.35">
      <c r="A18" s="58" t="s">
        <v>206</v>
      </c>
      <c r="B18" s="58" t="s">
        <v>137</v>
      </c>
      <c r="C18" s="39">
        <v>412</v>
      </c>
      <c r="D18" s="40">
        <v>294</v>
      </c>
      <c r="E18" s="40">
        <v>240</v>
      </c>
      <c r="F18" s="40">
        <v>188</v>
      </c>
      <c r="G18" s="40">
        <v>104</v>
      </c>
      <c r="H18" s="41">
        <f t="shared" si="0"/>
        <v>71.359223300970882</v>
      </c>
      <c r="I18" s="41">
        <f t="shared" si="1"/>
        <v>58.252427184466015</v>
      </c>
      <c r="J18" s="41">
        <f t="shared" si="2"/>
        <v>45.631067961165051</v>
      </c>
      <c r="K18" s="42">
        <f t="shared" si="3"/>
        <v>25.242718446601941</v>
      </c>
      <c r="L18" s="43">
        <f t="shared" si="4"/>
        <v>172</v>
      </c>
      <c r="M18" s="44">
        <f t="shared" si="5"/>
        <v>224</v>
      </c>
      <c r="N18" s="44">
        <f t="shared" si="6"/>
        <v>18.367346938775512</v>
      </c>
      <c r="O18" s="44">
        <f t="shared" si="7"/>
        <v>36.054421768707485</v>
      </c>
      <c r="P18" s="61" t="str">
        <f t="shared" si="8"/>
        <v>P</v>
      </c>
      <c r="Q18" s="61" t="str">
        <f t="shared" si="9"/>
        <v>P</v>
      </c>
      <c r="R18" s="40">
        <v>4</v>
      </c>
      <c r="S18" s="45">
        <v>11</v>
      </c>
      <c r="T18" s="63">
        <f t="shared" si="10"/>
        <v>396</v>
      </c>
    </row>
    <row r="19" spans="1:20" ht="15.5" x14ac:dyDescent="0.35">
      <c r="A19" s="58" t="s">
        <v>209</v>
      </c>
      <c r="B19" s="58" t="s">
        <v>143</v>
      </c>
      <c r="C19" s="39">
        <v>840</v>
      </c>
      <c r="D19" s="40">
        <v>773</v>
      </c>
      <c r="E19" s="40">
        <v>723</v>
      </c>
      <c r="F19" s="40">
        <v>586</v>
      </c>
      <c r="G19" s="40">
        <v>480</v>
      </c>
      <c r="H19" s="41">
        <f t="shared" si="0"/>
        <v>92.023809523809518</v>
      </c>
      <c r="I19" s="41">
        <f t="shared" si="1"/>
        <v>86.071428571428584</v>
      </c>
      <c r="J19" s="41">
        <f t="shared" si="2"/>
        <v>69.761904761904759</v>
      </c>
      <c r="K19" s="42">
        <f t="shared" si="3"/>
        <v>57.142857142857139</v>
      </c>
      <c r="L19" s="43">
        <f t="shared" si="4"/>
        <v>117</v>
      </c>
      <c r="M19" s="44">
        <f t="shared" si="5"/>
        <v>254</v>
      </c>
      <c r="N19" s="44">
        <f t="shared" si="6"/>
        <v>6.4683053040103493</v>
      </c>
      <c r="O19" s="44">
        <f t="shared" si="7"/>
        <v>24.191461836998705</v>
      </c>
      <c r="P19" s="61" t="str">
        <f t="shared" si="8"/>
        <v>G</v>
      </c>
      <c r="Q19" s="61" t="str">
        <f t="shared" si="9"/>
        <v>G</v>
      </c>
      <c r="R19" s="40">
        <v>1</v>
      </c>
      <c r="S19" s="45">
        <v>12</v>
      </c>
      <c r="T19" s="63">
        <f t="shared" si="10"/>
        <v>371</v>
      </c>
    </row>
    <row r="20" spans="1:20" ht="15.5" x14ac:dyDescent="0.35">
      <c r="A20" s="58" t="s">
        <v>196</v>
      </c>
      <c r="B20" s="58" t="s">
        <v>127</v>
      </c>
      <c r="C20" s="39">
        <v>957</v>
      </c>
      <c r="D20" s="40">
        <v>829</v>
      </c>
      <c r="E20" s="40">
        <v>783</v>
      </c>
      <c r="F20" s="40">
        <v>766</v>
      </c>
      <c r="G20" s="40">
        <v>829</v>
      </c>
      <c r="H20" s="41">
        <f t="shared" si="0"/>
        <v>86.624869383490079</v>
      </c>
      <c r="I20" s="41">
        <f t="shared" si="1"/>
        <v>81.818181818181827</v>
      </c>
      <c r="J20" s="41">
        <f t="shared" si="2"/>
        <v>80.041797283176592</v>
      </c>
      <c r="K20" s="42">
        <f t="shared" si="3"/>
        <v>86.624869383490079</v>
      </c>
      <c r="L20" s="43">
        <f t="shared" si="4"/>
        <v>174</v>
      </c>
      <c r="M20" s="44">
        <f t="shared" si="5"/>
        <v>191</v>
      </c>
      <c r="N20" s="44">
        <f t="shared" si="6"/>
        <v>5.5488540410132687</v>
      </c>
      <c r="O20" s="44">
        <f t="shared" si="7"/>
        <v>7.5995174909529544</v>
      </c>
      <c r="P20" s="61" t="str">
        <f t="shared" si="8"/>
        <v>G</v>
      </c>
      <c r="Q20" s="61" t="str">
        <f t="shared" si="9"/>
        <v>G</v>
      </c>
      <c r="R20" s="40">
        <v>1</v>
      </c>
      <c r="S20" s="45">
        <v>13</v>
      </c>
      <c r="T20" s="63">
        <f t="shared" si="10"/>
        <v>365</v>
      </c>
    </row>
    <row r="21" spans="1:20" ht="15.5" x14ac:dyDescent="0.35">
      <c r="A21" s="58" t="s">
        <v>201</v>
      </c>
      <c r="B21" s="58" t="s">
        <v>131</v>
      </c>
      <c r="C21" s="39">
        <v>1083</v>
      </c>
      <c r="D21" s="40">
        <v>1001</v>
      </c>
      <c r="E21" s="40">
        <v>936</v>
      </c>
      <c r="F21" s="40">
        <v>870</v>
      </c>
      <c r="G21" s="40">
        <v>979</v>
      </c>
      <c r="H21" s="41">
        <f t="shared" si="0"/>
        <v>92.428439519852262</v>
      </c>
      <c r="I21" s="41">
        <f t="shared" si="1"/>
        <v>86.426592797783925</v>
      </c>
      <c r="J21" s="41">
        <f t="shared" si="2"/>
        <v>80.332409972299175</v>
      </c>
      <c r="K21" s="42">
        <f t="shared" si="3"/>
        <v>90.397045244690673</v>
      </c>
      <c r="L21" s="43">
        <f t="shared" si="4"/>
        <v>147</v>
      </c>
      <c r="M21" s="44">
        <f t="shared" si="5"/>
        <v>213</v>
      </c>
      <c r="N21" s="44">
        <f t="shared" si="6"/>
        <v>6.4935064935064926</v>
      </c>
      <c r="O21" s="44">
        <f t="shared" si="7"/>
        <v>13.086913086913087</v>
      </c>
      <c r="P21" s="61" t="str">
        <f t="shared" si="8"/>
        <v>G</v>
      </c>
      <c r="Q21" s="61" t="str">
        <f t="shared" si="9"/>
        <v>G</v>
      </c>
      <c r="R21" s="40">
        <v>1</v>
      </c>
      <c r="S21" s="45">
        <v>14</v>
      </c>
      <c r="T21" s="63">
        <f t="shared" si="10"/>
        <v>360</v>
      </c>
    </row>
    <row r="22" spans="1:20" ht="15.5" x14ac:dyDescent="0.35">
      <c r="A22" s="58" t="s">
        <v>197</v>
      </c>
      <c r="B22" s="62" t="s">
        <v>104</v>
      </c>
      <c r="C22" s="39">
        <v>1052</v>
      </c>
      <c r="D22" s="40">
        <v>950</v>
      </c>
      <c r="E22" s="40">
        <v>904</v>
      </c>
      <c r="F22" s="40">
        <v>841</v>
      </c>
      <c r="G22" s="40">
        <v>531</v>
      </c>
      <c r="H22" s="41">
        <f t="shared" si="0"/>
        <v>90.304182509505708</v>
      </c>
      <c r="I22" s="41">
        <f t="shared" si="1"/>
        <v>85.931558935361224</v>
      </c>
      <c r="J22" s="41">
        <f t="shared" si="2"/>
        <v>79.942965779467684</v>
      </c>
      <c r="K22" s="42">
        <f t="shared" si="3"/>
        <v>50.475285171102655</v>
      </c>
      <c r="L22" s="43">
        <f t="shared" si="4"/>
        <v>148</v>
      </c>
      <c r="M22" s="44">
        <f t="shared" si="5"/>
        <v>211</v>
      </c>
      <c r="N22" s="44">
        <f t="shared" si="6"/>
        <v>4.8421052631578947</v>
      </c>
      <c r="O22" s="44">
        <f t="shared" si="7"/>
        <v>11.473684210526315</v>
      </c>
      <c r="P22" s="61" t="str">
        <f t="shared" si="8"/>
        <v>G</v>
      </c>
      <c r="Q22" s="61" t="str">
        <f t="shared" si="9"/>
        <v>G</v>
      </c>
      <c r="R22" s="40">
        <v>1</v>
      </c>
      <c r="S22" s="45">
        <v>15</v>
      </c>
      <c r="T22" s="63">
        <f t="shared" si="10"/>
        <v>359</v>
      </c>
    </row>
    <row r="23" spans="1:20" ht="15.5" x14ac:dyDescent="0.35">
      <c r="A23" s="58" t="s">
        <v>204</v>
      </c>
      <c r="B23" s="58" t="s">
        <v>134</v>
      </c>
      <c r="C23" s="39">
        <v>461</v>
      </c>
      <c r="D23" s="40">
        <v>327</v>
      </c>
      <c r="E23" s="40">
        <v>281</v>
      </c>
      <c r="F23" s="40">
        <v>298</v>
      </c>
      <c r="G23" s="40">
        <v>87</v>
      </c>
      <c r="H23" s="41">
        <f t="shared" si="0"/>
        <v>70.932754880694134</v>
      </c>
      <c r="I23" s="41">
        <f t="shared" si="1"/>
        <v>60.954446854663779</v>
      </c>
      <c r="J23" s="41">
        <f t="shared" si="2"/>
        <v>64.642082429501073</v>
      </c>
      <c r="K23" s="42">
        <f t="shared" si="3"/>
        <v>18.872017353579178</v>
      </c>
      <c r="L23" s="43">
        <f t="shared" si="4"/>
        <v>180</v>
      </c>
      <c r="M23" s="44">
        <f t="shared" si="5"/>
        <v>163</v>
      </c>
      <c r="N23" s="44">
        <f t="shared" si="6"/>
        <v>14.067278287461773</v>
      </c>
      <c r="O23" s="44">
        <f t="shared" si="7"/>
        <v>8.8685015290519882</v>
      </c>
      <c r="P23" s="61" t="str">
        <f t="shared" si="8"/>
        <v>P</v>
      </c>
      <c r="Q23" s="61" t="str">
        <f t="shared" si="9"/>
        <v>P</v>
      </c>
      <c r="R23" s="40">
        <v>4</v>
      </c>
      <c r="S23" s="45">
        <v>16</v>
      </c>
      <c r="T23" s="63">
        <f t="shared" si="10"/>
        <v>343</v>
      </c>
    </row>
    <row r="24" spans="1:20" ht="15.5" x14ac:dyDescent="0.35">
      <c r="A24" s="58" t="s">
        <v>203</v>
      </c>
      <c r="B24" s="58" t="s">
        <v>133</v>
      </c>
      <c r="C24" s="39">
        <v>576</v>
      </c>
      <c r="D24" s="40">
        <v>475</v>
      </c>
      <c r="E24" s="40">
        <v>436</v>
      </c>
      <c r="F24" s="40">
        <v>390</v>
      </c>
      <c r="G24" s="40">
        <v>564</v>
      </c>
      <c r="H24" s="41">
        <f t="shared" si="0"/>
        <v>82.465277777777786</v>
      </c>
      <c r="I24" s="41">
        <f t="shared" si="1"/>
        <v>75.694444444444443</v>
      </c>
      <c r="J24" s="41">
        <f t="shared" si="2"/>
        <v>67.708333333333343</v>
      </c>
      <c r="K24" s="42">
        <f t="shared" si="3"/>
        <v>97.916666666666657</v>
      </c>
      <c r="L24" s="43">
        <f t="shared" si="4"/>
        <v>140</v>
      </c>
      <c r="M24" s="44">
        <f t="shared" si="5"/>
        <v>186</v>
      </c>
      <c r="N24" s="44">
        <f t="shared" si="6"/>
        <v>8.2105263157894743</v>
      </c>
      <c r="O24" s="44">
        <f t="shared" si="7"/>
        <v>17.894736842105264</v>
      </c>
      <c r="P24" s="61" t="str">
        <f t="shared" si="8"/>
        <v>G</v>
      </c>
      <c r="Q24" s="61" t="str">
        <f t="shared" si="9"/>
        <v>G</v>
      </c>
      <c r="R24" s="40">
        <v>1</v>
      </c>
      <c r="S24" s="45">
        <v>17</v>
      </c>
      <c r="T24" s="63">
        <f t="shared" si="10"/>
        <v>326</v>
      </c>
    </row>
    <row r="25" spans="1:20" ht="15.5" x14ac:dyDescent="0.35">
      <c r="A25" s="58" t="s">
        <v>182</v>
      </c>
      <c r="B25" s="58" t="s">
        <v>110</v>
      </c>
      <c r="C25" s="39">
        <v>1134</v>
      </c>
      <c r="D25" s="40">
        <v>1012</v>
      </c>
      <c r="E25" s="40">
        <v>952</v>
      </c>
      <c r="F25" s="40">
        <v>1012</v>
      </c>
      <c r="G25" s="40">
        <v>905</v>
      </c>
      <c r="H25" s="41">
        <f t="shared" si="0"/>
        <v>89.241622574955898</v>
      </c>
      <c r="I25" s="41">
        <f t="shared" si="1"/>
        <v>83.950617283950606</v>
      </c>
      <c r="J25" s="41">
        <f t="shared" si="2"/>
        <v>89.241622574955898</v>
      </c>
      <c r="K25" s="42">
        <f t="shared" si="3"/>
        <v>79.805996472663139</v>
      </c>
      <c r="L25" s="43">
        <f t="shared" si="4"/>
        <v>182</v>
      </c>
      <c r="M25" s="44">
        <f t="shared" si="5"/>
        <v>122</v>
      </c>
      <c r="N25" s="44">
        <f t="shared" si="6"/>
        <v>5.928853754940711</v>
      </c>
      <c r="O25" s="44">
        <f t="shared" si="7"/>
        <v>0</v>
      </c>
      <c r="P25" s="61" t="str">
        <f t="shared" si="8"/>
        <v>G</v>
      </c>
      <c r="Q25" s="61" t="str">
        <f t="shared" si="9"/>
        <v>G</v>
      </c>
      <c r="R25" s="40">
        <v>1</v>
      </c>
      <c r="S25" s="45">
        <v>18</v>
      </c>
      <c r="T25" s="63">
        <f t="shared" si="10"/>
        <v>304</v>
      </c>
    </row>
    <row r="26" spans="1:20" ht="15.5" x14ac:dyDescent="0.35">
      <c r="A26" s="58" t="s">
        <v>188</v>
      </c>
      <c r="B26" s="58" t="s">
        <v>118</v>
      </c>
      <c r="C26" s="39">
        <v>305</v>
      </c>
      <c r="D26" s="40">
        <v>177</v>
      </c>
      <c r="E26" s="40">
        <v>160</v>
      </c>
      <c r="F26" s="40">
        <v>149</v>
      </c>
      <c r="G26" s="40">
        <v>57</v>
      </c>
      <c r="H26" s="41">
        <f t="shared" si="0"/>
        <v>58.032786885245905</v>
      </c>
      <c r="I26" s="41">
        <f t="shared" si="1"/>
        <v>52.459016393442624</v>
      </c>
      <c r="J26" s="41">
        <f t="shared" si="2"/>
        <v>48.852459016393439</v>
      </c>
      <c r="K26" s="42">
        <f t="shared" si="3"/>
        <v>18.688524590163937</v>
      </c>
      <c r="L26" s="43">
        <f t="shared" si="4"/>
        <v>145</v>
      </c>
      <c r="M26" s="44">
        <f t="shared" si="5"/>
        <v>156</v>
      </c>
      <c r="N26" s="44">
        <f t="shared" si="6"/>
        <v>9.6045197740112993</v>
      </c>
      <c r="O26" s="44">
        <f t="shared" si="7"/>
        <v>15.819209039548024</v>
      </c>
      <c r="P26" s="61" t="str">
        <f t="shared" si="8"/>
        <v>P</v>
      </c>
      <c r="Q26" s="61" t="str">
        <f t="shared" si="9"/>
        <v>G</v>
      </c>
      <c r="R26" s="40">
        <v>3</v>
      </c>
      <c r="S26" s="45">
        <v>19</v>
      </c>
      <c r="T26" s="63">
        <f t="shared" si="10"/>
        <v>301</v>
      </c>
    </row>
    <row r="27" spans="1:20" ht="15.5" x14ac:dyDescent="0.35">
      <c r="A27" s="58" t="s">
        <v>173</v>
      </c>
      <c r="B27" s="58" t="s">
        <v>102</v>
      </c>
      <c r="C27" s="39">
        <v>1665</v>
      </c>
      <c r="D27" s="40">
        <v>1619</v>
      </c>
      <c r="E27" s="40">
        <v>1554</v>
      </c>
      <c r="F27" s="40">
        <v>1508</v>
      </c>
      <c r="G27" s="40">
        <v>1389</v>
      </c>
      <c r="H27" s="41">
        <f t="shared" si="0"/>
        <v>97.237237237237238</v>
      </c>
      <c r="I27" s="41">
        <f t="shared" si="1"/>
        <v>93.333333333333329</v>
      </c>
      <c r="J27" s="41">
        <f t="shared" si="2"/>
        <v>90.570570570570581</v>
      </c>
      <c r="K27" s="42">
        <f t="shared" si="3"/>
        <v>83.423423423423429</v>
      </c>
      <c r="L27" s="43">
        <f t="shared" si="4"/>
        <v>111</v>
      </c>
      <c r="M27" s="44">
        <f t="shared" si="5"/>
        <v>157</v>
      </c>
      <c r="N27" s="44">
        <f t="shared" si="6"/>
        <v>4.0148239654107476</v>
      </c>
      <c r="O27" s="44">
        <f t="shared" si="7"/>
        <v>6.8560840024706611</v>
      </c>
      <c r="P27" s="61" t="str">
        <f t="shared" si="8"/>
        <v>G</v>
      </c>
      <c r="Q27" s="61" t="str">
        <f t="shared" si="9"/>
        <v>G</v>
      </c>
      <c r="R27" s="40">
        <v>1</v>
      </c>
      <c r="S27" s="45">
        <v>20</v>
      </c>
      <c r="T27" s="63">
        <f t="shared" si="10"/>
        <v>268</v>
      </c>
    </row>
    <row r="28" spans="1:20" ht="15.5" x14ac:dyDescent="0.35">
      <c r="A28" s="58" t="s">
        <v>183</v>
      </c>
      <c r="B28" s="58" t="s">
        <v>111</v>
      </c>
      <c r="C28" s="39">
        <v>1013</v>
      </c>
      <c r="D28" s="40">
        <v>1086</v>
      </c>
      <c r="E28" s="40">
        <v>951</v>
      </c>
      <c r="F28" s="40">
        <v>812</v>
      </c>
      <c r="G28" s="40">
        <v>1067</v>
      </c>
      <c r="H28" s="41">
        <f t="shared" si="0"/>
        <v>107.20631786771963</v>
      </c>
      <c r="I28" s="41">
        <f t="shared" si="1"/>
        <v>93.879565646594273</v>
      </c>
      <c r="J28" s="41">
        <f t="shared" si="2"/>
        <v>80.157946692991118</v>
      </c>
      <c r="K28" s="42">
        <f t="shared" si="3"/>
        <v>105.33070088845015</v>
      </c>
      <c r="L28" s="43">
        <f t="shared" si="4"/>
        <v>62</v>
      </c>
      <c r="M28" s="44">
        <f t="shared" si="5"/>
        <v>201</v>
      </c>
      <c r="N28" s="44">
        <f t="shared" si="6"/>
        <v>12.430939226519337</v>
      </c>
      <c r="O28" s="44">
        <f t="shared" si="7"/>
        <v>25.23020257826888</v>
      </c>
      <c r="P28" s="61" t="str">
        <f t="shared" si="8"/>
        <v>G</v>
      </c>
      <c r="Q28" s="61" t="str">
        <f t="shared" si="9"/>
        <v>P</v>
      </c>
      <c r="R28" s="40">
        <v>2</v>
      </c>
      <c r="S28" s="45">
        <v>21</v>
      </c>
      <c r="T28" s="63">
        <f t="shared" si="10"/>
        <v>263</v>
      </c>
    </row>
    <row r="29" spans="1:20" ht="15.5" x14ac:dyDescent="0.35">
      <c r="A29" s="58" t="s">
        <v>206</v>
      </c>
      <c r="B29" s="58" t="s">
        <v>138</v>
      </c>
      <c r="C29" s="39">
        <v>509</v>
      </c>
      <c r="D29" s="40">
        <v>374</v>
      </c>
      <c r="E29" s="40">
        <v>383</v>
      </c>
      <c r="F29" s="40">
        <v>374</v>
      </c>
      <c r="G29" s="40">
        <v>137</v>
      </c>
      <c r="H29" s="41">
        <f t="shared" si="0"/>
        <v>73.477406679764243</v>
      </c>
      <c r="I29" s="41">
        <f t="shared" si="1"/>
        <v>75.24557956777997</v>
      </c>
      <c r="J29" s="41">
        <f t="shared" si="2"/>
        <v>73.477406679764243</v>
      </c>
      <c r="K29" s="42">
        <f t="shared" si="3"/>
        <v>26.915520628683691</v>
      </c>
      <c r="L29" s="43">
        <f t="shared" si="4"/>
        <v>126</v>
      </c>
      <c r="M29" s="44">
        <f t="shared" si="5"/>
        <v>135</v>
      </c>
      <c r="N29" s="44">
        <f t="shared" si="6"/>
        <v>-2.4064171122994651</v>
      </c>
      <c r="O29" s="44">
        <f t="shared" si="7"/>
        <v>0</v>
      </c>
      <c r="P29" s="61" t="str">
        <f t="shared" si="8"/>
        <v>P</v>
      </c>
      <c r="Q29" s="61" t="str">
        <f t="shared" si="9"/>
        <v>G</v>
      </c>
      <c r="R29" s="40">
        <v>3</v>
      </c>
      <c r="S29" s="45">
        <v>22</v>
      </c>
      <c r="T29" s="63">
        <f t="shared" si="10"/>
        <v>261</v>
      </c>
    </row>
    <row r="30" spans="1:20" ht="15.5" x14ac:dyDescent="0.35">
      <c r="A30" s="58" t="s">
        <v>207</v>
      </c>
      <c r="B30" s="58" t="s">
        <v>140</v>
      </c>
      <c r="C30" s="39">
        <v>332</v>
      </c>
      <c r="D30" s="40">
        <v>244</v>
      </c>
      <c r="E30" s="40">
        <v>187</v>
      </c>
      <c r="F30" s="40">
        <v>220</v>
      </c>
      <c r="G30" s="40">
        <v>362</v>
      </c>
      <c r="H30" s="41">
        <f t="shared" si="0"/>
        <v>73.493975903614455</v>
      </c>
      <c r="I30" s="41">
        <f t="shared" si="1"/>
        <v>56.325301204819276</v>
      </c>
      <c r="J30" s="41">
        <f t="shared" si="2"/>
        <v>66.265060240963862</v>
      </c>
      <c r="K30" s="42">
        <f t="shared" si="3"/>
        <v>109.03614457831326</v>
      </c>
      <c r="L30" s="43">
        <f t="shared" si="4"/>
        <v>145</v>
      </c>
      <c r="M30" s="44">
        <f t="shared" si="5"/>
        <v>112</v>
      </c>
      <c r="N30" s="44">
        <f t="shared" si="6"/>
        <v>23.360655737704921</v>
      </c>
      <c r="O30" s="44">
        <f t="shared" si="7"/>
        <v>9.8360655737704921</v>
      </c>
      <c r="P30" s="61" t="str">
        <f t="shared" si="8"/>
        <v>P</v>
      </c>
      <c r="Q30" s="61" t="str">
        <f t="shared" si="9"/>
        <v>P</v>
      </c>
      <c r="R30" s="40">
        <v>4</v>
      </c>
      <c r="S30" s="45">
        <v>23</v>
      </c>
      <c r="T30" s="63">
        <f t="shared" si="10"/>
        <v>257</v>
      </c>
    </row>
    <row r="31" spans="1:20" ht="15.5" x14ac:dyDescent="0.35">
      <c r="A31" s="58" t="s">
        <v>174</v>
      </c>
      <c r="B31" s="58" t="s">
        <v>103</v>
      </c>
      <c r="C31" s="39">
        <v>1038</v>
      </c>
      <c r="D31" s="40">
        <v>965</v>
      </c>
      <c r="E31" s="40">
        <v>927</v>
      </c>
      <c r="F31" s="40">
        <v>901</v>
      </c>
      <c r="G31" s="40">
        <v>799</v>
      </c>
      <c r="H31" s="41">
        <f t="shared" si="0"/>
        <v>92.967244701348747</v>
      </c>
      <c r="I31" s="41">
        <f t="shared" si="1"/>
        <v>89.306358381502889</v>
      </c>
      <c r="J31" s="41">
        <f t="shared" si="2"/>
        <v>86.801541425818883</v>
      </c>
      <c r="K31" s="42">
        <f t="shared" si="3"/>
        <v>76.97495183044316</v>
      </c>
      <c r="L31" s="43">
        <f t="shared" si="4"/>
        <v>111</v>
      </c>
      <c r="M31" s="44">
        <f t="shared" si="5"/>
        <v>137</v>
      </c>
      <c r="N31" s="44">
        <f t="shared" si="6"/>
        <v>3.9378238341968914</v>
      </c>
      <c r="O31" s="44">
        <f t="shared" si="7"/>
        <v>6.6321243523316058</v>
      </c>
      <c r="P31" s="61" t="str">
        <f t="shared" si="8"/>
        <v>G</v>
      </c>
      <c r="Q31" s="61" t="str">
        <f t="shared" si="9"/>
        <v>G</v>
      </c>
      <c r="R31" s="40">
        <v>1</v>
      </c>
      <c r="S31" s="45">
        <v>24</v>
      </c>
      <c r="T31" s="63">
        <f t="shared" si="10"/>
        <v>248</v>
      </c>
    </row>
    <row r="32" spans="1:20" ht="15.5" x14ac:dyDescent="0.35">
      <c r="A32" s="58" t="s">
        <v>215</v>
      </c>
      <c r="B32" s="58" t="s">
        <v>148</v>
      </c>
      <c r="C32" s="39">
        <v>995</v>
      </c>
      <c r="D32" s="40">
        <v>962</v>
      </c>
      <c r="E32" s="40">
        <v>918</v>
      </c>
      <c r="F32" s="40">
        <v>835</v>
      </c>
      <c r="G32" s="40">
        <v>1007</v>
      </c>
      <c r="H32" s="41">
        <f t="shared" si="0"/>
        <v>96.683417085427138</v>
      </c>
      <c r="I32" s="41">
        <f t="shared" si="1"/>
        <v>92.261306532663312</v>
      </c>
      <c r="J32" s="41">
        <f t="shared" si="2"/>
        <v>83.91959798994975</v>
      </c>
      <c r="K32" s="42">
        <f t="shared" si="3"/>
        <v>101.20603015075378</v>
      </c>
      <c r="L32" s="43">
        <f t="shared" si="4"/>
        <v>77</v>
      </c>
      <c r="M32" s="44">
        <f t="shared" si="5"/>
        <v>160</v>
      </c>
      <c r="N32" s="44">
        <f t="shared" si="6"/>
        <v>4.5738045738045745</v>
      </c>
      <c r="O32" s="44">
        <f t="shared" si="7"/>
        <v>13.201663201663202</v>
      </c>
      <c r="P32" s="61" t="str">
        <f t="shared" si="8"/>
        <v>G</v>
      </c>
      <c r="Q32" s="61" t="str">
        <f t="shared" si="9"/>
        <v>G</v>
      </c>
      <c r="R32" s="40">
        <v>1</v>
      </c>
      <c r="S32" s="45">
        <v>25</v>
      </c>
      <c r="T32" s="63">
        <f t="shared" si="10"/>
        <v>237</v>
      </c>
    </row>
    <row r="33" spans="1:20" ht="15.5" x14ac:dyDescent="0.35">
      <c r="A33" s="58" t="s">
        <v>205</v>
      </c>
      <c r="B33" s="58" t="s">
        <v>135</v>
      </c>
      <c r="C33" s="39">
        <v>638</v>
      </c>
      <c r="D33" s="40">
        <v>597</v>
      </c>
      <c r="E33" s="40">
        <v>504</v>
      </c>
      <c r="F33" s="40">
        <v>540</v>
      </c>
      <c r="G33" s="40">
        <v>294</v>
      </c>
      <c r="H33" s="41">
        <f t="shared" si="0"/>
        <v>93.573667711598745</v>
      </c>
      <c r="I33" s="41">
        <f t="shared" si="1"/>
        <v>78.996865203761757</v>
      </c>
      <c r="J33" s="41">
        <f t="shared" si="2"/>
        <v>84.639498432601883</v>
      </c>
      <c r="K33" s="42">
        <f t="shared" si="3"/>
        <v>46.081504702194358</v>
      </c>
      <c r="L33" s="43">
        <f t="shared" si="4"/>
        <v>134</v>
      </c>
      <c r="M33" s="44">
        <f t="shared" si="5"/>
        <v>98</v>
      </c>
      <c r="N33" s="44">
        <f t="shared" si="6"/>
        <v>15.577889447236181</v>
      </c>
      <c r="O33" s="44">
        <f t="shared" si="7"/>
        <v>9.5477386934673358</v>
      </c>
      <c r="P33" s="61" t="str">
        <f t="shared" si="8"/>
        <v>G</v>
      </c>
      <c r="Q33" s="61" t="str">
        <f t="shared" si="9"/>
        <v>P</v>
      </c>
      <c r="R33" s="40">
        <v>2</v>
      </c>
      <c r="S33" s="45">
        <v>26</v>
      </c>
      <c r="T33" s="63">
        <f t="shared" si="10"/>
        <v>232</v>
      </c>
    </row>
    <row r="34" spans="1:20" ht="15.5" x14ac:dyDescent="0.35">
      <c r="A34" s="58" t="s">
        <v>221</v>
      </c>
      <c r="B34" s="58" t="s">
        <v>156</v>
      </c>
      <c r="C34" s="39">
        <v>334</v>
      </c>
      <c r="D34" s="40">
        <v>312</v>
      </c>
      <c r="E34" s="40">
        <v>247</v>
      </c>
      <c r="F34" s="40">
        <v>189</v>
      </c>
      <c r="G34" s="40">
        <v>264</v>
      </c>
      <c r="H34" s="41">
        <f t="shared" si="0"/>
        <v>93.41317365269461</v>
      </c>
      <c r="I34" s="41">
        <f t="shared" si="1"/>
        <v>73.952095808383234</v>
      </c>
      <c r="J34" s="41">
        <f t="shared" si="2"/>
        <v>56.586826347305383</v>
      </c>
      <c r="K34" s="42">
        <f t="shared" si="3"/>
        <v>79.041916167664667</v>
      </c>
      <c r="L34" s="43">
        <f t="shared" si="4"/>
        <v>87</v>
      </c>
      <c r="M34" s="44">
        <f t="shared" si="5"/>
        <v>145</v>
      </c>
      <c r="N34" s="44">
        <f t="shared" si="6"/>
        <v>20.833333333333336</v>
      </c>
      <c r="O34" s="44">
        <f t="shared" si="7"/>
        <v>39.42307692307692</v>
      </c>
      <c r="P34" s="61" t="str">
        <f t="shared" si="8"/>
        <v>G</v>
      </c>
      <c r="Q34" s="61" t="str">
        <f t="shared" si="9"/>
        <v>P</v>
      </c>
      <c r="R34" s="40">
        <v>2</v>
      </c>
      <c r="S34" s="45">
        <v>27</v>
      </c>
      <c r="T34" s="63">
        <f t="shared" si="10"/>
        <v>232</v>
      </c>
    </row>
    <row r="35" spans="1:20" ht="15.5" x14ac:dyDescent="0.35">
      <c r="A35" s="58" t="s">
        <v>195</v>
      </c>
      <c r="B35" s="58" t="s">
        <v>126</v>
      </c>
      <c r="C35" s="39">
        <v>922</v>
      </c>
      <c r="D35" s="40">
        <v>863</v>
      </c>
      <c r="E35" s="40">
        <v>818</v>
      </c>
      <c r="F35" s="40">
        <v>796</v>
      </c>
      <c r="G35" s="40">
        <v>711</v>
      </c>
      <c r="H35" s="41">
        <f t="shared" si="0"/>
        <v>93.600867678958792</v>
      </c>
      <c r="I35" s="41">
        <f t="shared" si="1"/>
        <v>88.720173535791758</v>
      </c>
      <c r="J35" s="41">
        <f t="shared" si="2"/>
        <v>86.334056399132322</v>
      </c>
      <c r="K35" s="42">
        <f t="shared" si="3"/>
        <v>77.114967462039047</v>
      </c>
      <c r="L35" s="43">
        <f t="shared" si="4"/>
        <v>104</v>
      </c>
      <c r="M35" s="44">
        <f t="shared" si="5"/>
        <v>126</v>
      </c>
      <c r="N35" s="44">
        <f t="shared" si="6"/>
        <v>5.2143684820393981</v>
      </c>
      <c r="O35" s="44">
        <f t="shared" si="7"/>
        <v>7.7636152954808804</v>
      </c>
      <c r="P35" s="61" t="str">
        <f t="shared" si="8"/>
        <v>G</v>
      </c>
      <c r="Q35" s="61" t="str">
        <f t="shared" si="9"/>
        <v>G</v>
      </c>
      <c r="R35" s="40">
        <v>1</v>
      </c>
      <c r="S35" s="45">
        <v>28</v>
      </c>
      <c r="T35" s="63">
        <f t="shared" si="10"/>
        <v>230</v>
      </c>
    </row>
    <row r="36" spans="1:20" ht="15.5" x14ac:dyDescent="0.35">
      <c r="A36" s="58" t="s">
        <v>194</v>
      </c>
      <c r="B36" s="58" t="s">
        <v>125</v>
      </c>
      <c r="C36" s="39">
        <v>1531</v>
      </c>
      <c r="D36" s="40">
        <v>1468</v>
      </c>
      <c r="E36" s="40">
        <v>1391</v>
      </c>
      <c r="F36" s="40">
        <v>1442</v>
      </c>
      <c r="G36" s="40">
        <v>874</v>
      </c>
      <c r="H36" s="41">
        <f t="shared" si="0"/>
        <v>95.885042455911176</v>
      </c>
      <c r="I36" s="41">
        <f t="shared" si="1"/>
        <v>90.855649902024822</v>
      </c>
      <c r="J36" s="41">
        <f t="shared" si="2"/>
        <v>94.186806009144348</v>
      </c>
      <c r="K36" s="42">
        <f t="shared" si="3"/>
        <v>57.086871325930765</v>
      </c>
      <c r="L36" s="43">
        <f t="shared" si="4"/>
        <v>140</v>
      </c>
      <c r="M36" s="44">
        <f t="shared" si="5"/>
        <v>89</v>
      </c>
      <c r="N36" s="44">
        <f t="shared" si="6"/>
        <v>5.2452316076294272</v>
      </c>
      <c r="O36" s="44">
        <f t="shared" si="7"/>
        <v>1.7711171662125342</v>
      </c>
      <c r="P36" s="61" t="str">
        <f t="shared" si="8"/>
        <v>G</v>
      </c>
      <c r="Q36" s="61" t="str">
        <f t="shared" si="9"/>
        <v>G</v>
      </c>
      <c r="R36" s="40">
        <v>1</v>
      </c>
      <c r="S36" s="45">
        <v>29</v>
      </c>
      <c r="T36" s="63">
        <f t="shared" si="10"/>
        <v>229</v>
      </c>
    </row>
    <row r="37" spans="1:20" ht="15.5" x14ac:dyDescent="0.35">
      <c r="A37" s="58" t="s">
        <v>211</v>
      </c>
      <c r="B37" s="58" t="s">
        <v>144</v>
      </c>
      <c r="C37" s="39">
        <v>720</v>
      </c>
      <c r="D37" s="40">
        <v>671</v>
      </c>
      <c r="E37" s="40">
        <v>634</v>
      </c>
      <c r="F37" s="40">
        <v>580</v>
      </c>
      <c r="G37" s="40">
        <v>488</v>
      </c>
      <c r="H37" s="41">
        <f t="shared" si="0"/>
        <v>93.194444444444443</v>
      </c>
      <c r="I37" s="41">
        <f t="shared" si="1"/>
        <v>88.055555555555557</v>
      </c>
      <c r="J37" s="41">
        <f t="shared" si="2"/>
        <v>80.555555555555557</v>
      </c>
      <c r="K37" s="42">
        <f t="shared" si="3"/>
        <v>67.777777777777786</v>
      </c>
      <c r="L37" s="43">
        <f t="shared" si="4"/>
        <v>86</v>
      </c>
      <c r="M37" s="44">
        <f t="shared" si="5"/>
        <v>140</v>
      </c>
      <c r="N37" s="44">
        <f t="shared" si="6"/>
        <v>5.5141579731743668</v>
      </c>
      <c r="O37" s="44">
        <f t="shared" si="7"/>
        <v>13.561847988077497</v>
      </c>
      <c r="P37" s="61" t="str">
        <f t="shared" si="8"/>
        <v>G</v>
      </c>
      <c r="Q37" s="61" t="str">
        <f t="shared" si="9"/>
        <v>G</v>
      </c>
      <c r="R37" s="40">
        <v>1</v>
      </c>
      <c r="S37" s="45">
        <v>30</v>
      </c>
      <c r="T37" s="63">
        <f t="shared" si="10"/>
        <v>226</v>
      </c>
    </row>
    <row r="38" spans="1:20" ht="15.5" x14ac:dyDescent="0.35">
      <c r="A38" s="58" t="s">
        <v>209</v>
      </c>
      <c r="B38" s="58" t="s">
        <v>142</v>
      </c>
      <c r="C38" s="39">
        <v>603</v>
      </c>
      <c r="D38" s="39">
        <v>606</v>
      </c>
      <c r="E38" s="39">
        <v>505</v>
      </c>
      <c r="F38" s="39">
        <v>476</v>
      </c>
      <c r="G38" s="39">
        <v>282</v>
      </c>
      <c r="H38" s="41">
        <f t="shared" si="0"/>
        <v>100.49751243781095</v>
      </c>
      <c r="I38" s="41">
        <f t="shared" si="1"/>
        <v>83.747927031509121</v>
      </c>
      <c r="J38" s="41">
        <f t="shared" si="2"/>
        <v>78.938640132669974</v>
      </c>
      <c r="K38" s="42">
        <f t="shared" si="3"/>
        <v>46.766169154228855</v>
      </c>
      <c r="L38" s="43">
        <f t="shared" si="4"/>
        <v>98</v>
      </c>
      <c r="M38" s="44">
        <f t="shared" si="5"/>
        <v>127</v>
      </c>
      <c r="N38" s="44">
        <f t="shared" si="6"/>
        <v>16.666666666666664</v>
      </c>
      <c r="O38" s="44">
        <f t="shared" si="7"/>
        <v>21.452145214521451</v>
      </c>
      <c r="P38" s="61" t="str">
        <f t="shared" si="8"/>
        <v>G</v>
      </c>
      <c r="Q38" s="61" t="str">
        <f t="shared" si="9"/>
        <v>P</v>
      </c>
      <c r="R38" s="40">
        <v>2</v>
      </c>
      <c r="S38" s="45">
        <v>31</v>
      </c>
      <c r="T38" s="63">
        <f t="shared" si="10"/>
        <v>225</v>
      </c>
    </row>
    <row r="39" spans="1:20" ht="15.5" x14ac:dyDescent="0.35">
      <c r="A39" s="58" t="s">
        <v>185</v>
      </c>
      <c r="B39" s="58" t="s">
        <v>115</v>
      </c>
      <c r="C39" s="39">
        <v>745</v>
      </c>
      <c r="D39" s="40">
        <v>715</v>
      </c>
      <c r="E39" s="40">
        <v>679</v>
      </c>
      <c r="F39" s="40">
        <v>591</v>
      </c>
      <c r="G39" s="40">
        <v>396</v>
      </c>
      <c r="H39" s="41">
        <f t="shared" si="0"/>
        <v>95.973154362416096</v>
      </c>
      <c r="I39" s="41">
        <f t="shared" si="1"/>
        <v>91.140939597315437</v>
      </c>
      <c r="J39" s="41">
        <f t="shared" si="2"/>
        <v>79.328859060402692</v>
      </c>
      <c r="K39" s="42">
        <f t="shared" si="3"/>
        <v>53.154362416107382</v>
      </c>
      <c r="L39" s="43">
        <f t="shared" si="4"/>
        <v>66</v>
      </c>
      <c r="M39" s="44">
        <f t="shared" si="5"/>
        <v>154</v>
      </c>
      <c r="N39" s="44">
        <f t="shared" si="6"/>
        <v>5.034965034965035</v>
      </c>
      <c r="O39" s="44">
        <f t="shared" si="7"/>
        <v>17.34265734265734</v>
      </c>
      <c r="P39" s="61" t="str">
        <f t="shared" si="8"/>
        <v>G</v>
      </c>
      <c r="Q39" s="61" t="str">
        <f t="shared" si="9"/>
        <v>G</v>
      </c>
      <c r="R39" s="40">
        <v>1</v>
      </c>
      <c r="S39" s="45">
        <v>32</v>
      </c>
      <c r="T39" s="63">
        <f t="shared" si="10"/>
        <v>220</v>
      </c>
    </row>
    <row r="40" spans="1:20" ht="15.5" x14ac:dyDescent="0.35">
      <c r="A40" s="58" t="s">
        <v>219</v>
      </c>
      <c r="B40" s="58" t="s">
        <v>153</v>
      </c>
      <c r="C40" s="39">
        <v>540</v>
      </c>
      <c r="D40" s="40">
        <v>424</v>
      </c>
      <c r="E40" s="40">
        <v>427</v>
      </c>
      <c r="F40" s="40">
        <v>446</v>
      </c>
      <c r="G40" s="40">
        <v>403</v>
      </c>
      <c r="H40" s="41">
        <f t="shared" ref="H40:H71" si="11">D40/C40*100</f>
        <v>78.518518518518519</v>
      </c>
      <c r="I40" s="41">
        <f t="shared" ref="I40:I71" si="12">E40/C40*100</f>
        <v>79.074074074074076</v>
      </c>
      <c r="J40" s="41">
        <f t="shared" ref="J40:J71" si="13">F40/C40*100</f>
        <v>82.592592592592595</v>
      </c>
      <c r="K40" s="42">
        <f t="shared" ref="K40:K71" si="14">G40/C40*100</f>
        <v>74.629629629629633</v>
      </c>
      <c r="L40" s="43">
        <f t="shared" ref="L40:L71" si="15">C40-E40</f>
        <v>113</v>
      </c>
      <c r="M40" s="44">
        <f t="shared" ref="M40:M71" si="16">C40-F40</f>
        <v>94</v>
      </c>
      <c r="N40" s="44">
        <f t="shared" ref="N40:N71" si="17">(D40-E40)/D40*100</f>
        <v>-0.70754716981132082</v>
      </c>
      <c r="O40" s="44">
        <f t="shared" ref="O40:O71" si="18">(D40-F40)/D40*100</f>
        <v>-5.1886792452830193</v>
      </c>
      <c r="P40" s="61" t="str">
        <f t="shared" ref="P40:P71" si="19">IF(H40&gt;80,"G","P")</f>
        <v>P</v>
      </c>
      <c r="Q40" s="61" t="str">
        <f t="shared" ref="Q40:Q71" si="20">IF(N40&lt;10,"G","P")</f>
        <v>G</v>
      </c>
      <c r="R40" s="40">
        <v>3</v>
      </c>
      <c r="S40" s="45">
        <v>33</v>
      </c>
      <c r="T40" s="63">
        <f t="shared" ref="T40:T71" si="21">L40+M40</f>
        <v>207</v>
      </c>
    </row>
    <row r="41" spans="1:20" ht="15.5" x14ac:dyDescent="0.35">
      <c r="A41" s="58" t="s">
        <v>210</v>
      </c>
      <c r="B41" s="62" t="s">
        <v>104</v>
      </c>
      <c r="C41" s="39">
        <v>722</v>
      </c>
      <c r="D41" s="40">
        <v>687</v>
      </c>
      <c r="E41" s="40">
        <v>650</v>
      </c>
      <c r="F41" s="40">
        <v>597</v>
      </c>
      <c r="G41" s="40">
        <v>518</v>
      </c>
      <c r="H41" s="41">
        <f t="shared" si="11"/>
        <v>95.152354570637115</v>
      </c>
      <c r="I41" s="41">
        <f t="shared" si="12"/>
        <v>90.02770083102493</v>
      </c>
      <c r="J41" s="41">
        <f t="shared" si="13"/>
        <v>82.686980609418285</v>
      </c>
      <c r="K41" s="42">
        <f t="shared" si="14"/>
        <v>71.745152354570635</v>
      </c>
      <c r="L41" s="43">
        <f t="shared" si="15"/>
        <v>72</v>
      </c>
      <c r="M41" s="44">
        <f t="shared" si="16"/>
        <v>125</v>
      </c>
      <c r="N41" s="44">
        <f t="shared" si="17"/>
        <v>5.3857350800582244</v>
      </c>
      <c r="O41" s="44">
        <f t="shared" si="18"/>
        <v>13.100436681222707</v>
      </c>
      <c r="P41" s="61" t="str">
        <f t="shared" si="19"/>
        <v>G</v>
      </c>
      <c r="Q41" s="61" t="str">
        <f t="shared" si="20"/>
        <v>G</v>
      </c>
      <c r="R41" s="40">
        <v>1</v>
      </c>
      <c r="S41" s="45">
        <v>34</v>
      </c>
      <c r="T41" s="63">
        <f t="shared" si="21"/>
        <v>197</v>
      </c>
    </row>
    <row r="42" spans="1:20" ht="15.5" x14ac:dyDescent="0.35">
      <c r="A42" s="58" t="s">
        <v>191</v>
      </c>
      <c r="B42" s="58" t="s">
        <v>122</v>
      </c>
      <c r="C42" s="39">
        <v>565</v>
      </c>
      <c r="D42" s="40">
        <v>536</v>
      </c>
      <c r="E42" s="40">
        <v>478</v>
      </c>
      <c r="F42" s="40">
        <v>457</v>
      </c>
      <c r="G42" s="40">
        <v>660</v>
      </c>
      <c r="H42" s="41">
        <f t="shared" si="11"/>
        <v>94.86725663716814</v>
      </c>
      <c r="I42" s="41">
        <f t="shared" si="12"/>
        <v>84.601769911504419</v>
      </c>
      <c r="J42" s="41">
        <f t="shared" si="13"/>
        <v>80.884955752212377</v>
      </c>
      <c r="K42" s="42">
        <f t="shared" si="14"/>
        <v>116.8141592920354</v>
      </c>
      <c r="L42" s="43">
        <f t="shared" si="15"/>
        <v>87</v>
      </c>
      <c r="M42" s="44">
        <f t="shared" si="16"/>
        <v>108</v>
      </c>
      <c r="N42" s="44">
        <f t="shared" si="17"/>
        <v>10.820895522388058</v>
      </c>
      <c r="O42" s="44">
        <f t="shared" si="18"/>
        <v>14.738805970149254</v>
      </c>
      <c r="P42" s="61" t="str">
        <f t="shared" si="19"/>
        <v>G</v>
      </c>
      <c r="Q42" s="61" t="str">
        <f t="shared" si="20"/>
        <v>P</v>
      </c>
      <c r="R42" s="40">
        <v>2</v>
      </c>
      <c r="S42" s="45">
        <v>35</v>
      </c>
      <c r="T42" s="63">
        <f t="shared" si="21"/>
        <v>195</v>
      </c>
    </row>
    <row r="43" spans="1:20" ht="15.5" x14ac:dyDescent="0.35">
      <c r="A43" s="58" t="s">
        <v>181</v>
      </c>
      <c r="B43" s="62" t="s">
        <v>104</v>
      </c>
      <c r="C43" s="39">
        <v>543</v>
      </c>
      <c r="D43" s="40">
        <v>486</v>
      </c>
      <c r="E43" s="40">
        <v>452</v>
      </c>
      <c r="F43" s="40">
        <v>442</v>
      </c>
      <c r="G43" s="40">
        <v>282</v>
      </c>
      <c r="H43" s="41">
        <f t="shared" si="11"/>
        <v>89.502762430939228</v>
      </c>
      <c r="I43" s="41">
        <f t="shared" si="12"/>
        <v>83.241252302025785</v>
      </c>
      <c r="J43" s="41">
        <f t="shared" si="13"/>
        <v>81.399631675874772</v>
      </c>
      <c r="K43" s="42">
        <f t="shared" si="14"/>
        <v>51.933701657458563</v>
      </c>
      <c r="L43" s="43">
        <f t="shared" si="15"/>
        <v>91</v>
      </c>
      <c r="M43" s="44">
        <f t="shared" si="16"/>
        <v>101</v>
      </c>
      <c r="N43" s="44">
        <f t="shared" si="17"/>
        <v>6.9958847736625511</v>
      </c>
      <c r="O43" s="44">
        <f t="shared" si="18"/>
        <v>9.0534979423868318</v>
      </c>
      <c r="P43" s="61" t="str">
        <f t="shared" si="19"/>
        <v>G</v>
      </c>
      <c r="Q43" s="61" t="str">
        <f t="shared" si="20"/>
        <v>G</v>
      </c>
      <c r="R43" s="40">
        <v>1</v>
      </c>
      <c r="S43" s="45">
        <v>36</v>
      </c>
      <c r="T43" s="63">
        <f t="shared" si="21"/>
        <v>192</v>
      </c>
    </row>
    <row r="44" spans="1:20" ht="15.5" x14ac:dyDescent="0.35">
      <c r="A44" s="58" t="s">
        <v>171</v>
      </c>
      <c r="B44" s="58" t="s">
        <v>100</v>
      </c>
      <c r="C44" s="64">
        <v>990</v>
      </c>
      <c r="D44" s="40">
        <v>928</v>
      </c>
      <c r="E44" s="40">
        <v>859</v>
      </c>
      <c r="F44" s="40">
        <v>942</v>
      </c>
      <c r="G44" s="40">
        <v>1089</v>
      </c>
      <c r="H44" s="41">
        <f t="shared" si="11"/>
        <v>93.737373737373744</v>
      </c>
      <c r="I44" s="41">
        <f t="shared" si="12"/>
        <v>86.767676767676775</v>
      </c>
      <c r="J44" s="41">
        <f t="shared" si="13"/>
        <v>95.151515151515156</v>
      </c>
      <c r="K44" s="42">
        <f t="shared" si="14"/>
        <v>110.00000000000001</v>
      </c>
      <c r="L44" s="43">
        <f t="shared" si="15"/>
        <v>131</v>
      </c>
      <c r="M44" s="44">
        <f t="shared" si="16"/>
        <v>48</v>
      </c>
      <c r="N44" s="44">
        <f t="shared" si="17"/>
        <v>7.4353448275862073</v>
      </c>
      <c r="O44" s="44">
        <f t="shared" si="18"/>
        <v>-1.5086206896551724</v>
      </c>
      <c r="P44" s="61" t="str">
        <f t="shared" si="19"/>
        <v>G</v>
      </c>
      <c r="Q44" s="61" t="str">
        <f t="shared" si="20"/>
        <v>G</v>
      </c>
      <c r="R44" s="40">
        <v>1</v>
      </c>
      <c r="S44" s="45">
        <v>37</v>
      </c>
      <c r="T44" s="63">
        <f t="shared" si="21"/>
        <v>179</v>
      </c>
    </row>
    <row r="45" spans="1:20" ht="15.5" x14ac:dyDescent="0.35">
      <c r="A45" s="58" t="s">
        <v>170</v>
      </c>
      <c r="B45" s="58" t="s">
        <v>99</v>
      </c>
      <c r="C45" s="39">
        <v>393</v>
      </c>
      <c r="D45" s="40">
        <v>369</v>
      </c>
      <c r="E45" s="40">
        <v>325</v>
      </c>
      <c r="F45" s="40">
        <v>283</v>
      </c>
      <c r="G45" s="40">
        <v>257</v>
      </c>
      <c r="H45" s="41">
        <f t="shared" si="11"/>
        <v>93.893129770992374</v>
      </c>
      <c r="I45" s="41">
        <f t="shared" si="12"/>
        <v>82.697201017811707</v>
      </c>
      <c r="J45" s="41">
        <f t="shared" si="13"/>
        <v>72.010178117048355</v>
      </c>
      <c r="K45" s="42">
        <f t="shared" si="14"/>
        <v>65.394402035623415</v>
      </c>
      <c r="L45" s="43">
        <f t="shared" si="15"/>
        <v>68</v>
      </c>
      <c r="M45" s="44">
        <f t="shared" si="16"/>
        <v>110</v>
      </c>
      <c r="N45" s="44">
        <f t="shared" si="17"/>
        <v>11.924119241192411</v>
      </c>
      <c r="O45" s="44">
        <f t="shared" si="18"/>
        <v>23.306233062330623</v>
      </c>
      <c r="P45" s="61" t="str">
        <f t="shared" si="19"/>
        <v>G</v>
      </c>
      <c r="Q45" s="61" t="str">
        <f t="shared" si="20"/>
        <v>P</v>
      </c>
      <c r="R45" s="40">
        <v>2</v>
      </c>
      <c r="S45" s="45">
        <v>38</v>
      </c>
      <c r="T45" s="63">
        <f t="shared" si="21"/>
        <v>178</v>
      </c>
    </row>
    <row r="46" spans="1:20" ht="15.5" x14ac:dyDescent="0.35">
      <c r="A46" s="58" t="s">
        <v>168</v>
      </c>
      <c r="B46" s="58" t="s">
        <v>94</v>
      </c>
      <c r="C46" s="39">
        <v>933</v>
      </c>
      <c r="D46" s="39">
        <v>867</v>
      </c>
      <c r="E46" s="39">
        <v>850</v>
      </c>
      <c r="F46" s="39">
        <v>841</v>
      </c>
      <c r="G46" s="39">
        <v>873</v>
      </c>
      <c r="H46" s="41">
        <f t="shared" si="11"/>
        <v>92.926045016077168</v>
      </c>
      <c r="I46" s="41">
        <f t="shared" si="12"/>
        <v>91.103965702036433</v>
      </c>
      <c r="J46" s="41">
        <f t="shared" si="13"/>
        <v>90.139335476956049</v>
      </c>
      <c r="K46" s="42">
        <f t="shared" si="14"/>
        <v>93.569131832797424</v>
      </c>
      <c r="L46" s="43">
        <f t="shared" si="15"/>
        <v>83</v>
      </c>
      <c r="M46" s="44">
        <f t="shared" si="16"/>
        <v>92</v>
      </c>
      <c r="N46" s="44">
        <f t="shared" si="17"/>
        <v>1.9607843137254901</v>
      </c>
      <c r="O46" s="44">
        <f t="shared" si="18"/>
        <v>2.9988465974625145</v>
      </c>
      <c r="P46" s="61" t="str">
        <f t="shared" si="19"/>
        <v>G</v>
      </c>
      <c r="Q46" s="61" t="str">
        <f t="shared" si="20"/>
        <v>G</v>
      </c>
      <c r="R46" s="40">
        <v>1</v>
      </c>
      <c r="S46" s="45">
        <v>39</v>
      </c>
      <c r="T46" s="63">
        <f t="shared" si="21"/>
        <v>175</v>
      </c>
    </row>
    <row r="47" spans="1:20" ht="15.5" x14ac:dyDescent="0.35">
      <c r="A47" s="58" t="s">
        <v>226</v>
      </c>
      <c r="B47" s="58" t="s">
        <v>160</v>
      </c>
      <c r="C47" s="39">
        <v>553</v>
      </c>
      <c r="D47" s="39">
        <v>461</v>
      </c>
      <c r="E47" s="39">
        <v>484</v>
      </c>
      <c r="F47" s="39">
        <v>452</v>
      </c>
      <c r="G47" s="39">
        <v>392</v>
      </c>
      <c r="H47" s="41">
        <f t="shared" si="11"/>
        <v>83.3634719710669</v>
      </c>
      <c r="I47" s="41">
        <f t="shared" si="12"/>
        <v>87.522603978300182</v>
      </c>
      <c r="J47" s="41">
        <f t="shared" si="13"/>
        <v>81.735985533453885</v>
      </c>
      <c r="K47" s="42">
        <f t="shared" si="14"/>
        <v>70.886075949367083</v>
      </c>
      <c r="L47" s="43">
        <f t="shared" si="15"/>
        <v>69</v>
      </c>
      <c r="M47" s="44">
        <f t="shared" si="16"/>
        <v>101</v>
      </c>
      <c r="N47" s="44">
        <f t="shared" si="17"/>
        <v>-4.9891540130151846</v>
      </c>
      <c r="O47" s="44">
        <f t="shared" si="18"/>
        <v>1.9522776572668112</v>
      </c>
      <c r="P47" s="61" t="str">
        <f t="shared" si="19"/>
        <v>G</v>
      </c>
      <c r="Q47" s="61" t="str">
        <f t="shared" si="20"/>
        <v>G</v>
      </c>
      <c r="R47" s="40">
        <v>1</v>
      </c>
      <c r="S47" s="45">
        <v>40</v>
      </c>
      <c r="T47" s="63">
        <f t="shared" si="21"/>
        <v>170</v>
      </c>
    </row>
    <row r="48" spans="1:20" ht="15.5" x14ac:dyDescent="0.35">
      <c r="A48" s="58" t="s">
        <v>168</v>
      </c>
      <c r="B48" s="58" t="s">
        <v>95</v>
      </c>
      <c r="C48" s="39">
        <v>357</v>
      </c>
      <c r="D48" s="39">
        <v>313</v>
      </c>
      <c r="E48" s="39">
        <v>293</v>
      </c>
      <c r="F48" s="39">
        <v>260</v>
      </c>
      <c r="G48" s="39">
        <v>98</v>
      </c>
      <c r="H48" s="41">
        <f t="shared" si="11"/>
        <v>87.675070028011206</v>
      </c>
      <c r="I48" s="41">
        <f t="shared" si="12"/>
        <v>82.072829131652654</v>
      </c>
      <c r="J48" s="41">
        <f t="shared" si="13"/>
        <v>72.829131652661061</v>
      </c>
      <c r="K48" s="42">
        <f t="shared" si="14"/>
        <v>27.450980392156865</v>
      </c>
      <c r="L48" s="43">
        <f t="shared" si="15"/>
        <v>64</v>
      </c>
      <c r="M48" s="44">
        <f t="shared" si="16"/>
        <v>97</v>
      </c>
      <c r="N48" s="44">
        <f t="shared" si="17"/>
        <v>6.3897763578274756</v>
      </c>
      <c r="O48" s="44">
        <f t="shared" si="18"/>
        <v>16.932907348242811</v>
      </c>
      <c r="P48" s="61" t="str">
        <f t="shared" si="19"/>
        <v>G</v>
      </c>
      <c r="Q48" s="61" t="str">
        <f t="shared" si="20"/>
        <v>G</v>
      </c>
      <c r="R48" s="40">
        <v>1</v>
      </c>
      <c r="S48" s="45">
        <v>41</v>
      </c>
      <c r="T48" s="63">
        <f t="shared" si="21"/>
        <v>161</v>
      </c>
    </row>
    <row r="49" spans="1:20" ht="15.5" x14ac:dyDescent="0.35">
      <c r="A49" s="58" t="s">
        <v>200</v>
      </c>
      <c r="B49" s="58" t="s">
        <v>130</v>
      </c>
      <c r="C49" s="39">
        <v>543</v>
      </c>
      <c r="D49" s="40">
        <v>505</v>
      </c>
      <c r="E49" s="40">
        <v>480</v>
      </c>
      <c r="F49" s="40">
        <v>446</v>
      </c>
      <c r="G49" s="40">
        <v>505</v>
      </c>
      <c r="H49" s="41">
        <f t="shared" si="11"/>
        <v>93.001841620626152</v>
      </c>
      <c r="I49" s="41">
        <f t="shared" si="12"/>
        <v>88.39779005524862</v>
      </c>
      <c r="J49" s="41">
        <f t="shared" si="13"/>
        <v>82.136279926335177</v>
      </c>
      <c r="K49" s="42">
        <f t="shared" si="14"/>
        <v>93.001841620626152</v>
      </c>
      <c r="L49" s="43">
        <f t="shared" si="15"/>
        <v>63</v>
      </c>
      <c r="M49" s="44">
        <f t="shared" si="16"/>
        <v>97</v>
      </c>
      <c r="N49" s="44">
        <f t="shared" si="17"/>
        <v>4.9504950495049505</v>
      </c>
      <c r="O49" s="44">
        <f t="shared" si="18"/>
        <v>11.683168316831685</v>
      </c>
      <c r="P49" s="61" t="str">
        <f t="shared" si="19"/>
        <v>G</v>
      </c>
      <c r="Q49" s="61" t="str">
        <f t="shared" si="20"/>
        <v>G</v>
      </c>
      <c r="R49" s="40">
        <v>1</v>
      </c>
      <c r="S49" s="45">
        <v>42</v>
      </c>
      <c r="T49" s="63">
        <f t="shared" si="21"/>
        <v>160</v>
      </c>
    </row>
    <row r="50" spans="1:20" ht="15.5" x14ac:dyDescent="0.35">
      <c r="A50" s="58" t="s">
        <v>169</v>
      </c>
      <c r="B50" s="58" t="s">
        <v>96</v>
      </c>
      <c r="C50" s="39">
        <v>418</v>
      </c>
      <c r="D50" s="40">
        <v>471</v>
      </c>
      <c r="E50" s="40">
        <v>429</v>
      </c>
      <c r="F50" s="40">
        <v>248</v>
      </c>
      <c r="G50" s="40">
        <v>373</v>
      </c>
      <c r="H50" s="41">
        <f t="shared" si="11"/>
        <v>112.67942583732058</v>
      </c>
      <c r="I50" s="41">
        <f t="shared" si="12"/>
        <v>102.63157894736842</v>
      </c>
      <c r="J50" s="41">
        <f t="shared" si="13"/>
        <v>59.330143540669852</v>
      </c>
      <c r="K50" s="42">
        <f t="shared" si="14"/>
        <v>89.234449760765557</v>
      </c>
      <c r="L50" s="43">
        <f t="shared" si="15"/>
        <v>-11</v>
      </c>
      <c r="M50" s="44">
        <f t="shared" si="16"/>
        <v>170</v>
      </c>
      <c r="N50" s="44">
        <f t="shared" si="17"/>
        <v>8.9171974522292992</v>
      </c>
      <c r="O50" s="44">
        <f t="shared" si="18"/>
        <v>47.346072186836516</v>
      </c>
      <c r="P50" s="61" t="str">
        <f t="shared" si="19"/>
        <v>G</v>
      </c>
      <c r="Q50" s="61" t="str">
        <f t="shared" si="20"/>
        <v>G</v>
      </c>
      <c r="R50" s="40">
        <v>1</v>
      </c>
      <c r="S50" s="45">
        <v>43</v>
      </c>
      <c r="T50" s="63">
        <f t="shared" si="21"/>
        <v>159</v>
      </c>
    </row>
    <row r="51" spans="1:20" ht="15.5" x14ac:dyDescent="0.35">
      <c r="A51" s="58" t="s">
        <v>187</v>
      </c>
      <c r="B51" s="62" t="s">
        <v>116</v>
      </c>
      <c r="C51" s="39">
        <v>731</v>
      </c>
      <c r="D51" s="40">
        <v>685</v>
      </c>
      <c r="E51" s="40">
        <v>654</v>
      </c>
      <c r="F51" s="40">
        <v>659</v>
      </c>
      <c r="G51" s="40">
        <v>625</v>
      </c>
      <c r="H51" s="41">
        <f t="shared" si="11"/>
        <v>93.707250341997266</v>
      </c>
      <c r="I51" s="41">
        <f t="shared" si="12"/>
        <v>89.466484268125853</v>
      </c>
      <c r="J51" s="41">
        <f t="shared" si="13"/>
        <v>90.150478796169637</v>
      </c>
      <c r="K51" s="42">
        <f t="shared" si="14"/>
        <v>85.499316005471954</v>
      </c>
      <c r="L51" s="43">
        <f t="shared" si="15"/>
        <v>77</v>
      </c>
      <c r="M51" s="44">
        <f t="shared" si="16"/>
        <v>72</v>
      </c>
      <c r="N51" s="44">
        <f t="shared" si="17"/>
        <v>4.5255474452554747</v>
      </c>
      <c r="O51" s="44">
        <f t="shared" si="18"/>
        <v>3.7956204379562042</v>
      </c>
      <c r="P51" s="61" t="str">
        <f t="shared" si="19"/>
        <v>G</v>
      </c>
      <c r="Q51" s="61" t="str">
        <f t="shared" si="20"/>
        <v>G</v>
      </c>
      <c r="R51" s="40">
        <v>1</v>
      </c>
      <c r="S51" s="45">
        <v>44</v>
      </c>
      <c r="T51" s="63">
        <f t="shared" si="21"/>
        <v>149</v>
      </c>
    </row>
    <row r="52" spans="1:20" ht="15.5" x14ac:dyDescent="0.35">
      <c r="A52" s="58" t="s">
        <v>207</v>
      </c>
      <c r="B52" s="58" t="s">
        <v>139</v>
      </c>
      <c r="C52" s="39">
        <v>477</v>
      </c>
      <c r="D52" s="40">
        <v>420</v>
      </c>
      <c r="E52" s="40">
        <v>407</v>
      </c>
      <c r="F52" s="40">
        <v>398</v>
      </c>
      <c r="G52" s="40">
        <v>537</v>
      </c>
      <c r="H52" s="41">
        <f t="shared" si="11"/>
        <v>88.050314465408803</v>
      </c>
      <c r="I52" s="41">
        <f t="shared" si="12"/>
        <v>85.324947589098528</v>
      </c>
      <c r="J52" s="41">
        <f t="shared" si="13"/>
        <v>83.43815513626835</v>
      </c>
      <c r="K52" s="42">
        <f t="shared" si="14"/>
        <v>112.57861635220125</v>
      </c>
      <c r="L52" s="43">
        <f t="shared" si="15"/>
        <v>70</v>
      </c>
      <c r="M52" s="44">
        <f t="shared" si="16"/>
        <v>79</v>
      </c>
      <c r="N52" s="44">
        <f t="shared" si="17"/>
        <v>3.0952380952380953</v>
      </c>
      <c r="O52" s="44">
        <f t="shared" si="18"/>
        <v>5.2380952380952381</v>
      </c>
      <c r="P52" s="61" t="str">
        <f t="shared" si="19"/>
        <v>G</v>
      </c>
      <c r="Q52" s="61" t="str">
        <f t="shared" si="20"/>
        <v>G</v>
      </c>
      <c r="R52" s="40">
        <v>1</v>
      </c>
      <c r="S52" s="45">
        <v>45</v>
      </c>
      <c r="T52" s="63">
        <f t="shared" si="21"/>
        <v>149</v>
      </c>
    </row>
    <row r="53" spans="1:20" ht="15.5" x14ac:dyDescent="0.35">
      <c r="A53" s="58" t="s">
        <v>185</v>
      </c>
      <c r="B53" s="58" t="s">
        <v>114</v>
      </c>
      <c r="C53" s="39">
        <v>758</v>
      </c>
      <c r="D53" s="40">
        <v>710</v>
      </c>
      <c r="E53" s="40">
        <v>681</v>
      </c>
      <c r="F53" s="40">
        <v>692</v>
      </c>
      <c r="G53" s="40">
        <v>680</v>
      </c>
      <c r="H53" s="41">
        <f t="shared" si="11"/>
        <v>93.667546174142473</v>
      </c>
      <c r="I53" s="41">
        <f t="shared" si="12"/>
        <v>89.841688654353561</v>
      </c>
      <c r="J53" s="41">
        <f t="shared" si="13"/>
        <v>91.292875989445903</v>
      </c>
      <c r="K53" s="42">
        <f t="shared" si="14"/>
        <v>89.709762532981529</v>
      </c>
      <c r="L53" s="43">
        <f t="shared" si="15"/>
        <v>77</v>
      </c>
      <c r="M53" s="44">
        <f t="shared" si="16"/>
        <v>66</v>
      </c>
      <c r="N53" s="44">
        <f t="shared" si="17"/>
        <v>4.084507042253521</v>
      </c>
      <c r="O53" s="44">
        <f t="shared" si="18"/>
        <v>2.535211267605634</v>
      </c>
      <c r="P53" s="61" t="str">
        <f t="shared" si="19"/>
        <v>G</v>
      </c>
      <c r="Q53" s="61" t="str">
        <f t="shared" si="20"/>
        <v>G</v>
      </c>
      <c r="R53" s="40">
        <v>1</v>
      </c>
      <c r="S53" s="45">
        <v>46</v>
      </c>
      <c r="T53" s="63">
        <f t="shared" si="21"/>
        <v>143</v>
      </c>
    </row>
    <row r="54" spans="1:20" ht="15.5" x14ac:dyDescent="0.35">
      <c r="A54" s="58" t="s">
        <v>177</v>
      </c>
      <c r="B54" s="58" t="s">
        <v>106</v>
      </c>
      <c r="C54" s="39">
        <v>745</v>
      </c>
      <c r="D54" s="40">
        <v>715</v>
      </c>
      <c r="E54" s="40">
        <v>700</v>
      </c>
      <c r="F54" s="40">
        <v>670</v>
      </c>
      <c r="G54" s="40">
        <v>650</v>
      </c>
      <c r="H54" s="41">
        <f t="shared" si="11"/>
        <v>95.973154362416096</v>
      </c>
      <c r="I54" s="41">
        <f t="shared" si="12"/>
        <v>93.959731543624159</v>
      </c>
      <c r="J54" s="41">
        <f t="shared" si="13"/>
        <v>89.932885906040269</v>
      </c>
      <c r="K54" s="42">
        <f t="shared" si="14"/>
        <v>87.24832214765101</v>
      </c>
      <c r="L54" s="43">
        <f t="shared" si="15"/>
        <v>45</v>
      </c>
      <c r="M54" s="44">
        <f t="shared" si="16"/>
        <v>75</v>
      </c>
      <c r="N54" s="44">
        <f t="shared" si="17"/>
        <v>2.0979020979020979</v>
      </c>
      <c r="O54" s="44">
        <f t="shared" si="18"/>
        <v>6.2937062937062942</v>
      </c>
      <c r="P54" s="61" t="str">
        <f t="shared" si="19"/>
        <v>G</v>
      </c>
      <c r="Q54" s="61" t="str">
        <f t="shared" si="20"/>
        <v>G</v>
      </c>
      <c r="R54" s="40">
        <v>1</v>
      </c>
      <c r="S54" s="45">
        <v>47</v>
      </c>
      <c r="T54" s="63">
        <f t="shared" si="21"/>
        <v>120</v>
      </c>
    </row>
    <row r="55" spans="1:20" ht="15.5" x14ac:dyDescent="0.35">
      <c r="A55" s="58" t="s">
        <v>228</v>
      </c>
      <c r="B55" s="58" t="s">
        <v>163</v>
      </c>
      <c r="C55" s="39">
        <v>861</v>
      </c>
      <c r="D55" s="39">
        <v>705</v>
      </c>
      <c r="E55" s="39">
        <v>817</v>
      </c>
      <c r="F55" s="39">
        <v>789</v>
      </c>
      <c r="G55" s="39">
        <v>513</v>
      </c>
      <c r="H55" s="41">
        <f t="shared" si="11"/>
        <v>81.881533101045306</v>
      </c>
      <c r="I55" s="41">
        <f t="shared" si="12"/>
        <v>94.889663182346112</v>
      </c>
      <c r="J55" s="41">
        <f t="shared" si="13"/>
        <v>91.637630662020911</v>
      </c>
      <c r="K55" s="42">
        <f t="shared" si="14"/>
        <v>59.581881533101047</v>
      </c>
      <c r="L55" s="43">
        <f t="shared" si="15"/>
        <v>44</v>
      </c>
      <c r="M55" s="44">
        <f t="shared" si="16"/>
        <v>72</v>
      </c>
      <c r="N55" s="44">
        <f t="shared" si="17"/>
        <v>-15.886524822695037</v>
      </c>
      <c r="O55" s="44">
        <f t="shared" si="18"/>
        <v>-11.914893617021278</v>
      </c>
      <c r="P55" s="61" t="str">
        <f t="shared" si="19"/>
        <v>G</v>
      </c>
      <c r="Q55" s="61" t="str">
        <f t="shared" si="20"/>
        <v>G</v>
      </c>
      <c r="R55" s="40">
        <v>1</v>
      </c>
      <c r="S55" s="45">
        <v>48</v>
      </c>
      <c r="T55" s="63">
        <f t="shared" si="21"/>
        <v>116</v>
      </c>
    </row>
    <row r="56" spans="1:20" ht="15.5" x14ac:dyDescent="0.35">
      <c r="A56" s="58" t="s">
        <v>186</v>
      </c>
      <c r="B56" s="58" t="s">
        <v>116</v>
      </c>
      <c r="C56" s="39">
        <v>1047</v>
      </c>
      <c r="D56" s="40">
        <v>1069</v>
      </c>
      <c r="E56" s="40">
        <v>977</v>
      </c>
      <c r="F56" s="40">
        <v>1002</v>
      </c>
      <c r="G56" s="40">
        <v>806</v>
      </c>
      <c r="H56" s="41">
        <f t="shared" si="11"/>
        <v>102.10124164278893</v>
      </c>
      <c r="I56" s="41">
        <f t="shared" si="12"/>
        <v>93.314231136580702</v>
      </c>
      <c r="J56" s="41">
        <f t="shared" si="13"/>
        <v>95.702005730659025</v>
      </c>
      <c r="K56" s="42">
        <f t="shared" si="14"/>
        <v>76.981852913085007</v>
      </c>
      <c r="L56" s="43">
        <f t="shared" si="15"/>
        <v>70</v>
      </c>
      <c r="M56" s="44">
        <f t="shared" si="16"/>
        <v>45</v>
      </c>
      <c r="N56" s="44">
        <f t="shared" si="17"/>
        <v>8.6061739943872784</v>
      </c>
      <c r="O56" s="44">
        <f t="shared" si="18"/>
        <v>6.2675397567820399</v>
      </c>
      <c r="P56" s="61" t="str">
        <f t="shared" si="19"/>
        <v>G</v>
      </c>
      <c r="Q56" s="61" t="str">
        <f t="shared" si="20"/>
        <v>G</v>
      </c>
      <c r="R56" s="40">
        <v>1</v>
      </c>
      <c r="S56" s="45">
        <v>49</v>
      </c>
      <c r="T56" s="63">
        <f t="shared" si="21"/>
        <v>115</v>
      </c>
    </row>
    <row r="57" spans="1:20" ht="15.5" x14ac:dyDescent="0.35">
      <c r="A57" s="58" t="s">
        <v>218</v>
      </c>
      <c r="B57" s="58" t="s">
        <v>151</v>
      </c>
      <c r="C57" s="39">
        <v>625</v>
      </c>
      <c r="D57" s="40">
        <v>603</v>
      </c>
      <c r="E57" s="40">
        <v>587</v>
      </c>
      <c r="F57" s="40">
        <v>557</v>
      </c>
      <c r="G57" s="40">
        <v>711</v>
      </c>
      <c r="H57" s="41">
        <f t="shared" si="11"/>
        <v>96.48</v>
      </c>
      <c r="I57" s="41">
        <f t="shared" si="12"/>
        <v>93.92</v>
      </c>
      <c r="J57" s="41">
        <f t="shared" si="13"/>
        <v>89.12</v>
      </c>
      <c r="K57" s="42">
        <f t="shared" si="14"/>
        <v>113.75999999999999</v>
      </c>
      <c r="L57" s="43">
        <f t="shared" si="15"/>
        <v>38</v>
      </c>
      <c r="M57" s="44">
        <f t="shared" si="16"/>
        <v>68</v>
      </c>
      <c r="N57" s="44">
        <f t="shared" si="17"/>
        <v>2.6533996683250414</v>
      </c>
      <c r="O57" s="44">
        <f t="shared" si="18"/>
        <v>7.6285240464344941</v>
      </c>
      <c r="P57" s="61" t="str">
        <f t="shared" si="19"/>
        <v>G</v>
      </c>
      <c r="Q57" s="61" t="str">
        <f t="shared" si="20"/>
        <v>G</v>
      </c>
      <c r="R57" s="40">
        <v>1</v>
      </c>
      <c r="S57" s="45">
        <v>50</v>
      </c>
      <c r="T57" s="63">
        <f t="shared" si="21"/>
        <v>106</v>
      </c>
    </row>
    <row r="58" spans="1:20" ht="15.5" x14ac:dyDescent="0.35">
      <c r="A58" s="58" t="s">
        <v>199</v>
      </c>
      <c r="B58" s="58" t="s">
        <v>129</v>
      </c>
      <c r="C58" s="39">
        <v>265</v>
      </c>
      <c r="D58" s="40">
        <v>237</v>
      </c>
      <c r="E58" s="40">
        <v>217</v>
      </c>
      <c r="F58" s="40">
        <v>213</v>
      </c>
      <c r="G58" s="40">
        <v>112</v>
      </c>
      <c r="H58" s="41">
        <f t="shared" si="11"/>
        <v>89.433962264150949</v>
      </c>
      <c r="I58" s="41">
        <f t="shared" si="12"/>
        <v>81.886792452830193</v>
      </c>
      <c r="J58" s="41">
        <f t="shared" si="13"/>
        <v>80.377358490566039</v>
      </c>
      <c r="K58" s="42">
        <f t="shared" si="14"/>
        <v>42.264150943396231</v>
      </c>
      <c r="L58" s="43">
        <f t="shared" si="15"/>
        <v>48</v>
      </c>
      <c r="M58" s="44">
        <f t="shared" si="16"/>
        <v>52</v>
      </c>
      <c r="N58" s="44">
        <f t="shared" si="17"/>
        <v>8.4388185654008439</v>
      </c>
      <c r="O58" s="44">
        <f t="shared" si="18"/>
        <v>10.126582278481013</v>
      </c>
      <c r="P58" s="61" t="str">
        <f t="shared" si="19"/>
        <v>G</v>
      </c>
      <c r="Q58" s="61" t="str">
        <f t="shared" si="20"/>
        <v>G</v>
      </c>
      <c r="R58" s="40">
        <v>1</v>
      </c>
      <c r="S58" s="45">
        <v>51</v>
      </c>
      <c r="T58" s="63">
        <f t="shared" si="21"/>
        <v>100</v>
      </c>
    </row>
    <row r="59" spans="1:20" ht="15.5" x14ac:dyDescent="0.35">
      <c r="A59" s="58" t="s">
        <v>179</v>
      </c>
      <c r="B59" s="58" t="s">
        <v>109</v>
      </c>
      <c r="C59" s="39">
        <v>603</v>
      </c>
      <c r="D59" s="40">
        <v>546</v>
      </c>
      <c r="E59" s="40">
        <v>531</v>
      </c>
      <c r="F59" s="40">
        <v>584</v>
      </c>
      <c r="G59" s="40">
        <v>317</v>
      </c>
      <c r="H59" s="41">
        <f t="shared" si="11"/>
        <v>90.547263681592042</v>
      </c>
      <c r="I59" s="41">
        <f t="shared" si="12"/>
        <v>88.059701492537314</v>
      </c>
      <c r="J59" s="41">
        <f t="shared" si="13"/>
        <v>96.849087893864009</v>
      </c>
      <c r="K59" s="42">
        <f t="shared" si="14"/>
        <v>52.570480928689889</v>
      </c>
      <c r="L59" s="43">
        <f t="shared" si="15"/>
        <v>72</v>
      </c>
      <c r="M59" s="44">
        <f t="shared" si="16"/>
        <v>19</v>
      </c>
      <c r="N59" s="44">
        <f t="shared" si="17"/>
        <v>2.7472527472527473</v>
      </c>
      <c r="O59" s="44">
        <f t="shared" si="18"/>
        <v>-6.9597069597069599</v>
      </c>
      <c r="P59" s="61" t="str">
        <f t="shared" si="19"/>
        <v>G</v>
      </c>
      <c r="Q59" s="61" t="str">
        <f t="shared" si="20"/>
        <v>G</v>
      </c>
      <c r="R59" s="40">
        <v>1</v>
      </c>
      <c r="S59" s="45">
        <v>52</v>
      </c>
      <c r="T59" s="63">
        <f t="shared" si="21"/>
        <v>91</v>
      </c>
    </row>
    <row r="60" spans="1:20" ht="15.5" x14ac:dyDescent="0.35">
      <c r="A60" s="58" t="s">
        <v>193</v>
      </c>
      <c r="B60" s="58" t="s">
        <v>124</v>
      </c>
      <c r="C60" s="39">
        <v>1408</v>
      </c>
      <c r="D60" s="40">
        <v>1393</v>
      </c>
      <c r="E60" s="40">
        <v>1371</v>
      </c>
      <c r="F60" s="40">
        <v>1355</v>
      </c>
      <c r="G60" s="40">
        <v>1368</v>
      </c>
      <c r="H60" s="41">
        <f t="shared" si="11"/>
        <v>98.934659090909093</v>
      </c>
      <c r="I60" s="41">
        <f t="shared" si="12"/>
        <v>97.372159090909093</v>
      </c>
      <c r="J60" s="41">
        <f t="shared" si="13"/>
        <v>96.235795454545453</v>
      </c>
      <c r="K60" s="42">
        <f t="shared" si="14"/>
        <v>97.159090909090907</v>
      </c>
      <c r="L60" s="43">
        <f t="shared" si="15"/>
        <v>37</v>
      </c>
      <c r="M60" s="44">
        <f t="shared" si="16"/>
        <v>53</v>
      </c>
      <c r="N60" s="44">
        <f t="shared" si="17"/>
        <v>1.5793251974156497</v>
      </c>
      <c r="O60" s="44">
        <f t="shared" si="18"/>
        <v>2.7279253409906676</v>
      </c>
      <c r="P60" s="61" t="str">
        <f t="shared" si="19"/>
        <v>G</v>
      </c>
      <c r="Q60" s="61" t="str">
        <f t="shared" si="20"/>
        <v>G</v>
      </c>
      <c r="R60" s="40">
        <v>1</v>
      </c>
      <c r="S60" s="45">
        <v>53</v>
      </c>
      <c r="T60" s="63">
        <f t="shared" si="21"/>
        <v>90</v>
      </c>
    </row>
    <row r="61" spans="1:20" ht="15.5" x14ac:dyDescent="0.35">
      <c r="A61" s="58" t="s">
        <v>189</v>
      </c>
      <c r="B61" s="58" t="s">
        <v>119</v>
      </c>
      <c r="C61" s="39">
        <v>662</v>
      </c>
      <c r="D61" s="40">
        <v>633</v>
      </c>
      <c r="E61" s="40">
        <v>615</v>
      </c>
      <c r="F61" s="40">
        <v>620</v>
      </c>
      <c r="G61" s="40">
        <v>550</v>
      </c>
      <c r="H61" s="41">
        <f t="shared" si="11"/>
        <v>95.619335347432028</v>
      </c>
      <c r="I61" s="41">
        <f t="shared" si="12"/>
        <v>92.900302114803623</v>
      </c>
      <c r="J61" s="41">
        <f t="shared" si="13"/>
        <v>93.65558912386706</v>
      </c>
      <c r="K61" s="42">
        <f t="shared" si="14"/>
        <v>83.081570996978854</v>
      </c>
      <c r="L61" s="43">
        <f t="shared" si="15"/>
        <v>47</v>
      </c>
      <c r="M61" s="44">
        <f t="shared" si="16"/>
        <v>42</v>
      </c>
      <c r="N61" s="44">
        <f t="shared" si="17"/>
        <v>2.8436018957345972</v>
      </c>
      <c r="O61" s="44">
        <f t="shared" si="18"/>
        <v>2.0537124802527646</v>
      </c>
      <c r="P61" s="61" t="str">
        <f t="shared" si="19"/>
        <v>G</v>
      </c>
      <c r="Q61" s="61" t="str">
        <f t="shared" si="20"/>
        <v>G</v>
      </c>
      <c r="R61" s="40">
        <v>1</v>
      </c>
      <c r="S61" s="45">
        <v>54</v>
      </c>
      <c r="T61" s="63">
        <f t="shared" si="21"/>
        <v>89</v>
      </c>
    </row>
    <row r="62" spans="1:20" ht="15.5" x14ac:dyDescent="0.35">
      <c r="A62" s="58" t="s">
        <v>213</v>
      </c>
      <c r="B62" s="58" t="s">
        <v>146</v>
      </c>
      <c r="C62" s="39">
        <v>1091</v>
      </c>
      <c r="D62" s="40">
        <v>1065</v>
      </c>
      <c r="E62" s="40">
        <v>1055</v>
      </c>
      <c r="F62" s="40">
        <v>1041</v>
      </c>
      <c r="G62" s="40">
        <v>1022</v>
      </c>
      <c r="H62" s="41">
        <f t="shared" si="11"/>
        <v>97.616865261228241</v>
      </c>
      <c r="I62" s="41">
        <f t="shared" si="12"/>
        <v>96.700274977085243</v>
      </c>
      <c r="J62" s="41">
        <f t="shared" si="13"/>
        <v>95.417048579285051</v>
      </c>
      <c r="K62" s="42">
        <f t="shared" si="14"/>
        <v>93.675527039413382</v>
      </c>
      <c r="L62" s="43">
        <f t="shared" si="15"/>
        <v>36</v>
      </c>
      <c r="M62" s="44">
        <f t="shared" si="16"/>
        <v>50</v>
      </c>
      <c r="N62" s="44">
        <f t="shared" si="17"/>
        <v>0.93896713615023475</v>
      </c>
      <c r="O62" s="44">
        <f t="shared" si="18"/>
        <v>2.2535211267605635</v>
      </c>
      <c r="P62" s="61" t="str">
        <f t="shared" si="19"/>
        <v>G</v>
      </c>
      <c r="Q62" s="61" t="str">
        <f t="shared" si="20"/>
        <v>G</v>
      </c>
      <c r="R62" s="40">
        <v>1</v>
      </c>
      <c r="S62" s="45">
        <v>55</v>
      </c>
      <c r="T62" s="63">
        <f t="shared" si="21"/>
        <v>86</v>
      </c>
    </row>
    <row r="63" spans="1:20" ht="15.5" x14ac:dyDescent="0.35">
      <c r="A63" s="58" t="s">
        <v>169</v>
      </c>
      <c r="B63" s="58" t="s">
        <v>97</v>
      </c>
      <c r="C63" s="39">
        <v>930</v>
      </c>
      <c r="D63" s="40">
        <v>896</v>
      </c>
      <c r="E63" s="40">
        <v>913</v>
      </c>
      <c r="F63" s="40">
        <v>865</v>
      </c>
      <c r="G63" s="40">
        <v>868</v>
      </c>
      <c r="H63" s="41">
        <f t="shared" si="11"/>
        <v>96.344086021505376</v>
      </c>
      <c r="I63" s="41">
        <f t="shared" si="12"/>
        <v>98.172043010752688</v>
      </c>
      <c r="J63" s="41">
        <f t="shared" si="13"/>
        <v>93.010752688172033</v>
      </c>
      <c r="K63" s="42">
        <f t="shared" si="14"/>
        <v>93.333333333333329</v>
      </c>
      <c r="L63" s="43">
        <f t="shared" si="15"/>
        <v>17</v>
      </c>
      <c r="M63" s="44">
        <f t="shared" si="16"/>
        <v>65</v>
      </c>
      <c r="N63" s="44">
        <f t="shared" si="17"/>
        <v>-1.8973214285714284</v>
      </c>
      <c r="O63" s="44">
        <f t="shared" si="18"/>
        <v>3.4598214285714288</v>
      </c>
      <c r="P63" s="61" t="str">
        <f t="shared" si="19"/>
        <v>G</v>
      </c>
      <c r="Q63" s="61" t="str">
        <f t="shared" si="20"/>
        <v>G</v>
      </c>
      <c r="R63" s="40">
        <v>1</v>
      </c>
      <c r="S63" s="45">
        <v>56</v>
      </c>
      <c r="T63" s="63">
        <f t="shared" si="21"/>
        <v>82</v>
      </c>
    </row>
    <row r="64" spans="1:20" ht="15.5" x14ac:dyDescent="0.35">
      <c r="A64" s="58" t="s">
        <v>190</v>
      </c>
      <c r="B64" s="58" t="s">
        <v>120</v>
      </c>
      <c r="C64" s="39">
        <v>382</v>
      </c>
      <c r="D64" s="40">
        <v>349</v>
      </c>
      <c r="E64" s="40">
        <v>345</v>
      </c>
      <c r="F64" s="40">
        <v>342</v>
      </c>
      <c r="G64" s="40">
        <v>314</v>
      </c>
      <c r="H64" s="41">
        <f t="shared" si="11"/>
        <v>91.361256544502623</v>
      </c>
      <c r="I64" s="41">
        <f t="shared" si="12"/>
        <v>90.314136125654457</v>
      </c>
      <c r="J64" s="41">
        <f t="shared" si="13"/>
        <v>89.528795811518322</v>
      </c>
      <c r="K64" s="42">
        <f t="shared" si="14"/>
        <v>82.198952879581157</v>
      </c>
      <c r="L64" s="43">
        <f t="shared" si="15"/>
        <v>37</v>
      </c>
      <c r="M64" s="44">
        <f t="shared" si="16"/>
        <v>40</v>
      </c>
      <c r="N64" s="44">
        <f t="shared" si="17"/>
        <v>1.1461318051575931</v>
      </c>
      <c r="O64" s="44">
        <f t="shared" si="18"/>
        <v>2.005730659025788</v>
      </c>
      <c r="P64" s="61" t="str">
        <f t="shared" si="19"/>
        <v>G</v>
      </c>
      <c r="Q64" s="61" t="str">
        <f t="shared" si="20"/>
        <v>G</v>
      </c>
      <c r="R64" s="40">
        <v>1</v>
      </c>
      <c r="S64" s="45">
        <v>57</v>
      </c>
      <c r="T64" s="63">
        <f t="shared" si="21"/>
        <v>77</v>
      </c>
    </row>
    <row r="65" spans="1:20" ht="15.5" x14ac:dyDescent="0.35">
      <c r="A65" s="58" t="s">
        <v>184</v>
      </c>
      <c r="B65" s="58" t="s">
        <v>112</v>
      </c>
      <c r="C65" s="39">
        <v>1113</v>
      </c>
      <c r="D65" s="40">
        <v>1228</v>
      </c>
      <c r="E65" s="40">
        <v>1040</v>
      </c>
      <c r="F65" s="40">
        <v>1113</v>
      </c>
      <c r="G65" s="40">
        <v>784</v>
      </c>
      <c r="H65" s="41">
        <f t="shared" si="11"/>
        <v>110.33243486073674</v>
      </c>
      <c r="I65" s="41">
        <f t="shared" si="12"/>
        <v>93.441150044923631</v>
      </c>
      <c r="J65" s="41">
        <f t="shared" si="13"/>
        <v>100</v>
      </c>
      <c r="K65" s="42">
        <f t="shared" si="14"/>
        <v>70.440251572327043</v>
      </c>
      <c r="L65" s="43">
        <f t="shared" si="15"/>
        <v>73</v>
      </c>
      <c r="M65" s="44">
        <f t="shared" si="16"/>
        <v>0</v>
      </c>
      <c r="N65" s="44">
        <f t="shared" si="17"/>
        <v>15.309446254071663</v>
      </c>
      <c r="O65" s="44">
        <f t="shared" si="18"/>
        <v>9.3648208469055376</v>
      </c>
      <c r="P65" s="61" t="str">
        <f t="shared" si="19"/>
        <v>G</v>
      </c>
      <c r="Q65" s="61" t="str">
        <f t="shared" si="20"/>
        <v>P</v>
      </c>
      <c r="R65" s="40">
        <v>2</v>
      </c>
      <c r="S65" s="45">
        <v>58</v>
      </c>
      <c r="T65" s="63">
        <f t="shared" si="21"/>
        <v>73</v>
      </c>
    </row>
    <row r="66" spans="1:20" ht="15.5" x14ac:dyDescent="0.35">
      <c r="A66" s="58" t="s">
        <v>232</v>
      </c>
      <c r="B66" s="58" t="s">
        <v>167</v>
      </c>
      <c r="C66" s="39">
        <v>1070</v>
      </c>
      <c r="D66" s="39">
        <v>1090</v>
      </c>
      <c r="E66" s="39">
        <v>1078</v>
      </c>
      <c r="F66" s="39">
        <v>990</v>
      </c>
      <c r="G66" s="39">
        <v>845</v>
      </c>
      <c r="H66" s="41">
        <f t="shared" si="11"/>
        <v>101.86915887850468</v>
      </c>
      <c r="I66" s="41">
        <f t="shared" si="12"/>
        <v>100.74766355140187</v>
      </c>
      <c r="J66" s="41">
        <f t="shared" si="13"/>
        <v>92.523364485981304</v>
      </c>
      <c r="K66" s="42">
        <f t="shared" si="14"/>
        <v>78.971962616822438</v>
      </c>
      <c r="L66" s="43">
        <f t="shared" si="15"/>
        <v>-8</v>
      </c>
      <c r="M66" s="44">
        <f t="shared" si="16"/>
        <v>80</v>
      </c>
      <c r="N66" s="44">
        <f t="shared" si="17"/>
        <v>1.1009174311926606</v>
      </c>
      <c r="O66" s="44">
        <f t="shared" si="18"/>
        <v>9.1743119266055047</v>
      </c>
      <c r="P66" s="61" t="str">
        <f t="shared" si="19"/>
        <v>G</v>
      </c>
      <c r="Q66" s="61" t="str">
        <f t="shared" si="20"/>
        <v>G</v>
      </c>
      <c r="R66" s="40">
        <v>1</v>
      </c>
      <c r="S66" s="45">
        <v>59</v>
      </c>
      <c r="T66" s="63">
        <f t="shared" si="21"/>
        <v>72</v>
      </c>
    </row>
    <row r="67" spans="1:20" ht="15.5" x14ac:dyDescent="0.35">
      <c r="A67" s="58" t="s">
        <v>219</v>
      </c>
      <c r="B67" s="58" t="s">
        <v>154</v>
      </c>
      <c r="C67" s="39">
        <v>466</v>
      </c>
      <c r="D67" s="40">
        <v>448</v>
      </c>
      <c r="E67" s="40">
        <v>436</v>
      </c>
      <c r="F67" s="40">
        <v>425</v>
      </c>
      <c r="G67" s="40">
        <v>510</v>
      </c>
      <c r="H67" s="41">
        <f t="shared" si="11"/>
        <v>96.137339055793987</v>
      </c>
      <c r="I67" s="41">
        <f t="shared" si="12"/>
        <v>93.562231759656655</v>
      </c>
      <c r="J67" s="41">
        <f t="shared" si="13"/>
        <v>91.201716738197419</v>
      </c>
      <c r="K67" s="42">
        <f t="shared" si="14"/>
        <v>109.4420600858369</v>
      </c>
      <c r="L67" s="43">
        <f t="shared" si="15"/>
        <v>30</v>
      </c>
      <c r="M67" s="44">
        <f t="shared" si="16"/>
        <v>41</v>
      </c>
      <c r="N67" s="44">
        <f t="shared" si="17"/>
        <v>2.6785714285714284</v>
      </c>
      <c r="O67" s="44">
        <f t="shared" si="18"/>
        <v>5.1339285714285712</v>
      </c>
      <c r="P67" s="61" t="str">
        <f t="shared" si="19"/>
        <v>G</v>
      </c>
      <c r="Q67" s="61" t="str">
        <f t="shared" si="20"/>
        <v>G</v>
      </c>
      <c r="R67" s="40">
        <v>1</v>
      </c>
      <c r="S67" s="45">
        <v>60</v>
      </c>
      <c r="T67" s="63">
        <f t="shared" si="21"/>
        <v>71</v>
      </c>
    </row>
    <row r="68" spans="1:20" ht="15.5" x14ac:dyDescent="0.35">
      <c r="A68" s="58" t="s">
        <v>218</v>
      </c>
      <c r="B68" s="58" t="s">
        <v>150</v>
      </c>
      <c r="C68" s="39">
        <v>669</v>
      </c>
      <c r="D68" s="40">
        <v>662</v>
      </c>
      <c r="E68" s="40">
        <v>645</v>
      </c>
      <c r="F68" s="40">
        <v>623</v>
      </c>
      <c r="G68" s="40">
        <v>571</v>
      </c>
      <c r="H68" s="41">
        <f t="shared" si="11"/>
        <v>98.953662182361739</v>
      </c>
      <c r="I68" s="41">
        <f t="shared" si="12"/>
        <v>96.412556053811656</v>
      </c>
      <c r="J68" s="41">
        <f t="shared" si="13"/>
        <v>93.124065769805668</v>
      </c>
      <c r="K68" s="42">
        <f t="shared" si="14"/>
        <v>85.351270553064268</v>
      </c>
      <c r="L68" s="43">
        <f t="shared" si="15"/>
        <v>24</v>
      </c>
      <c r="M68" s="44">
        <f t="shared" si="16"/>
        <v>46</v>
      </c>
      <c r="N68" s="44">
        <f t="shared" si="17"/>
        <v>2.5679758308157101</v>
      </c>
      <c r="O68" s="44">
        <f t="shared" si="18"/>
        <v>5.8912386706948645</v>
      </c>
      <c r="P68" s="61" t="str">
        <f t="shared" si="19"/>
        <v>G</v>
      </c>
      <c r="Q68" s="61" t="str">
        <f t="shared" si="20"/>
        <v>G</v>
      </c>
      <c r="R68" s="40">
        <v>1</v>
      </c>
      <c r="S68" s="45">
        <v>61</v>
      </c>
      <c r="T68" s="63">
        <f t="shared" si="21"/>
        <v>70</v>
      </c>
    </row>
    <row r="69" spans="1:20" ht="15.5" x14ac:dyDescent="0.35">
      <c r="A69" s="58" t="s">
        <v>230</v>
      </c>
      <c r="B69" s="58" t="s">
        <v>165</v>
      </c>
      <c r="C69" s="39">
        <v>1381</v>
      </c>
      <c r="D69" s="39">
        <v>1493</v>
      </c>
      <c r="E69" s="39">
        <v>1354</v>
      </c>
      <c r="F69" s="39">
        <v>1340</v>
      </c>
      <c r="G69" s="39">
        <v>1078</v>
      </c>
      <c r="H69" s="41">
        <f t="shared" si="11"/>
        <v>108.11006517016655</v>
      </c>
      <c r="I69" s="41">
        <f t="shared" si="12"/>
        <v>98.044895003620567</v>
      </c>
      <c r="J69" s="41">
        <f t="shared" si="13"/>
        <v>97.031136857349736</v>
      </c>
      <c r="K69" s="42">
        <f t="shared" si="14"/>
        <v>78.059377262853005</v>
      </c>
      <c r="L69" s="43">
        <f t="shared" si="15"/>
        <v>27</v>
      </c>
      <c r="M69" s="44">
        <f t="shared" si="16"/>
        <v>41</v>
      </c>
      <c r="N69" s="44">
        <f t="shared" si="17"/>
        <v>9.3101138647019432</v>
      </c>
      <c r="O69" s="44">
        <f t="shared" si="18"/>
        <v>10.247823174815807</v>
      </c>
      <c r="P69" s="61" t="str">
        <f t="shared" si="19"/>
        <v>G</v>
      </c>
      <c r="Q69" s="61" t="str">
        <f t="shared" si="20"/>
        <v>G</v>
      </c>
      <c r="R69" s="40">
        <v>1</v>
      </c>
      <c r="S69" s="45">
        <v>62</v>
      </c>
      <c r="T69" s="63">
        <f t="shared" si="21"/>
        <v>68</v>
      </c>
    </row>
    <row r="70" spans="1:20" ht="15.5" x14ac:dyDescent="0.35">
      <c r="A70" s="58" t="s">
        <v>226</v>
      </c>
      <c r="B70" s="58" t="s">
        <v>161</v>
      </c>
      <c r="C70" s="39">
        <v>391</v>
      </c>
      <c r="D70" s="39">
        <v>393</v>
      </c>
      <c r="E70" s="39">
        <v>378</v>
      </c>
      <c r="F70" s="39">
        <v>339</v>
      </c>
      <c r="G70" s="39">
        <v>203</v>
      </c>
      <c r="H70" s="41">
        <f t="shared" si="11"/>
        <v>100.51150895140665</v>
      </c>
      <c r="I70" s="41">
        <f t="shared" si="12"/>
        <v>96.675191815856778</v>
      </c>
      <c r="J70" s="41">
        <f t="shared" si="13"/>
        <v>86.70076726342711</v>
      </c>
      <c r="K70" s="42">
        <f t="shared" si="14"/>
        <v>51.918158567774938</v>
      </c>
      <c r="L70" s="43">
        <f t="shared" si="15"/>
        <v>13</v>
      </c>
      <c r="M70" s="44">
        <f t="shared" si="16"/>
        <v>52</v>
      </c>
      <c r="N70" s="44">
        <f t="shared" si="17"/>
        <v>3.8167938931297711</v>
      </c>
      <c r="O70" s="44">
        <f t="shared" si="18"/>
        <v>13.740458015267176</v>
      </c>
      <c r="P70" s="61" t="str">
        <f t="shared" si="19"/>
        <v>G</v>
      </c>
      <c r="Q70" s="61" t="str">
        <f t="shared" si="20"/>
        <v>G</v>
      </c>
      <c r="R70" s="40">
        <v>1</v>
      </c>
      <c r="S70" s="45">
        <v>63</v>
      </c>
      <c r="T70" s="63">
        <f t="shared" si="21"/>
        <v>65</v>
      </c>
    </row>
    <row r="71" spans="1:20" ht="15.5" x14ac:dyDescent="0.35">
      <c r="A71" s="58" t="s">
        <v>178</v>
      </c>
      <c r="B71" s="58" t="s">
        <v>108</v>
      </c>
      <c r="C71" s="39">
        <v>948</v>
      </c>
      <c r="D71" s="40">
        <v>857</v>
      </c>
      <c r="E71" s="40">
        <v>798</v>
      </c>
      <c r="F71" s="40">
        <v>1036</v>
      </c>
      <c r="G71" s="40">
        <v>425</v>
      </c>
      <c r="H71" s="41">
        <f t="shared" si="11"/>
        <v>90.400843881856545</v>
      </c>
      <c r="I71" s="41">
        <f t="shared" si="12"/>
        <v>84.177215189873422</v>
      </c>
      <c r="J71" s="41">
        <f t="shared" si="13"/>
        <v>109.28270042194093</v>
      </c>
      <c r="K71" s="42">
        <f t="shared" si="14"/>
        <v>44.831223628691987</v>
      </c>
      <c r="L71" s="43">
        <f t="shared" si="15"/>
        <v>150</v>
      </c>
      <c r="M71" s="44">
        <f t="shared" si="16"/>
        <v>-88</v>
      </c>
      <c r="N71" s="44">
        <f t="shared" si="17"/>
        <v>6.8844807467911311</v>
      </c>
      <c r="O71" s="44">
        <f t="shared" si="18"/>
        <v>-20.886814469078178</v>
      </c>
      <c r="P71" s="61" t="str">
        <f t="shared" si="19"/>
        <v>G</v>
      </c>
      <c r="Q71" s="61" t="str">
        <f t="shared" si="20"/>
        <v>G</v>
      </c>
      <c r="R71" s="40">
        <v>1</v>
      </c>
      <c r="S71" s="45">
        <v>64</v>
      </c>
      <c r="T71" s="63">
        <f t="shared" si="21"/>
        <v>62</v>
      </c>
    </row>
    <row r="72" spans="1:20" ht="15.5" x14ac:dyDescent="0.35">
      <c r="A72" s="58" t="s">
        <v>172</v>
      </c>
      <c r="B72" s="58" t="s">
        <v>101</v>
      </c>
      <c r="C72" s="39">
        <v>588</v>
      </c>
      <c r="D72" s="40">
        <v>574</v>
      </c>
      <c r="E72" s="40">
        <v>555</v>
      </c>
      <c r="F72" s="40">
        <v>561</v>
      </c>
      <c r="G72" s="40">
        <v>510</v>
      </c>
      <c r="H72" s="41">
        <f t="shared" ref="H72:H88" si="22">D72/C72*100</f>
        <v>97.61904761904762</v>
      </c>
      <c r="I72" s="41">
        <f t="shared" ref="I72:I88" si="23">E72/C72*100</f>
        <v>94.387755102040813</v>
      </c>
      <c r="J72" s="41">
        <f t="shared" ref="J72:J88" si="24">F72/C72*100</f>
        <v>95.408163265306129</v>
      </c>
      <c r="K72" s="42">
        <f t="shared" ref="K72:K88" si="25">G72/C72*100</f>
        <v>86.734693877551024</v>
      </c>
      <c r="L72" s="43">
        <f t="shared" ref="L72:L88" si="26">C72-E72</f>
        <v>33</v>
      </c>
      <c r="M72" s="44">
        <f t="shared" ref="M72:M88" si="27">C72-F72</f>
        <v>27</v>
      </c>
      <c r="N72" s="44">
        <f t="shared" ref="N72:N88" si="28">(D72-E72)/D72*100</f>
        <v>3.3101045296167246</v>
      </c>
      <c r="O72" s="44">
        <f t="shared" ref="O72:O88" si="29">(D72-F72)/D72*100</f>
        <v>2.264808362369338</v>
      </c>
      <c r="P72" s="61" t="str">
        <f t="shared" ref="P72:P88" si="30">IF(H72&gt;80,"G","P")</f>
        <v>G</v>
      </c>
      <c r="Q72" s="61" t="str">
        <f t="shared" ref="Q72:Q88" si="31">IF(N72&lt;10,"G","P")</f>
        <v>G</v>
      </c>
      <c r="R72" s="40">
        <v>1</v>
      </c>
      <c r="S72" s="45">
        <v>65</v>
      </c>
      <c r="T72" s="63">
        <f t="shared" ref="T72:T88" si="32">L72+M72</f>
        <v>60</v>
      </c>
    </row>
    <row r="73" spans="1:20" ht="15.5" x14ac:dyDescent="0.35">
      <c r="A73" s="58" t="s">
        <v>176</v>
      </c>
      <c r="B73" s="58" t="s">
        <v>105</v>
      </c>
      <c r="C73" s="39">
        <v>1019</v>
      </c>
      <c r="D73" s="40">
        <v>1039</v>
      </c>
      <c r="E73" s="40">
        <v>986</v>
      </c>
      <c r="F73" s="40">
        <v>993</v>
      </c>
      <c r="G73" s="40">
        <v>570</v>
      </c>
      <c r="H73" s="41">
        <f t="shared" si="22"/>
        <v>101.96270853778213</v>
      </c>
      <c r="I73" s="41">
        <f t="shared" si="23"/>
        <v>96.761530912659467</v>
      </c>
      <c r="J73" s="41">
        <f t="shared" si="24"/>
        <v>97.448478900883217</v>
      </c>
      <c r="K73" s="42">
        <f t="shared" si="25"/>
        <v>55.937193326790968</v>
      </c>
      <c r="L73" s="43">
        <f t="shared" si="26"/>
        <v>33</v>
      </c>
      <c r="M73" s="44">
        <f t="shared" si="27"/>
        <v>26</v>
      </c>
      <c r="N73" s="44">
        <f t="shared" si="28"/>
        <v>5.1010587102983642</v>
      </c>
      <c r="O73" s="44">
        <f t="shared" si="29"/>
        <v>4.4273339749759382</v>
      </c>
      <c r="P73" s="61" t="str">
        <f t="shared" si="30"/>
        <v>G</v>
      </c>
      <c r="Q73" s="61" t="str">
        <f t="shared" si="31"/>
        <v>G</v>
      </c>
      <c r="R73" s="40">
        <v>1</v>
      </c>
      <c r="S73" s="45">
        <v>66</v>
      </c>
      <c r="T73" s="63">
        <f t="shared" si="32"/>
        <v>59</v>
      </c>
    </row>
    <row r="74" spans="1:20" ht="15.5" x14ac:dyDescent="0.35">
      <c r="A74" s="58" t="s">
        <v>170</v>
      </c>
      <c r="B74" s="58" t="s">
        <v>98</v>
      </c>
      <c r="C74" s="39">
        <v>181</v>
      </c>
      <c r="D74" s="40">
        <v>169</v>
      </c>
      <c r="E74" s="40">
        <v>167</v>
      </c>
      <c r="F74" s="40">
        <v>165</v>
      </c>
      <c r="G74" s="40">
        <v>161</v>
      </c>
      <c r="H74" s="41">
        <f t="shared" si="22"/>
        <v>93.370165745856355</v>
      </c>
      <c r="I74" s="41">
        <f t="shared" si="23"/>
        <v>92.265193370165747</v>
      </c>
      <c r="J74" s="41">
        <f t="shared" si="24"/>
        <v>91.160220994475139</v>
      </c>
      <c r="K74" s="42">
        <f t="shared" si="25"/>
        <v>88.950276243093924</v>
      </c>
      <c r="L74" s="43">
        <f t="shared" si="26"/>
        <v>14</v>
      </c>
      <c r="M74" s="44">
        <f t="shared" si="27"/>
        <v>16</v>
      </c>
      <c r="N74" s="44">
        <f t="shared" si="28"/>
        <v>1.1834319526627219</v>
      </c>
      <c r="O74" s="44">
        <f t="shared" si="29"/>
        <v>2.3668639053254439</v>
      </c>
      <c r="P74" s="61" t="str">
        <f t="shared" si="30"/>
        <v>G</v>
      </c>
      <c r="Q74" s="61" t="str">
        <f t="shared" si="31"/>
        <v>G</v>
      </c>
      <c r="R74" s="40">
        <v>1</v>
      </c>
      <c r="S74" s="45">
        <v>67</v>
      </c>
      <c r="T74" s="63">
        <f t="shared" si="32"/>
        <v>30</v>
      </c>
    </row>
    <row r="75" spans="1:20" ht="15.5" x14ac:dyDescent="0.35">
      <c r="A75" s="58" t="s">
        <v>220</v>
      </c>
      <c r="B75" s="58" t="s">
        <v>155</v>
      </c>
      <c r="C75" s="39">
        <v>804</v>
      </c>
      <c r="D75" s="40">
        <v>790</v>
      </c>
      <c r="E75" s="40">
        <v>790</v>
      </c>
      <c r="F75" s="40">
        <v>806</v>
      </c>
      <c r="G75" s="40">
        <v>791</v>
      </c>
      <c r="H75" s="41">
        <f t="shared" si="22"/>
        <v>98.258706467661696</v>
      </c>
      <c r="I75" s="41">
        <f t="shared" si="23"/>
        <v>98.258706467661696</v>
      </c>
      <c r="J75" s="41">
        <f t="shared" si="24"/>
        <v>100.24875621890547</v>
      </c>
      <c r="K75" s="42">
        <f t="shared" si="25"/>
        <v>98.383084577114431</v>
      </c>
      <c r="L75" s="43">
        <f t="shared" si="26"/>
        <v>14</v>
      </c>
      <c r="M75" s="44">
        <f t="shared" si="27"/>
        <v>-2</v>
      </c>
      <c r="N75" s="44">
        <f t="shared" si="28"/>
        <v>0</v>
      </c>
      <c r="O75" s="44">
        <f t="shared" si="29"/>
        <v>-2.0253164556962027</v>
      </c>
      <c r="P75" s="61" t="str">
        <f t="shared" si="30"/>
        <v>G</v>
      </c>
      <c r="Q75" s="61" t="str">
        <f t="shared" si="31"/>
        <v>G</v>
      </c>
      <c r="R75" s="40">
        <v>1</v>
      </c>
      <c r="S75" s="45">
        <v>68</v>
      </c>
      <c r="T75" s="63">
        <f t="shared" si="32"/>
        <v>12</v>
      </c>
    </row>
    <row r="76" spans="1:20" ht="15.5" x14ac:dyDescent="0.35">
      <c r="A76" s="58" t="s">
        <v>190</v>
      </c>
      <c r="B76" s="58" t="s">
        <v>121</v>
      </c>
      <c r="C76" s="39">
        <v>497</v>
      </c>
      <c r="D76" s="40">
        <v>428</v>
      </c>
      <c r="E76" s="40">
        <v>501</v>
      </c>
      <c r="F76" s="40">
        <v>483</v>
      </c>
      <c r="G76" s="40">
        <v>351</v>
      </c>
      <c r="H76" s="41">
        <f t="shared" si="22"/>
        <v>86.116700201207237</v>
      </c>
      <c r="I76" s="41">
        <f t="shared" si="23"/>
        <v>100.80482897384306</v>
      </c>
      <c r="J76" s="41">
        <f t="shared" si="24"/>
        <v>97.183098591549296</v>
      </c>
      <c r="K76" s="42">
        <f t="shared" si="25"/>
        <v>70.623742454728372</v>
      </c>
      <c r="L76" s="43">
        <f t="shared" si="26"/>
        <v>-4</v>
      </c>
      <c r="M76" s="44">
        <f t="shared" si="27"/>
        <v>14</v>
      </c>
      <c r="N76" s="44">
        <f t="shared" si="28"/>
        <v>-17.056074766355138</v>
      </c>
      <c r="O76" s="44">
        <f t="shared" si="29"/>
        <v>-12.850467289719624</v>
      </c>
      <c r="P76" s="61" t="str">
        <f t="shared" si="30"/>
        <v>G</v>
      </c>
      <c r="Q76" s="61" t="str">
        <f t="shared" si="31"/>
        <v>G</v>
      </c>
      <c r="R76" s="40">
        <v>1</v>
      </c>
      <c r="S76" s="45">
        <v>69</v>
      </c>
      <c r="T76" s="63">
        <f t="shared" si="32"/>
        <v>10</v>
      </c>
    </row>
    <row r="77" spans="1:20" ht="15.5" x14ac:dyDescent="0.35">
      <c r="A77" s="58" t="s">
        <v>224</v>
      </c>
      <c r="B77" s="62" t="s">
        <v>104</v>
      </c>
      <c r="C77" s="39">
        <v>1249</v>
      </c>
      <c r="D77" s="46">
        <v>1357</v>
      </c>
      <c r="E77" s="46">
        <v>1230</v>
      </c>
      <c r="F77" s="46">
        <v>1299</v>
      </c>
      <c r="G77" s="46">
        <v>1196</v>
      </c>
      <c r="H77" s="41">
        <f t="shared" si="22"/>
        <v>108.64691753402722</v>
      </c>
      <c r="I77" s="41">
        <f t="shared" si="23"/>
        <v>98.478783026421141</v>
      </c>
      <c r="J77" s="41">
        <f t="shared" si="24"/>
        <v>104.00320256204965</v>
      </c>
      <c r="K77" s="42">
        <f t="shared" si="25"/>
        <v>95.756605284227376</v>
      </c>
      <c r="L77" s="43">
        <f t="shared" si="26"/>
        <v>19</v>
      </c>
      <c r="M77" s="44">
        <f t="shared" si="27"/>
        <v>-50</v>
      </c>
      <c r="N77" s="44">
        <f t="shared" si="28"/>
        <v>9.358879882092852</v>
      </c>
      <c r="O77" s="44">
        <f t="shared" si="29"/>
        <v>4.274134119380987</v>
      </c>
      <c r="P77" s="61" t="str">
        <f t="shared" si="30"/>
        <v>G</v>
      </c>
      <c r="Q77" s="61" t="str">
        <f t="shared" si="31"/>
        <v>G</v>
      </c>
      <c r="R77" s="40">
        <v>1</v>
      </c>
      <c r="S77" s="45">
        <v>70</v>
      </c>
      <c r="T77" s="63">
        <f t="shared" si="32"/>
        <v>-31</v>
      </c>
    </row>
    <row r="78" spans="1:20" ht="15.5" x14ac:dyDescent="0.35">
      <c r="A78" s="58" t="s">
        <v>184</v>
      </c>
      <c r="B78" s="58" t="s">
        <v>113</v>
      </c>
      <c r="C78" s="39">
        <v>311</v>
      </c>
      <c r="D78" s="40">
        <v>250</v>
      </c>
      <c r="E78" s="40">
        <v>295</v>
      </c>
      <c r="F78" s="40">
        <v>383</v>
      </c>
      <c r="G78" s="40">
        <v>277</v>
      </c>
      <c r="H78" s="41">
        <f t="shared" si="22"/>
        <v>80.385852090032145</v>
      </c>
      <c r="I78" s="41">
        <f t="shared" si="23"/>
        <v>94.855305466237937</v>
      </c>
      <c r="J78" s="41">
        <f t="shared" si="24"/>
        <v>123.15112540192925</v>
      </c>
      <c r="K78" s="42">
        <f t="shared" si="25"/>
        <v>89.067524115755631</v>
      </c>
      <c r="L78" s="43">
        <f t="shared" si="26"/>
        <v>16</v>
      </c>
      <c r="M78" s="44">
        <f t="shared" si="27"/>
        <v>-72</v>
      </c>
      <c r="N78" s="44">
        <f t="shared" si="28"/>
        <v>-18</v>
      </c>
      <c r="O78" s="44">
        <f t="shared" si="29"/>
        <v>-53.2</v>
      </c>
      <c r="P78" s="61" t="str">
        <f t="shared" si="30"/>
        <v>G</v>
      </c>
      <c r="Q78" s="61" t="str">
        <f t="shared" si="31"/>
        <v>G</v>
      </c>
      <c r="R78" s="40">
        <v>1</v>
      </c>
      <c r="S78" s="45">
        <v>71</v>
      </c>
      <c r="T78" s="63">
        <f t="shared" si="32"/>
        <v>-56</v>
      </c>
    </row>
    <row r="79" spans="1:20" ht="15.5" x14ac:dyDescent="0.35">
      <c r="A79" s="58" t="s">
        <v>214</v>
      </c>
      <c r="B79" s="58" t="s">
        <v>147</v>
      </c>
      <c r="C79" s="39">
        <v>1101</v>
      </c>
      <c r="D79" s="40">
        <v>1304</v>
      </c>
      <c r="E79" s="40">
        <v>1151</v>
      </c>
      <c r="F79" s="40">
        <v>1121</v>
      </c>
      <c r="G79" s="40">
        <v>773</v>
      </c>
      <c r="H79" s="41">
        <f t="shared" si="22"/>
        <v>118.43778383287919</v>
      </c>
      <c r="I79" s="41">
        <f t="shared" si="23"/>
        <v>104.54132606721163</v>
      </c>
      <c r="J79" s="41">
        <f t="shared" si="24"/>
        <v>101.81653042688465</v>
      </c>
      <c r="K79" s="42">
        <f t="shared" si="25"/>
        <v>70.208900999091739</v>
      </c>
      <c r="L79" s="43">
        <f t="shared" si="26"/>
        <v>-50</v>
      </c>
      <c r="M79" s="44">
        <f t="shared" si="27"/>
        <v>-20</v>
      </c>
      <c r="N79" s="44">
        <f t="shared" si="28"/>
        <v>11.733128834355828</v>
      </c>
      <c r="O79" s="44">
        <f t="shared" si="29"/>
        <v>14.033742331288343</v>
      </c>
      <c r="P79" s="61" t="str">
        <f t="shared" si="30"/>
        <v>G</v>
      </c>
      <c r="Q79" s="61" t="str">
        <f t="shared" si="31"/>
        <v>P</v>
      </c>
      <c r="R79" s="40">
        <v>2</v>
      </c>
      <c r="S79" s="45">
        <v>72</v>
      </c>
      <c r="T79" s="63">
        <f t="shared" si="32"/>
        <v>-70</v>
      </c>
    </row>
    <row r="80" spans="1:20" ht="15.5" x14ac:dyDescent="0.35">
      <c r="A80" s="58" t="s">
        <v>227</v>
      </c>
      <c r="B80" s="58" t="s">
        <v>162</v>
      </c>
      <c r="C80" s="39">
        <v>618</v>
      </c>
      <c r="D80" s="39">
        <v>718</v>
      </c>
      <c r="E80" s="39">
        <v>664</v>
      </c>
      <c r="F80" s="39">
        <v>647</v>
      </c>
      <c r="G80" s="39">
        <v>554</v>
      </c>
      <c r="H80" s="41">
        <f t="shared" si="22"/>
        <v>116.18122977346279</v>
      </c>
      <c r="I80" s="41">
        <f t="shared" si="23"/>
        <v>107.44336569579286</v>
      </c>
      <c r="J80" s="41">
        <f t="shared" si="24"/>
        <v>104.69255663430421</v>
      </c>
      <c r="K80" s="42">
        <f t="shared" si="25"/>
        <v>89.644012944983814</v>
      </c>
      <c r="L80" s="43">
        <f t="shared" si="26"/>
        <v>-46</v>
      </c>
      <c r="M80" s="44">
        <f t="shared" si="27"/>
        <v>-29</v>
      </c>
      <c r="N80" s="44">
        <f t="shared" si="28"/>
        <v>7.5208913649025071</v>
      </c>
      <c r="O80" s="44">
        <f t="shared" si="29"/>
        <v>9.8885793871866294</v>
      </c>
      <c r="P80" s="61" t="str">
        <f t="shared" si="30"/>
        <v>G</v>
      </c>
      <c r="Q80" s="61" t="str">
        <f t="shared" si="31"/>
        <v>G</v>
      </c>
      <c r="R80" s="40">
        <v>1</v>
      </c>
      <c r="S80" s="45">
        <v>73</v>
      </c>
      <c r="T80" s="63">
        <f t="shared" si="32"/>
        <v>-75</v>
      </c>
    </row>
    <row r="81" spans="1:20" ht="15.5" x14ac:dyDescent="0.35">
      <c r="A81" s="58" t="s">
        <v>180</v>
      </c>
      <c r="B81" s="62" t="s">
        <v>109</v>
      </c>
      <c r="C81" s="39">
        <v>575</v>
      </c>
      <c r="D81" s="40">
        <v>597</v>
      </c>
      <c r="E81" s="40">
        <v>604</v>
      </c>
      <c r="F81" s="40">
        <v>640</v>
      </c>
      <c r="G81" s="40">
        <v>517</v>
      </c>
      <c r="H81" s="41">
        <f t="shared" si="22"/>
        <v>103.82608695652173</v>
      </c>
      <c r="I81" s="41">
        <f t="shared" si="23"/>
        <v>105.04347826086958</v>
      </c>
      <c r="J81" s="41">
        <f t="shared" si="24"/>
        <v>111.30434782608695</v>
      </c>
      <c r="K81" s="42">
        <f t="shared" si="25"/>
        <v>89.913043478260875</v>
      </c>
      <c r="L81" s="43">
        <f t="shared" si="26"/>
        <v>-29</v>
      </c>
      <c r="M81" s="44">
        <f t="shared" si="27"/>
        <v>-65</v>
      </c>
      <c r="N81" s="44">
        <f t="shared" si="28"/>
        <v>-1.1725293132328307</v>
      </c>
      <c r="O81" s="44">
        <f t="shared" si="29"/>
        <v>-7.2026800670016753</v>
      </c>
      <c r="P81" s="61" t="str">
        <f t="shared" si="30"/>
        <v>G</v>
      </c>
      <c r="Q81" s="61" t="str">
        <f t="shared" si="31"/>
        <v>G</v>
      </c>
      <c r="R81" s="40">
        <v>1</v>
      </c>
      <c r="S81" s="45">
        <v>74</v>
      </c>
      <c r="T81" s="63">
        <f t="shared" si="32"/>
        <v>-94</v>
      </c>
    </row>
    <row r="82" spans="1:20" ht="15.5" x14ac:dyDescent="0.35">
      <c r="A82" s="58" t="s">
        <v>222</v>
      </c>
      <c r="B82" s="58" t="s">
        <v>157</v>
      </c>
      <c r="C82" s="39">
        <v>513</v>
      </c>
      <c r="D82" s="46">
        <v>558</v>
      </c>
      <c r="E82" s="46">
        <v>612</v>
      </c>
      <c r="F82" s="46">
        <v>574</v>
      </c>
      <c r="G82" s="46">
        <v>1066</v>
      </c>
      <c r="H82" s="41">
        <f t="shared" si="22"/>
        <v>108.77192982456141</v>
      </c>
      <c r="I82" s="41">
        <f t="shared" si="23"/>
        <v>119.29824561403508</v>
      </c>
      <c r="J82" s="41">
        <f t="shared" si="24"/>
        <v>111.89083820662769</v>
      </c>
      <c r="K82" s="42">
        <f t="shared" si="25"/>
        <v>207.79727095516569</v>
      </c>
      <c r="L82" s="43">
        <f t="shared" si="26"/>
        <v>-99</v>
      </c>
      <c r="M82" s="44">
        <f t="shared" si="27"/>
        <v>-61</v>
      </c>
      <c r="N82" s="44">
        <f t="shared" si="28"/>
        <v>-9.67741935483871</v>
      </c>
      <c r="O82" s="44">
        <f t="shared" si="29"/>
        <v>-2.8673835125448028</v>
      </c>
      <c r="P82" s="61" t="str">
        <f t="shared" si="30"/>
        <v>G</v>
      </c>
      <c r="Q82" s="61" t="str">
        <f t="shared" si="31"/>
        <v>G</v>
      </c>
      <c r="R82" s="40">
        <v>1</v>
      </c>
      <c r="S82" s="45">
        <v>75</v>
      </c>
      <c r="T82" s="63">
        <f t="shared" si="32"/>
        <v>-160</v>
      </c>
    </row>
    <row r="83" spans="1:20" ht="15.5" x14ac:dyDescent="0.35">
      <c r="A83" s="58" t="s">
        <v>231</v>
      </c>
      <c r="B83" s="58" t="s">
        <v>166</v>
      </c>
      <c r="C83" s="39">
        <v>1306</v>
      </c>
      <c r="D83" s="39">
        <v>1523</v>
      </c>
      <c r="E83" s="39">
        <v>1435</v>
      </c>
      <c r="F83" s="39">
        <v>1412</v>
      </c>
      <c r="G83" s="39">
        <v>863</v>
      </c>
      <c r="H83" s="41">
        <f t="shared" si="22"/>
        <v>116.61562021439511</v>
      </c>
      <c r="I83" s="41">
        <f t="shared" si="23"/>
        <v>109.87748851454823</v>
      </c>
      <c r="J83" s="41">
        <f t="shared" si="24"/>
        <v>108.11638591117918</v>
      </c>
      <c r="K83" s="42">
        <f t="shared" si="25"/>
        <v>66.079632465543654</v>
      </c>
      <c r="L83" s="43">
        <f t="shared" si="26"/>
        <v>-129</v>
      </c>
      <c r="M83" s="44">
        <f t="shared" si="27"/>
        <v>-106</v>
      </c>
      <c r="N83" s="44">
        <f t="shared" si="28"/>
        <v>5.7780695994747209</v>
      </c>
      <c r="O83" s="44">
        <f t="shared" si="29"/>
        <v>7.2882468811556134</v>
      </c>
      <c r="P83" s="61" t="str">
        <f t="shared" si="30"/>
        <v>G</v>
      </c>
      <c r="Q83" s="61" t="str">
        <f t="shared" si="31"/>
        <v>G</v>
      </c>
      <c r="R83" s="40">
        <v>1</v>
      </c>
      <c r="S83" s="45">
        <v>76</v>
      </c>
      <c r="T83" s="63">
        <f t="shared" si="32"/>
        <v>-235</v>
      </c>
    </row>
    <row r="84" spans="1:20" ht="15.5" x14ac:dyDescent="0.35">
      <c r="A84" s="58" t="s">
        <v>225</v>
      </c>
      <c r="B84" s="58" t="s">
        <v>159</v>
      </c>
      <c r="C84" s="39">
        <v>1063</v>
      </c>
      <c r="D84" s="39">
        <v>1345</v>
      </c>
      <c r="E84" s="39">
        <v>1345</v>
      </c>
      <c r="F84" s="39">
        <v>1071</v>
      </c>
      <c r="G84" s="39">
        <v>1071</v>
      </c>
      <c r="H84" s="41">
        <f t="shared" si="22"/>
        <v>126.52869238005644</v>
      </c>
      <c r="I84" s="41">
        <f t="shared" si="23"/>
        <v>126.52869238005644</v>
      </c>
      <c r="J84" s="41">
        <f t="shared" si="24"/>
        <v>100.75258701787395</v>
      </c>
      <c r="K84" s="42">
        <f t="shared" si="25"/>
        <v>100.75258701787395</v>
      </c>
      <c r="L84" s="43">
        <f t="shared" si="26"/>
        <v>-282</v>
      </c>
      <c r="M84" s="44">
        <f t="shared" si="27"/>
        <v>-8</v>
      </c>
      <c r="N84" s="44">
        <f t="shared" si="28"/>
        <v>0</v>
      </c>
      <c r="O84" s="44">
        <f t="shared" si="29"/>
        <v>20.371747211895912</v>
      </c>
      <c r="P84" s="61" t="str">
        <f t="shared" si="30"/>
        <v>G</v>
      </c>
      <c r="Q84" s="61" t="str">
        <f t="shared" si="31"/>
        <v>G</v>
      </c>
      <c r="R84" s="40">
        <v>1</v>
      </c>
      <c r="S84" s="45">
        <v>77</v>
      </c>
      <c r="T84" s="63">
        <f t="shared" si="32"/>
        <v>-290</v>
      </c>
    </row>
    <row r="85" spans="1:20" ht="15.5" x14ac:dyDescent="0.35">
      <c r="A85" s="58" t="s">
        <v>217</v>
      </c>
      <c r="B85" s="62" t="s">
        <v>104</v>
      </c>
      <c r="C85" s="39">
        <v>938</v>
      </c>
      <c r="D85" s="40">
        <v>1007</v>
      </c>
      <c r="E85" s="40">
        <v>1063</v>
      </c>
      <c r="F85" s="40">
        <v>1129</v>
      </c>
      <c r="G85" s="40">
        <v>842</v>
      </c>
      <c r="H85" s="41">
        <f t="shared" si="22"/>
        <v>107.35607675906182</v>
      </c>
      <c r="I85" s="41">
        <f t="shared" si="23"/>
        <v>113.32622601279319</v>
      </c>
      <c r="J85" s="41">
        <f t="shared" si="24"/>
        <v>120.36247334754798</v>
      </c>
      <c r="K85" s="42">
        <f t="shared" si="25"/>
        <v>89.765458422174831</v>
      </c>
      <c r="L85" s="43">
        <f t="shared" si="26"/>
        <v>-125</v>
      </c>
      <c r="M85" s="44">
        <f t="shared" si="27"/>
        <v>-191</v>
      </c>
      <c r="N85" s="44">
        <f t="shared" si="28"/>
        <v>-5.5610724925521344</v>
      </c>
      <c r="O85" s="44">
        <f t="shared" si="29"/>
        <v>-12.115193644488579</v>
      </c>
      <c r="P85" s="61" t="str">
        <f t="shared" si="30"/>
        <v>G</v>
      </c>
      <c r="Q85" s="61" t="str">
        <f t="shared" si="31"/>
        <v>G</v>
      </c>
      <c r="R85" s="40">
        <v>1</v>
      </c>
      <c r="S85" s="45">
        <v>78</v>
      </c>
      <c r="T85" s="63">
        <f t="shared" si="32"/>
        <v>-316</v>
      </c>
    </row>
    <row r="86" spans="1:20" ht="15.5" x14ac:dyDescent="0.35">
      <c r="A86" s="58" t="s">
        <v>177</v>
      </c>
      <c r="B86" s="58" t="s">
        <v>107</v>
      </c>
      <c r="C86" s="39">
        <v>629</v>
      </c>
      <c r="D86" s="40">
        <v>730</v>
      </c>
      <c r="E86" s="40">
        <v>944</v>
      </c>
      <c r="F86" s="40">
        <v>656</v>
      </c>
      <c r="G86" s="40">
        <v>1101</v>
      </c>
      <c r="H86" s="41">
        <f t="shared" si="22"/>
        <v>116.05723370429253</v>
      </c>
      <c r="I86" s="41">
        <f t="shared" si="23"/>
        <v>150.07949125596184</v>
      </c>
      <c r="J86" s="41">
        <f t="shared" si="24"/>
        <v>104.29252782193959</v>
      </c>
      <c r="K86" s="42">
        <f t="shared" si="25"/>
        <v>175.03974562798092</v>
      </c>
      <c r="L86" s="43">
        <f t="shared" si="26"/>
        <v>-315</v>
      </c>
      <c r="M86" s="44">
        <f t="shared" si="27"/>
        <v>-27</v>
      </c>
      <c r="N86" s="44">
        <f t="shared" si="28"/>
        <v>-29.315068493150687</v>
      </c>
      <c r="O86" s="44">
        <f t="shared" si="29"/>
        <v>10.136986301369863</v>
      </c>
      <c r="P86" s="61" t="str">
        <f t="shared" si="30"/>
        <v>G</v>
      </c>
      <c r="Q86" s="61" t="str">
        <f t="shared" si="31"/>
        <v>G</v>
      </c>
      <c r="R86" s="40">
        <v>1</v>
      </c>
      <c r="S86" s="45">
        <v>79</v>
      </c>
      <c r="T86" s="63">
        <f t="shared" si="32"/>
        <v>-342</v>
      </c>
    </row>
    <row r="87" spans="1:20" ht="15.5" x14ac:dyDescent="0.35">
      <c r="A87" s="58" t="s">
        <v>216</v>
      </c>
      <c r="B87" s="58" t="s">
        <v>149</v>
      </c>
      <c r="C87" s="39">
        <v>1022</v>
      </c>
      <c r="D87" s="40">
        <v>1201</v>
      </c>
      <c r="E87" s="40">
        <v>1190</v>
      </c>
      <c r="F87" s="40">
        <v>1220</v>
      </c>
      <c r="G87" s="40">
        <v>968</v>
      </c>
      <c r="H87" s="41">
        <f t="shared" si="22"/>
        <v>117.51467710371818</v>
      </c>
      <c r="I87" s="41">
        <f t="shared" si="23"/>
        <v>116.43835616438356</v>
      </c>
      <c r="J87" s="41">
        <f t="shared" si="24"/>
        <v>119.37377690802349</v>
      </c>
      <c r="K87" s="42">
        <f t="shared" si="25"/>
        <v>94.716242661448135</v>
      </c>
      <c r="L87" s="43">
        <f t="shared" si="26"/>
        <v>-168</v>
      </c>
      <c r="M87" s="44">
        <f t="shared" si="27"/>
        <v>-198</v>
      </c>
      <c r="N87" s="44">
        <f t="shared" si="28"/>
        <v>0.91590341382181517</v>
      </c>
      <c r="O87" s="44">
        <f t="shared" si="29"/>
        <v>-1.5820149875104081</v>
      </c>
      <c r="P87" s="61" t="str">
        <f t="shared" si="30"/>
        <v>G</v>
      </c>
      <c r="Q87" s="61" t="str">
        <f t="shared" si="31"/>
        <v>G</v>
      </c>
      <c r="R87" s="40">
        <v>1</v>
      </c>
      <c r="S87" s="45">
        <v>80</v>
      </c>
      <c r="T87" s="63">
        <f t="shared" si="32"/>
        <v>-366</v>
      </c>
    </row>
    <row r="88" spans="1:20" ht="15.5" x14ac:dyDescent="0.35">
      <c r="A88" s="58" t="s">
        <v>219</v>
      </c>
      <c r="B88" s="58" t="s">
        <v>152</v>
      </c>
      <c r="C88" s="39">
        <v>408</v>
      </c>
      <c r="D88" s="40">
        <v>681</v>
      </c>
      <c r="E88" s="40">
        <v>656</v>
      </c>
      <c r="F88" s="40">
        <v>640</v>
      </c>
      <c r="G88" s="40">
        <v>480</v>
      </c>
      <c r="H88" s="41">
        <f t="shared" si="22"/>
        <v>166.91176470588235</v>
      </c>
      <c r="I88" s="41">
        <f t="shared" si="23"/>
        <v>160.78431372549019</v>
      </c>
      <c r="J88" s="41">
        <f t="shared" si="24"/>
        <v>156.86274509803923</v>
      </c>
      <c r="K88" s="42">
        <f t="shared" si="25"/>
        <v>117.64705882352942</v>
      </c>
      <c r="L88" s="43">
        <f t="shared" si="26"/>
        <v>-248</v>
      </c>
      <c r="M88" s="44">
        <f t="shared" si="27"/>
        <v>-232</v>
      </c>
      <c r="N88" s="44">
        <f t="shared" si="28"/>
        <v>3.6710719530102791</v>
      </c>
      <c r="O88" s="44">
        <f t="shared" si="29"/>
        <v>6.0205580029368582</v>
      </c>
      <c r="P88" s="61" t="str">
        <f t="shared" si="30"/>
        <v>G</v>
      </c>
      <c r="Q88" s="61" t="str">
        <f t="shared" si="31"/>
        <v>G</v>
      </c>
      <c r="R88" s="40">
        <v>1</v>
      </c>
      <c r="S88" s="45">
        <v>81</v>
      </c>
      <c r="T88" s="63">
        <f t="shared" si="32"/>
        <v>-480</v>
      </c>
    </row>
  </sheetData>
  <sortState xmlns:xlrd2="http://schemas.microsoft.com/office/spreadsheetml/2017/richdata2" ref="A8:T88">
    <sortCondition descending="1" ref="T8:T88"/>
  </sortState>
  <mergeCells count="10">
    <mergeCell ref="B2:S2"/>
    <mergeCell ref="L5:M5"/>
    <mergeCell ref="N5:O5"/>
    <mergeCell ref="P5:Q5"/>
    <mergeCell ref="B4:B6"/>
    <mergeCell ref="S4:S5"/>
    <mergeCell ref="L4:R4"/>
    <mergeCell ref="D5:G5"/>
    <mergeCell ref="H5:K5"/>
    <mergeCell ref="C4:K4"/>
  </mergeCells>
  <conditionalFormatting sqref="P8:P88">
    <cfRule type="containsText" dxfId="7" priority="3" stopIfTrue="1" operator="containsText" text="P">
      <formula>NOT(ISERROR(SEARCH("P",P8)))</formula>
    </cfRule>
    <cfRule type="containsText" dxfId="6" priority="4" stopIfTrue="1" operator="containsText" text="G">
      <formula>NOT(ISERROR(SEARCH("G",P8)))</formula>
    </cfRule>
  </conditionalFormatting>
  <conditionalFormatting sqref="Q8:Q88">
    <cfRule type="containsText" dxfId="5" priority="1" stopIfTrue="1" operator="containsText" text="G">
      <formula>NOT(ISERROR(SEARCH("G",Q8)))</formula>
    </cfRule>
    <cfRule type="containsText" dxfId="4" priority="2" stopIfTrue="1" operator="containsText" text="P">
      <formula>NOT(ISERROR(SEARCH("P",Q8)))</formula>
    </cfRule>
  </conditionalFormatting>
  <printOptions horizontalCentered="1"/>
  <pageMargins left="0.2" right="0.2" top="0.75" bottom="0.75" header="0.3" footer="0.3"/>
  <pageSetup paperSize="5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86"/>
  <sheetViews>
    <sheetView view="pageBreakPreview" topLeftCell="B1" zoomScale="60" workbookViewId="0">
      <selection activeCell="B1" sqref="B1"/>
    </sheetView>
  </sheetViews>
  <sheetFormatPr defaultRowHeight="14.5" x14ac:dyDescent="0.35"/>
  <cols>
    <col min="1" max="1" width="18" hidden="1" customWidth="1"/>
    <col min="2" max="2" width="41.1796875" customWidth="1"/>
    <col min="3" max="3" width="35.7265625" customWidth="1"/>
    <col min="4" max="4" width="32.26953125" customWidth="1"/>
    <col min="5" max="5" width="33.1796875" customWidth="1"/>
    <col min="6" max="6" width="29.26953125" customWidth="1"/>
    <col min="7" max="7" width="30.453125" customWidth="1"/>
    <col min="8" max="8" width="33.1796875" customWidth="1"/>
  </cols>
  <sheetData>
    <row r="2" spans="1:12" ht="15.5" x14ac:dyDescent="0.35">
      <c r="B2" s="107" t="s">
        <v>78</v>
      </c>
      <c r="C2" s="107"/>
      <c r="D2" s="107"/>
      <c r="E2" s="107"/>
      <c r="F2" s="107"/>
      <c r="G2" s="107"/>
      <c r="H2" s="107"/>
    </row>
    <row r="3" spans="1:12" ht="15" thickBot="1" x14ac:dyDescent="0.4"/>
    <row r="4" spans="1:12" ht="60.75" customHeight="1" thickBot="1" x14ac:dyDescent="0.4">
      <c r="B4" s="8" t="s">
        <v>17</v>
      </c>
      <c r="C4" s="9" t="s">
        <v>18</v>
      </c>
      <c r="D4" s="9" t="s">
        <v>19</v>
      </c>
      <c r="E4" s="9" t="s">
        <v>20</v>
      </c>
      <c r="F4" s="9" t="s">
        <v>90</v>
      </c>
      <c r="G4" s="9" t="s">
        <v>91</v>
      </c>
      <c r="H4" s="10" t="s">
        <v>21</v>
      </c>
      <c r="I4" s="7"/>
      <c r="J4" s="7"/>
      <c r="K4" s="7"/>
      <c r="L4" s="7"/>
    </row>
    <row r="5" spans="1:12" s="30" customFormat="1" ht="27.75" customHeight="1" x14ac:dyDescent="0.35">
      <c r="B5" s="26" t="s">
        <v>80</v>
      </c>
      <c r="C5" s="27" t="s">
        <v>50</v>
      </c>
      <c r="D5" s="27" t="s">
        <v>52</v>
      </c>
      <c r="E5" s="27" t="s">
        <v>53</v>
      </c>
      <c r="F5" s="27" t="s">
        <v>54</v>
      </c>
      <c r="G5" s="27" t="s">
        <v>55</v>
      </c>
      <c r="H5" s="28" t="s">
        <v>56</v>
      </c>
      <c r="I5" s="29"/>
      <c r="J5" s="29"/>
      <c r="K5" s="29"/>
      <c r="L5" s="29"/>
    </row>
    <row r="6" spans="1:12" ht="25" customHeight="1" x14ac:dyDescent="0.35">
      <c r="A6" s="58" t="s">
        <v>206</v>
      </c>
      <c r="B6" s="58" t="s">
        <v>136</v>
      </c>
      <c r="C6" s="40">
        <v>4</v>
      </c>
      <c r="D6" s="37" t="s">
        <v>258</v>
      </c>
      <c r="E6" s="39">
        <v>2</v>
      </c>
      <c r="F6" s="69" t="s">
        <v>253</v>
      </c>
      <c r="G6" s="69" t="s">
        <v>254</v>
      </c>
      <c r="H6" s="69" t="s">
        <v>255</v>
      </c>
    </row>
    <row r="7" spans="1:12" ht="25" customHeight="1" x14ac:dyDescent="0.35">
      <c r="A7" s="58" t="s">
        <v>175</v>
      </c>
      <c r="B7" s="62" t="s">
        <v>175</v>
      </c>
      <c r="C7" s="40">
        <v>4</v>
      </c>
      <c r="D7" s="37" t="s">
        <v>62</v>
      </c>
      <c r="E7" s="39">
        <v>10</v>
      </c>
      <c r="F7" s="69" t="s">
        <v>253</v>
      </c>
      <c r="G7" s="69" t="s">
        <v>254</v>
      </c>
      <c r="H7" s="69" t="s">
        <v>255</v>
      </c>
    </row>
    <row r="8" spans="1:12" ht="25" customHeight="1" x14ac:dyDescent="0.35">
      <c r="A8" s="58" t="s">
        <v>208</v>
      </c>
      <c r="B8" s="58" t="s">
        <v>141</v>
      </c>
      <c r="C8" s="40">
        <v>2</v>
      </c>
      <c r="D8" s="37" t="s">
        <v>258</v>
      </c>
      <c r="E8" s="39">
        <v>2</v>
      </c>
      <c r="F8" s="69" t="s">
        <v>253</v>
      </c>
      <c r="G8" s="69" t="s">
        <v>254</v>
      </c>
      <c r="H8" s="69" t="s">
        <v>255</v>
      </c>
    </row>
    <row r="9" spans="1:12" ht="25" customHeight="1" x14ac:dyDescent="0.35">
      <c r="A9" s="58" t="s">
        <v>188</v>
      </c>
      <c r="B9" s="58" t="s">
        <v>117</v>
      </c>
      <c r="C9" s="40">
        <v>1</v>
      </c>
      <c r="D9" s="37" t="s">
        <v>258</v>
      </c>
      <c r="E9" s="39">
        <v>2</v>
      </c>
      <c r="F9" s="69" t="s">
        <v>253</v>
      </c>
      <c r="G9" s="69" t="s">
        <v>254</v>
      </c>
      <c r="H9" s="69" t="s">
        <v>255</v>
      </c>
    </row>
    <row r="10" spans="1:12" ht="25" customHeight="1" x14ac:dyDescent="0.35">
      <c r="A10" s="58" t="s">
        <v>198</v>
      </c>
      <c r="B10" s="58" t="s">
        <v>128</v>
      </c>
      <c r="C10" s="40">
        <v>2</v>
      </c>
      <c r="D10" s="37" t="s">
        <v>62</v>
      </c>
      <c r="E10" s="39">
        <v>6</v>
      </c>
      <c r="F10" s="69" t="s">
        <v>253</v>
      </c>
      <c r="G10" s="69" t="s">
        <v>254</v>
      </c>
      <c r="H10" s="69" t="s">
        <v>255</v>
      </c>
    </row>
    <row r="11" spans="1:12" ht="25" customHeight="1" x14ac:dyDescent="0.35">
      <c r="A11" s="58" t="s">
        <v>223</v>
      </c>
      <c r="B11" s="58" t="s">
        <v>158</v>
      </c>
      <c r="C11" s="40">
        <v>1</v>
      </c>
      <c r="D11" s="37" t="s">
        <v>62</v>
      </c>
      <c r="E11" s="39">
        <v>2</v>
      </c>
      <c r="F11" s="69" t="s">
        <v>253</v>
      </c>
      <c r="G11" s="69" t="s">
        <v>254</v>
      </c>
      <c r="H11" s="69" t="s">
        <v>255</v>
      </c>
    </row>
    <row r="12" spans="1:12" ht="25" customHeight="1" x14ac:dyDescent="0.35">
      <c r="A12" s="58" t="s">
        <v>212</v>
      </c>
      <c r="B12" s="58" t="s">
        <v>145</v>
      </c>
      <c r="C12" s="40">
        <v>1</v>
      </c>
      <c r="D12" s="37" t="s">
        <v>62</v>
      </c>
      <c r="E12" s="39">
        <v>4</v>
      </c>
      <c r="F12" s="69" t="s">
        <v>253</v>
      </c>
      <c r="G12" s="69" t="s">
        <v>254</v>
      </c>
      <c r="H12" s="69" t="s">
        <v>255</v>
      </c>
    </row>
    <row r="13" spans="1:12" ht="25" customHeight="1" x14ac:dyDescent="0.35">
      <c r="A13" s="58" t="s">
        <v>192</v>
      </c>
      <c r="B13" s="58" t="s">
        <v>123</v>
      </c>
      <c r="C13" s="40">
        <v>2</v>
      </c>
      <c r="D13" s="37" t="s">
        <v>62</v>
      </c>
      <c r="E13" s="39">
        <v>7</v>
      </c>
      <c r="F13" s="69" t="s">
        <v>253</v>
      </c>
      <c r="G13" s="69" t="s">
        <v>254</v>
      </c>
      <c r="H13" s="69" t="s">
        <v>255</v>
      </c>
    </row>
    <row r="14" spans="1:12" ht="25" customHeight="1" x14ac:dyDescent="0.35">
      <c r="A14" s="58" t="s">
        <v>202</v>
      </c>
      <c r="B14" s="58" t="s">
        <v>132</v>
      </c>
      <c r="C14" s="40">
        <v>4</v>
      </c>
      <c r="D14" s="37" t="s">
        <v>258</v>
      </c>
      <c r="E14" s="39">
        <v>2</v>
      </c>
      <c r="F14" s="69" t="s">
        <v>253</v>
      </c>
      <c r="G14" s="69" t="s">
        <v>254</v>
      </c>
      <c r="H14" s="69" t="s">
        <v>255</v>
      </c>
    </row>
    <row r="15" spans="1:12" ht="25" customHeight="1" x14ac:dyDescent="0.35">
      <c r="A15" s="58" t="s">
        <v>229</v>
      </c>
      <c r="B15" s="58" t="s">
        <v>164</v>
      </c>
      <c r="C15" s="40">
        <v>4</v>
      </c>
      <c r="D15" s="37" t="s">
        <v>258</v>
      </c>
      <c r="E15" s="39">
        <v>1</v>
      </c>
      <c r="F15" s="69" t="s">
        <v>253</v>
      </c>
      <c r="G15" s="69" t="s">
        <v>254</v>
      </c>
      <c r="H15" s="69" t="s">
        <v>255</v>
      </c>
    </row>
    <row r="16" spans="1:12" ht="25" customHeight="1" x14ac:dyDescent="0.35">
      <c r="A16" s="58" t="s">
        <v>206</v>
      </c>
      <c r="B16" s="58" t="s">
        <v>137</v>
      </c>
      <c r="C16" s="40">
        <v>4</v>
      </c>
      <c r="D16" s="37" t="s">
        <v>258</v>
      </c>
      <c r="E16" s="39">
        <v>1</v>
      </c>
      <c r="F16" s="69" t="s">
        <v>253</v>
      </c>
      <c r="G16" s="69" t="s">
        <v>254</v>
      </c>
      <c r="H16" s="69" t="s">
        <v>255</v>
      </c>
    </row>
    <row r="17" spans="1:8" ht="15.5" x14ac:dyDescent="0.35">
      <c r="A17" s="58" t="s">
        <v>209</v>
      </c>
      <c r="B17" s="58" t="s">
        <v>143</v>
      </c>
      <c r="C17" s="40">
        <v>1</v>
      </c>
      <c r="D17" s="37" t="s">
        <v>258</v>
      </c>
      <c r="E17" s="39">
        <v>4</v>
      </c>
      <c r="F17" s="69" t="s">
        <v>253</v>
      </c>
      <c r="G17" s="69" t="s">
        <v>254</v>
      </c>
      <c r="H17" s="69" t="s">
        <v>255</v>
      </c>
    </row>
    <row r="18" spans="1:8" ht="15.5" x14ac:dyDescent="0.35">
      <c r="A18" s="58" t="s">
        <v>196</v>
      </c>
      <c r="B18" s="58" t="s">
        <v>127</v>
      </c>
      <c r="C18" s="40">
        <v>1</v>
      </c>
      <c r="D18" s="37" t="s">
        <v>258</v>
      </c>
      <c r="E18" s="39">
        <v>8</v>
      </c>
      <c r="F18" s="69" t="s">
        <v>253</v>
      </c>
      <c r="G18" s="69" t="s">
        <v>254</v>
      </c>
      <c r="H18" s="69" t="s">
        <v>255</v>
      </c>
    </row>
    <row r="19" spans="1:8" ht="15.5" x14ac:dyDescent="0.35">
      <c r="A19" s="58" t="s">
        <v>201</v>
      </c>
      <c r="B19" s="58" t="s">
        <v>131</v>
      </c>
      <c r="C19" s="40">
        <v>1</v>
      </c>
      <c r="D19" s="37" t="s">
        <v>258</v>
      </c>
      <c r="E19" s="39">
        <v>6</v>
      </c>
      <c r="F19" s="69" t="s">
        <v>253</v>
      </c>
      <c r="G19" s="69" t="s">
        <v>254</v>
      </c>
      <c r="H19" s="69" t="s">
        <v>255</v>
      </c>
    </row>
    <row r="20" spans="1:8" ht="15.5" x14ac:dyDescent="0.35">
      <c r="A20" s="58" t="s">
        <v>197</v>
      </c>
      <c r="B20" s="62" t="s">
        <v>197</v>
      </c>
      <c r="C20" s="40">
        <v>1</v>
      </c>
      <c r="D20" s="37" t="s">
        <v>62</v>
      </c>
      <c r="E20" s="39">
        <v>2</v>
      </c>
      <c r="F20" s="69" t="s">
        <v>253</v>
      </c>
      <c r="G20" s="69" t="s">
        <v>254</v>
      </c>
      <c r="H20" s="69" t="s">
        <v>255</v>
      </c>
    </row>
    <row r="21" spans="1:8" ht="15.5" x14ac:dyDescent="0.35">
      <c r="A21" s="58" t="s">
        <v>204</v>
      </c>
      <c r="B21" s="58" t="s">
        <v>134</v>
      </c>
      <c r="C21" s="40">
        <v>4</v>
      </c>
      <c r="D21" s="37" t="s">
        <v>258</v>
      </c>
      <c r="E21" s="39">
        <v>2</v>
      </c>
      <c r="F21" s="69" t="s">
        <v>253</v>
      </c>
      <c r="G21" s="69" t="s">
        <v>254</v>
      </c>
      <c r="H21" s="69" t="s">
        <v>255</v>
      </c>
    </row>
    <row r="22" spans="1:8" ht="15.5" x14ac:dyDescent="0.35">
      <c r="A22" s="58" t="s">
        <v>203</v>
      </c>
      <c r="B22" s="58" t="s">
        <v>133</v>
      </c>
      <c r="C22" s="40">
        <v>1</v>
      </c>
      <c r="D22" s="37" t="s">
        <v>258</v>
      </c>
      <c r="E22" s="39">
        <v>2</v>
      </c>
      <c r="F22" s="69" t="s">
        <v>253</v>
      </c>
      <c r="G22" s="69" t="s">
        <v>254</v>
      </c>
      <c r="H22" s="69" t="s">
        <v>255</v>
      </c>
    </row>
    <row r="23" spans="1:8" ht="15.5" x14ac:dyDescent="0.35">
      <c r="A23" s="58" t="s">
        <v>182</v>
      </c>
      <c r="B23" s="58" t="s">
        <v>110</v>
      </c>
      <c r="C23" s="40">
        <v>1</v>
      </c>
      <c r="D23" s="37" t="s">
        <v>62</v>
      </c>
      <c r="E23" s="39">
        <v>5</v>
      </c>
      <c r="F23" s="69" t="s">
        <v>253</v>
      </c>
      <c r="G23" s="69" t="s">
        <v>254</v>
      </c>
      <c r="H23" s="69" t="s">
        <v>255</v>
      </c>
    </row>
    <row r="24" spans="1:8" ht="15.5" x14ac:dyDescent="0.35">
      <c r="A24" s="58" t="s">
        <v>188</v>
      </c>
      <c r="B24" s="58" t="s">
        <v>118</v>
      </c>
      <c r="C24" s="40">
        <v>3</v>
      </c>
      <c r="D24" s="37" t="s">
        <v>258</v>
      </c>
      <c r="E24" s="39">
        <v>2</v>
      </c>
      <c r="F24" s="69" t="s">
        <v>253</v>
      </c>
      <c r="G24" s="69" t="s">
        <v>254</v>
      </c>
      <c r="H24" s="69" t="s">
        <v>255</v>
      </c>
    </row>
    <row r="25" spans="1:8" ht="15.5" x14ac:dyDescent="0.35">
      <c r="A25" s="58" t="s">
        <v>173</v>
      </c>
      <c r="B25" s="58" t="s">
        <v>102</v>
      </c>
      <c r="C25" s="40">
        <v>1</v>
      </c>
      <c r="D25" s="37" t="s">
        <v>62</v>
      </c>
      <c r="E25" s="39">
        <v>3</v>
      </c>
      <c r="F25" s="69" t="s">
        <v>253</v>
      </c>
      <c r="G25" s="69" t="s">
        <v>254</v>
      </c>
      <c r="H25" s="69" t="s">
        <v>255</v>
      </c>
    </row>
    <row r="26" spans="1:8" ht="15.5" x14ac:dyDescent="0.35">
      <c r="A26" s="58" t="s">
        <v>183</v>
      </c>
      <c r="B26" s="58" t="s">
        <v>111</v>
      </c>
      <c r="C26" s="40">
        <v>2</v>
      </c>
      <c r="D26" s="37" t="s">
        <v>62</v>
      </c>
      <c r="E26" s="39">
        <v>9</v>
      </c>
      <c r="F26" s="69" t="s">
        <v>253</v>
      </c>
      <c r="G26" s="69" t="s">
        <v>254</v>
      </c>
      <c r="H26" s="69" t="s">
        <v>255</v>
      </c>
    </row>
    <row r="27" spans="1:8" ht="15.5" x14ac:dyDescent="0.35">
      <c r="A27" s="58" t="s">
        <v>206</v>
      </c>
      <c r="B27" s="58" t="s">
        <v>138</v>
      </c>
      <c r="C27" s="40">
        <v>3</v>
      </c>
      <c r="D27" s="37" t="s">
        <v>258</v>
      </c>
      <c r="E27" s="39">
        <v>1</v>
      </c>
      <c r="F27" s="69" t="s">
        <v>253</v>
      </c>
      <c r="G27" s="69" t="s">
        <v>254</v>
      </c>
      <c r="H27" s="69" t="s">
        <v>255</v>
      </c>
    </row>
    <row r="28" spans="1:8" ht="15.5" x14ac:dyDescent="0.35">
      <c r="A28" s="58" t="s">
        <v>207</v>
      </c>
      <c r="B28" s="58" t="s">
        <v>140</v>
      </c>
      <c r="C28" s="40">
        <v>4</v>
      </c>
      <c r="D28" s="37" t="s">
        <v>258</v>
      </c>
      <c r="E28" s="39">
        <v>1</v>
      </c>
      <c r="F28" s="69" t="s">
        <v>253</v>
      </c>
      <c r="G28" s="69" t="s">
        <v>254</v>
      </c>
      <c r="H28" s="69" t="s">
        <v>255</v>
      </c>
    </row>
    <row r="29" spans="1:8" ht="15.5" x14ac:dyDescent="0.35">
      <c r="A29" s="58" t="s">
        <v>174</v>
      </c>
      <c r="B29" s="58" t="s">
        <v>103</v>
      </c>
      <c r="C29" s="40">
        <v>1</v>
      </c>
      <c r="D29" s="37" t="s">
        <v>62</v>
      </c>
      <c r="E29" s="39">
        <v>3</v>
      </c>
      <c r="F29" s="69" t="s">
        <v>253</v>
      </c>
      <c r="G29" s="69" t="s">
        <v>254</v>
      </c>
      <c r="H29" s="69" t="s">
        <v>255</v>
      </c>
    </row>
    <row r="30" spans="1:8" ht="15.5" x14ac:dyDescent="0.35">
      <c r="A30" s="58" t="s">
        <v>215</v>
      </c>
      <c r="B30" s="58" t="s">
        <v>148</v>
      </c>
      <c r="C30" s="40">
        <v>1</v>
      </c>
      <c r="D30" s="37" t="s">
        <v>258</v>
      </c>
      <c r="E30" s="39">
        <v>3</v>
      </c>
      <c r="F30" s="69" t="s">
        <v>253</v>
      </c>
      <c r="G30" s="69" t="s">
        <v>254</v>
      </c>
      <c r="H30" s="69" t="s">
        <v>255</v>
      </c>
    </row>
    <row r="31" spans="1:8" ht="15.5" x14ac:dyDescent="0.35">
      <c r="A31" s="58" t="s">
        <v>205</v>
      </c>
      <c r="B31" s="58" t="s">
        <v>135</v>
      </c>
      <c r="C31" s="40">
        <v>2</v>
      </c>
      <c r="D31" s="37" t="s">
        <v>258</v>
      </c>
      <c r="E31" s="39">
        <v>2</v>
      </c>
      <c r="F31" s="69" t="s">
        <v>253</v>
      </c>
      <c r="G31" s="69" t="s">
        <v>254</v>
      </c>
      <c r="H31" s="69" t="s">
        <v>255</v>
      </c>
    </row>
    <row r="32" spans="1:8" ht="15.5" x14ac:dyDescent="0.35">
      <c r="A32" s="58" t="s">
        <v>221</v>
      </c>
      <c r="B32" s="58" t="s">
        <v>156</v>
      </c>
      <c r="C32" s="40">
        <v>2</v>
      </c>
      <c r="D32" s="37" t="s">
        <v>62</v>
      </c>
      <c r="E32" s="39">
        <v>4</v>
      </c>
      <c r="F32" s="69" t="s">
        <v>253</v>
      </c>
      <c r="G32" s="69" t="s">
        <v>254</v>
      </c>
      <c r="H32" s="69" t="s">
        <v>255</v>
      </c>
    </row>
    <row r="33" spans="1:8" ht="15.5" x14ac:dyDescent="0.35">
      <c r="A33" s="58" t="s">
        <v>195</v>
      </c>
      <c r="B33" s="58" t="s">
        <v>126</v>
      </c>
      <c r="C33" s="40">
        <v>1</v>
      </c>
      <c r="D33" s="37" t="s">
        <v>258</v>
      </c>
      <c r="E33" s="39">
        <v>3</v>
      </c>
      <c r="F33" s="69" t="s">
        <v>253</v>
      </c>
      <c r="G33" s="69" t="s">
        <v>254</v>
      </c>
      <c r="H33" s="69" t="s">
        <v>255</v>
      </c>
    </row>
    <row r="34" spans="1:8" ht="15.5" x14ac:dyDescent="0.35">
      <c r="A34" s="58" t="s">
        <v>194</v>
      </c>
      <c r="B34" s="58" t="s">
        <v>125</v>
      </c>
      <c r="C34" s="40">
        <v>1</v>
      </c>
      <c r="D34" s="37" t="s">
        <v>258</v>
      </c>
      <c r="E34" s="39">
        <v>2</v>
      </c>
      <c r="F34" s="69" t="s">
        <v>253</v>
      </c>
      <c r="G34" s="69" t="s">
        <v>254</v>
      </c>
      <c r="H34" s="69" t="s">
        <v>255</v>
      </c>
    </row>
    <row r="35" spans="1:8" ht="15.5" x14ac:dyDescent="0.35">
      <c r="A35" s="58" t="s">
        <v>211</v>
      </c>
      <c r="B35" s="58" t="s">
        <v>144</v>
      </c>
      <c r="C35" s="40">
        <v>1</v>
      </c>
      <c r="D35" s="37" t="s">
        <v>62</v>
      </c>
      <c r="E35" s="39">
        <v>5</v>
      </c>
      <c r="F35" s="69" t="s">
        <v>253</v>
      </c>
      <c r="G35" s="69" t="s">
        <v>254</v>
      </c>
      <c r="H35" s="69" t="s">
        <v>255</v>
      </c>
    </row>
    <row r="36" spans="1:8" ht="15.5" x14ac:dyDescent="0.35">
      <c r="A36" s="58" t="s">
        <v>209</v>
      </c>
      <c r="B36" s="58" t="s">
        <v>142</v>
      </c>
      <c r="C36" s="40">
        <v>2</v>
      </c>
      <c r="D36" s="37" t="s">
        <v>258</v>
      </c>
      <c r="E36" s="39">
        <v>4</v>
      </c>
      <c r="F36" s="69" t="s">
        <v>253</v>
      </c>
      <c r="G36" s="69" t="s">
        <v>254</v>
      </c>
      <c r="H36" s="69" t="s">
        <v>255</v>
      </c>
    </row>
    <row r="37" spans="1:8" ht="21" customHeight="1" x14ac:dyDescent="0.35">
      <c r="A37" s="58" t="s">
        <v>185</v>
      </c>
      <c r="B37" s="58" t="s">
        <v>115</v>
      </c>
      <c r="C37" s="40">
        <v>1</v>
      </c>
      <c r="D37" s="37" t="s">
        <v>258</v>
      </c>
      <c r="E37" s="39">
        <v>3</v>
      </c>
      <c r="F37" s="69" t="s">
        <v>253</v>
      </c>
      <c r="G37" s="69" t="s">
        <v>254</v>
      </c>
      <c r="H37" s="69" t="s">
        <v>255</v>
      </c>
    </row>
    <row r="38" spans="1:8" ht="15.5" x14ac:dyDescent="0.35">
      <c r="A38" s="58" t="s">
        <v>219</v>
      </c>
      <c r="B38" s="58" t="s">
        <v>153</v>
      </c>
      <c r="C38" s="40">
        <v>3</v>
      </c>
      <c r="D38" s="37" t="s">
        <v>258</v>
      </c>
      <c r="E38" s="39">
        <v>2</v>
      </c>
      <c r="F38" s="69" t="s">
        <v>253</v>
      </c>
      <c r="G38" s="69" t="s">
        <v>254</v>
      </c>
      <c r="H38" s="69" t="s">
        <v>255</v>
      </c>
    </row>
    <row r="39" spans="1:8" ht="15.5" x14ac:dyDescent="0.35">
      <c r="A39" s="58" t="s">
        <v>210</v>
      </c>
      <c r="B39" s="62" t="s">
        <v>210</v>
      </c>
      <c r="C39" s="40">
        <v>1</v>
      </c>
      <c r="D39" s="37" t="s">
        <v>62</v>
      </c>
      <c r="E39" s="39">
        <v>1</v>
      </c>
      <c r="F39" s="69" t="s">
        <v>253</v>
      </c>
      <c r="G39" s="69" t="s">
        <v>254</v>
      </c>
      <c r="H39" s="69" t="s">
        <v>255</v>
      </c>
    </row>
    <row r="40" spans="1:8" ht="15.5" x14ac:dyDescent="0.35">
      <c r="A40" s="58" t="s">
        <v>191</v>
      </c>
      <c r="B40" s="58" t="s">
        <v>122</v>
      </c>
      <c r="C40" s="40">
        <v>2</v>
      </c>
      <c r="D40" s="37" t="s">
        <v>62</v>
      </c>
      <c r="E40" s="39">
        <v>10</v>
      </c>
      <c r="F40" s="69" t="s">
        <v>253</v>
      </c>
      <c r="G40" s="69" t="s">
        <v>254</v>
      </c>
      <c r="H40" s="69" t="s">
        <v>255</v>
      </c>
    </row>
    <row r="41" spans="1:8" ht="15.5" x14ac:dyDescent="0.35">
      <c r="A41" s="58" t="s">
        <v>181</v>
      </c>
      <c r="B41" s="62" t="s">
        <v>181</v>
      </c>
      <c r="C41" s="40">
        <v>1</v>
      </c>
      <c r="D41" s="37" t="s">
        <v>62</v>
      </c>
      <c r="E41" s="39">
        <v>2</v>
      </c>
      <c r="F41" s="69" t="s">
        <v>253</v>
      </c>
      <c r="G41" s="69" t="s">
        <v>254</v>
      </c>
      <c r="H41" s="69" t="s">
        <v>255</v>
      </c>
    </row>
    <row r="42" spans="1:8" ht="15.5" x14ac:dyDescent="0.35">
      <c r="A42" s="58" t="s">
        <v>171</v>
      </c>
      <c r="B42" s="58" t="s">
        <v>100</v>
      </c>
      <c r="C42" s="40">
        <v>1</v>
      </c>
      <c r="D42" s="37" t="s">
        <v>62</v>
      </c>
      <c r="E42" s="39">
        <v>2</v>
      </c>
      <c r="F42" s="69" t="s">
        <v>253</v>
      </c>
      <c r="G42" s="69" t="s">
        <v>254</v>
      </c>
      <c r="H42" s="69" t="s">
        <v>255</v>
      </c>
    </row>
    <row r="43" spans="1:8" ht="15.5" x14ac:dyDescent="0.35">
      <c r="A43" s="58" t="s">
        <v>170</v>
      </c>
      <c r="B43" s="58" t="s">
        <v>99</v>
      </c>
      <c r="C43" s="40">
        <v>2</v>
      </c>
      <c r="D43" s="37" t="s">
        <v>62</v>
      </c>
      <c r="E43" s="39">
        <v>1</v>
      </c>
      <c r="F43" s="69" t="s">
        <v>253</v>
      </c>
      <c r="G43" s="69" t="s">
        <v>254</v>
      </c>
      <c r="H43" s="69" t="s">
        <v>255</v>
      </c>
    </row>
    <row r="44" spans="1:8" ht="15.5" x14ac:dyDescent="0.35">
      <c r="A44" s="58" t="s">
        <v>168</v>
      </c>
      <c r="B44" s="58" t="s">
        <v>94</v>
      </c>
      <c r="C44" s="40">
        <v>1</v>
      </c>
      <c r="D44" s="37" t="s">
        <v>62</v>
      </c>
      <c r="E44" s="39">
        <v>1</v>
      </c>
      <c r="F44" s="69" t="s">
        <v>253</v>
      </c>
      <c r="G44" s="69" t="s">
        <v>254</v>
      </c>
      <c r="H44" s="69" t="s">
        <v>255</v>
      </c>
    </row>
    <row r="45" spans="1:8" ht="15.5" x14ac:dyDescent="0.35">
      <c r="A45" s="58" t="s">
        <v>226</v>
      </c>
      <c r="B45" s="58" t="s">
        <v>160</v>
      </c>
      <c r="C45" s="40">
        <v>1</v>
      </c>
      <c r="D45" s="37" t="s">
        <v>258</v>
      </c>
      <c r="E45" s="39">
        <v>2</v>
      </c>
      <c r="F45" s="69" t="s">
        <v>253</v>
      </c>
      <c r="G45" s="69" t="s">
        <v>254</v>
      </c>
      <c r="H45" s="69" t="s">
        <v>255</v>
      </c>
    </row>
    <row r="46" spans="1:8" ht="15.5" x14ac:dyDescent="0.35">
      <c r="A46" s="58" t="s">
        <v>168</v>
      </c>
      <c r="B46" s="58" t="s">
        <v>95</v>
      </c>
      <c r="C46" s="40">
        <v>1</v>
      </c>
      <c r="D46" s="37" t="s">
        <v>258</v>
      </c>
      <c r="E46" s="39">
        <v>1</v>
      </c>
      <c r="F46" s="69" t="s">
        <v>253</v>
      </c>
      <c r="G46" s="69" t="s">
        <v>254</v>
      </c>
      <c r="H46" s="69" t="s">
        <v>255</v>
      </c>
    </row>
    <row r="47" spans="1:8" ht="15.5" x14ac:dyDescent="0.35">
      <c r="A47" s="58" t="s">
        <v>200</v>
      </c>
      <c r="B47" s="58" t="s">
        <v>130</v>
      </c>
      <c r="C47" s="40">
        <v>1</v>
      </c>
      <c r="D47" s="37" t="s">
        <v>258</v>
      </c>
      <c r="E47" s="39">
        <v>3</v>
      </c>
      <c r="F47" s="69" t="s">
        <v>253</v>
      </c>
      <c r="G47" s="69" t="s">
        <v>254</v>
      </c>
      <c r="H47" s="69" t="s">
        <v>255</v>
      </c>
    </row>
    <row r="48" spans="1:8" ht="15.5" x14ac:dyDescent="0.35">
      <c r="A48" s="58" t="s">
        <v>169</v>
      </c>
      <c r="B48" s="58" t="s">
        <v>96</v>
      </c>
      <c r="C48" s="40">
        <v>1</v>
      </c>
      <c r="D48" s="37" t="s">
        <v>258</v>
      </c>
      <c r="E48" s="39">
        <v>1</v>
      </c>
      <c r="F48" s="69" t="s">
        <v>253</v>
      </c>
      <c r="G48" s="69" t="s">
        <v>254</v>
      </c>
      <c r="H48" s="69" t="s">
        <v>255</v>
      </c>
    </row>
    <row r="49" spans="1:8" ht="15.5" x14ac:dyDescent="0.35">
      <c r="A49" s="58" t="s">
        <v>187</v>
      </c>
      <c r="B49" s="62" t="s">
        <v>187</v>
      </c>
      <c r="C49" s="40">
        <v>1</v>
      </c>
      <c r="D49" s="37" t="s">
        <v>62</v>
      </c>
      <c r="E49" s="39">
        <v>3</v>
      </c>
      <c r="F49" s="69" t="s">
        <v>253</v>
      </c>
      <c r="G49" s="69" t="s">
        <v>254</v>
      </c>
      <c r="H49" s="69" t="s">
        <v>255</v>
      </c>
    </row>
    <row r="50" spans="1:8" ht="15.5" x14ac:dyDescent="0.35">
      <c r="A50" s="58" t="s">
        <v>207</v>
      </c>
      <c r="B50" s="58" t="s">
        <v>139</v>
      </c>
      <c r="C50" s="40">
        <v>1</v>
      </c>
      <c r="D50" s="37" t="s">
        <v>258</v>
      </c>
      <c r="E50" s="39">
        <v>2</v>
      </c>
      <c r="F50" s="69" t="s">
        <v>253</v>
      </c>
      <c r="G50" s="69" t="s">
        <v>254</v>
      </c>
      <c r="H50" s="69" t="s">
        <v>255</v>
      </c>
    </row>
    <row r="51" spans="1:8" ht="15.5" x14ac:dyDescent="0.35">
      <c r="A51" s="58" t="s">
        <v>185</v>
      </c>
      <c r="B51" s="58" t="s">
        <v>114</v>
      </c>
      <c r="C51" s="40">
        <v>1</v>
      </c>
      <c r="D51" s="37" t="s">
        <v>258</v>
      </c>
      <c r="E51" s="39">
        <v>2</v>
      </c>
      <c r="F51" s="69" t="s">
        <v>253</v>
      </c>
      <c r="G51" s="69" t="s">
        <v>254</v>
      </c>
      <c r="H51" s="69" t="s">
        <v>255</v>
      </c>
    </row>
    <row r="52" spans="1:8" ht="15.5" x14ac:dyDescent="0.35">
      <c r="A52" s="58" t="s">
        <v>177</v>
      </c>
      <c r="B52" s="58" t="s">
        <v>106</v>
      </c>
      <c r="C52" s="40">
        <v>1</v>
      </c>
      <c r="D52" s="37" t="s">
        <v>62</v>
      </c>
      <c r="E52" s="39">
        <v>4</v>
      </c>
      <c r="F52" s="69" t="s">
        <v>253</v>
      </c>
      <c r="G52" s="69" t="s">
        <v>254</v>
      </c>
      <c r="H52" s="69" t="s">
        <v>255</v>
      </c>
    </row>
    <row r="53" spans="1:8" ht="15.5" x14ac:dyDescent="0.35">
      <c r="A53" s="58" t="s">
        <v>228</v>
      </c>
      <c r="B53" s="58" t="s">
        <v>163</v>
      </c>
      <c r="C53" s="40">
        <v>1</v>
      </c>
      <c r="D53" s="37" t="s">
        <v>258</v>
      </c>
      <c r="E53" s="39">
        <v>2</v>
      </c>
      <c r="F53" s="69" t="s">
        <v>253</v>
      </c>
      <c r="G53" s="69" t="s">
        <v>254</v>
      </c>
      <c r="H53" s="69" t="s">
        <v>255</v>
      </c>
    </row>
    <row r="54" spans="1:8" ht="15.5" x14ac:dyDescent="0.35">
      <c r="A54" s="58" t="s">
        <v>186</v>
      </c>
      <c r="B54" s="58" t="s">
        <v>116</v>
      </c>
      <c r="C54" s="40">
        <v>1</v>
      </c>
      <c r="D54" s="37" t="s">
        <v>62</v>
      </c>
      <c r="E54" s="39">
        <v>2</v>
      </c>
      <c r="F54" s="69" t="s">
        <v>253</v>
      </c>
      <c r="G54" s="69" t="s">
        <v>254</v>
      </c>
      <c r="H54" s="69" t="s">
        <v>255</v>
      </c>
    </row>
    <row r="55" spans="1:8" ht="15.5" x14ac:dyDescent="0.35">
      <c r="A55" s="58" t="s">
        <v>218</v>
      </c>
      <c r="B55" s="58" t="s">
        <v>151</v>
      </c>
      <c r="C55" s="40">
        <v>1</v>
      </c>
      <c r="D55" s="37" t="s">
        <v>258</v>
      </c>
      <c r="E55" s="39">
        <v>4</v>
      </c>
      <c r="F55" s="69" t="s">
        <v>253</v>
      </c>
      <c r="G55" s="69" t="s">
        <v>254</v>
      </c>
      <c r="H55" s="69" t="s">
        <v>255</v>
      </c>
    </row>
    <row r="56" spans="1:8" ht="15.5" x14ac:dyDescent="0.35">
      <c r="A56" s="58" t="s">
        <v>199</v>
      </c>
      <c r="B56" s="58" t="s">
        <v>129</v>
      </c>
      <c r="C56" s="40">
        <v>1</v>
      </c>
      <c r="D56" s="37" t="s">
        <v>258</v>
      </c>
      <c r="E56" s="39">
        <v>2</v>
      </c>
      <c r="F56" s="69" t="s">
        <v>253</v>
      </c>
      <c r="G56" s="69" t="s">
        <v>254</v>
      </c>
      <c r="H56" s="69" t="s">
        <v>255</v>
      </c>
    </row>
    <row r="57" spans="1:8" ht="15.5" x14ac:dyDescent="0.35">
      <c r="A57" s="58" t="s">
        <v>179</v>
      </c>
      <c r="B57" s="58" t="s">
        <v>109</v>
      </c>
      <c r="C57" s="40">
        <v>1</v>
      </c>
      <c r="D57" s="37" t="s">
        <v>62</v>
      </c>
      <c r="E57" s="39">
        <v>6</v>
      </c>
      <c r="F57" s="69" t="s">
        <v>253</v>
      </c>
      <c r="G57" s="69" t="s">
        <v>254</v>
      </c>
      <c r="H57" s="69" t="s">
        <v>255</v>
      </c>
    </row>
    <row r="58" spans="1:8" ht="15.5" x14ac:dyDescent="0.35">
      <c r="A58" s="58" t="s">
        <v>193</v>
      </c>
      <c r="B58" s="58" t="s">
        <v>124</v>
      </c>
      <c r="C58" s="40">
        <v>1</v>
      </c>
      <c r="D58" s="37" t="s">
        <v>62</v>
      </c>
      <c r="E58" s="39">
        <v>10</v>
      </c>
      <c r="F58" s="69" t="s">
        <v>253</v>
      </c>
      <c r="G58" s="69" t="s">
        <v>254</v>
      </c>
      <c r="H58" s="69" t="s">
        <v>255</v>
      </c>
    </row>
    <row r="59" spans="1:8" ht="15.5" x14ac:dyDescent="0.35">
      <c r="A59" s="58" t="s">
        <v>189</v>
      </c>
      <c r="B59" s="58" t="s">
        <v>119</v>
      </c>
      <c r="C59" s="40">
        <v>1</v>
      </c>
      <c r="D59" s="37" t="s">
        <v>258</v>
      </c>
      <c r="E59" s="39">
        <v>2</v>
      </c>
      <c r="F59" s="69" t="s">
        <v>253</v>
      </c>
      <c r="G59" s="69" t="s">
        <v>254</v>
      </c>
      <c r="H59" s="69" t="s">
        <v>255</v>
      </c>
    </row>
    <row r="60" spans="1:8" ht="15.5" x14ac:dyDescent="0.35">
      <c r="A60" s="58" t="s">
        <v>213</v>
      </c>
      <c r="B60" s="58" t="s">
        <v>146</v>
      </c>
      <c r="C60" s="40">
        <v>1</v>
      </c>
      <c r="D60" s="37" t="s">
        <v>62</v>
      </c>
      <c r="E60" s="39">
        <v>5</v>
      </c>
      <c r="F60" s="69" t="s">
        <v>253</v>
      </c>
      <c r="G60" s="69" t="s">
        <v>254</v>
      </c>
      <c r="H60" s="69" t="s">
        <v>255</v>
      </c>
    </row>
    <row r="61" spans="1:8" ht="15.5" x14ac:dyDescent="0.35">
      <c r="A61" s="58" t="s">
        <v>169</v>
      </c>
      <c r="B61" s="58" t="s">
        <v>97</v>
      </c>
      <c r="C61" s="40">
        <v>1</v>
      </c>
      <c r="D61" s="37" t="s">
        <v>258</v>
      </c>
      <c r="E61" s="39">
        <v>2</v>
      </c>
      <c r="F61" s="69" t="s">
        <v>253</v>
      </c>
      <c r="G61" s="69" t="s">
        <v>254</v>
      </c>
      <c r="H61" s="69" t="s">
        <v>255</v>
      </c>
    </row>
    <row r="62" spans="1:8" ht="15.5" x14ac:dyDescent="0.35">
      <c r="A62" s="58" t="s">
        <v>190</v>
      </c>
      <c r="B62" s="58" t="s">
        <v>120</v>
      </c>
      <c r="C62" s="40">
        <v>1</v>
      </c>
      <c r="D62" s="37" t="s">
        <v>258</v>
      </c>
      <c r="E62" s="39">
        <v>2</v>
      </c>
      <c r="F62" s="69" t="s">
        <v>253</v>
      </c>
      <c r="G62" s="69" t="s">
        <v>254</v>
      </c>
      <c r="H62" s="69" t="s">
        <v>255</v>
      </c>
    </row>
    <row r="63" spans="1:8" ht="15.5" x14ac:dyDescent="0.35">
      <c r="A63" s="58" t="s">
        <v>184</v>
      </c>
      <c r="B63" s="58" t="s">
        <v>112</v>
      </c>
      <c r="C63" s="40">
        <v>2</v>
      </c>
      <c r="D63" s="37" t="s">
        <v>258</v>
      </c>
      <c r="E63" s="39">
        <v>3</v>
      </c>
      <c r="F63" s="69" t="s">
        <v>253</v>
      </c>
      <c r="G63" s="69" t="s">
        <v>254</v>
      </c>
      <c r="H63" s="69" t="s">
        <v>255</v>
      </c>
    </row>
    <row r="64" spans="1:8" ht="15.5" x14ac:dyDescent="0.35">
      <c r="A64" s="58" t="s">
        <v>232</v>
      </c>
      <c r="B64" s="58" t="s">
        <v>167</v>
      </c>
      <c r="C64" s="40">
        <v>1</v>
      </c>
      <c r="D64" s="37" t="s">
        <v>258</v>
      </c>
      <c r="E64" s="39">
        <v>10</v>
      </c>
      <c r="F64" s="69" t="s">
        <v>253</v>
      </c>
      <c r="G64" s="69" t="s">
        <v>254</v>
      </c>
      <c r="H64" s="69" t="s">
        <v>255</v>
      </c>
    </row>
    <row r="65" spans="1:8" ht="15.5" x14ac:dyDescent="0.35">
      <c r="A65" s="58" t="s">
        <v>219</v>
      </c>
      <c r="B65" s="58" t="s">
        <v>154</v>
      </c>
      <c r="C65" s="40">
        <v>1</v>
      </c>
      <c r="D65" s="37" t="s">
        <v>258</v>
      </c>
      <c r="E65" s="39">
        <v>4</v>
      </c>
      <c r="F65" s="69" t="s">
        <v>253</v>
      </c>
      <c r="G65" s="69" t="s">
        <v>254</v>
      </c>
      <c r="H65" s="69" t="s">
        <v>255</v>
      </c>
    </row>
    <row r="66" spans="1:8" ht="15.5" x14ac:dyDescent="0.35">
      <c r="A66" s="58" t="s">
        <v>218</v>
      </c>
      <c r="B66" s="58" t="s">
        <v>150</v>
      </c>
      <c r="C66" s="40">
        <v>1</v>
      </c>
      <c r="D66" s="37" t="s">
        <v>258</v>
      </c>
      <c r="E66" s="39">
        <v>2</v>
      </c>
      <c r="F66" s="69" t="s">
        <v>253</v>
      </c>
      <c r="G66" s="69" t="s">
        <v>254</v>
      </c>
      <c r="H66" s="69" t="s">
        <v>255</v>
      </c>
    </row>
    <row r="67" spans="1:8" ht="15.5" x14ac:dyDescent="0.35">
      <c r="A67" s="58" t="s">
        <v>230</v>
      </c>
      <c r="B67" s="58" t="s">
        <v>165</v>
      </c>
      <c r="C67" s="40">
        <v>1</v>
      </c>
      <c r="D67" s="37" t="s">
        <v>62</v>
      </c>
      <c r="E67" s="39">
        <v>8</v>
      </c>
      <c r="F67" s="69" t="s">
        <v>253</v>
      </c>
      <c r="G67" s="69" t="s">
        <v>254</v>
      </c>
      <c r="H67" s="69" t="s">
        <v>255</v>
      </c>
    </row>
    <row r="68" spans="1:8" ht="21" customHeight="1" x14ac:dyDescent="0.35">
      <c r="A68" s="58" t="s">
        <v>226</v>
      </c>
      <c r="B68" s="58" t="s">
        <v>161</v>
      </c>
      <c r="C68" s="40">
        <v>1</v>
      </c>
      <c r="D68" s="37" t="s">
        <v>258</v>
      </c>
      <c r="E68" s="39">
        <v>2</v>
      </c>
      <c r="F68" s="69" t="s">
        <v>253</v>
      </c>
      <c r="G68" s="69" t="s">
        <v>254</v>
      </c>
      <c r="H68" s="69" t="s">
        <v>255</v>
      </c>
    </row>
    <row r="69" spans="1:8" ht="15.5" x14ac:dyDescent="0.35">
      <c r="A69" s="58" t="s">
        <v>178</v>
      </c>
      <c r="B69" s="58" t="s">
        <v>108</v>
      </c>
      <c r="C69" s="40">
        <v>1</v>
      </c>
      <c r="D69" s="37" t="s">
        <v>62</v>
      </c>
      <c r="E69" s="39">
        <v>12</v>
      </c>
      <c r="F69" s="69" t="s">
        <v>253</v>
      </c>
      <c r="G69" s="69" t="s">
        <v>254</v>
      </c>
      <c r="H69" s="69" t="s">
        <v>255</v>
      </c>
    </row>
    <row r="70" spans="1:8" ht="15.5" x14ac:dyDescent="0.35">
      <c r="A70" s="58" t="s">
        <v>172</v>
      </c>
      <c r="B70" s="58" t="s">
        <v>101</v>
      </c>
      <c r="C70" s="40">
        <v>1</v>
      </c>
      <c r="D70" s="37" t="s">
        <v>62</v>
      </c>
      <c r="E70" s="39">
        <v>3</v>
      </c>
      <c r="F70" s="69" t="s">
        <v>253</v>
      </c>
      <c r="G70" s="69" t="s">
        <v>254</v>
      </c>
      <c r="H70" s="69" t="s">
        <v>255</v>
      </c>
    </row>
    <row r="71" spans="1:8" ht="15.5" x14ac:dyDescent="0.35">
      <c r="A71" s="58" t="s">
        <v>176</v>
      </c>
      <c r="B71" s="58" t="s">
        <v>105</v>
      </c>
      <c r="C71" s="40">
        <v>1</v>
      </c>
      <c r="D71" s="37" t="s">
        <v>62</v>
      </c>
      <c r="E71" s="39">
        <v>6</v>
      </c>
      <c r="F71" s="69" t="s">
        <v>253</v>
      </c>
      <c r="G71" s="69" t="s">
        <v>254</v>
      </c>
      <c r="H71" s="69" t="s">
        <v>255</v>
      </c>
    </row>
    <row r="72" spans="1:8" ht="15.5" x14ac:dyDescent="0.35">
      <c r="A72" s="58" t="s">
        <v>170</v>
      </c>
      <c r="B72" s="58" t="s">
        <v>98</v>
      </c>
      <c r="C72" s="40">
        <v>1</v>
      </c>
      <c r="D72" s="37" t="s">
        <v>62</v>
      </c>
      <c r="E72" s="39">
        <v>5</v>
      </c>
      <c r="F72" s="69" t="s">
        <v>253</v>
      </c>
      <c r="G72" s="69" t="s">
        <v>254</v>
      </c>
      <c r="H72" s="69" t="s">
        <v>255</v>
      </c>
    </row>
    <row r="73" spans="1:8" ht="15.5" x14ac:dyDescent="0.35">
      <c r="A73" s="58" t="s">
        <v>220</v>
      </c>
      <c r="B73" s="58" t="s">
        <v>155</v>
      </c>
      <c r="C73" s="40">
        <v>1</v>
      </c>
      <c r="D73" s="37" t="s">
        <v>258</v>
      </c>
      <c r="E73" s="39">
        <v>3</v>
      </c>
      <c r="F73" s="69" t="s">
        <v>253</v>
      </c>
      <c r="G73" s="69" t="s">
        <v>254</v>
      </c>
      <c r="H73" s="69" t="s">
        <v>255</v>
      </c>
    </row>
    <row r="74" spans="1:8" ht="15.5" x14ac:dyDescent="0.35">
      <c r="A74" s="58" t="s">
        <v>190</v>
      </c>
      <c r="B74" s="58" t="s">
        <v>121</v>
      </c>
      <c r="C74" s="40">
        <v>1</v>
      </c>
      <c r="D74" s="37" t="s">
        <v>258</v>
      </c>
      <c r="E74" s="39">
        <v>1</v>
      </c>
      <c r="F74" s="69" t="s">
        <v>253</v>
      </c>
      <c r="G74" s="69" t="s">
        <v>254</v>
      </c>
      <c r="H74" s="69" t="s">
        <v>255</v>
      </c>
    </row>
    <row r="75" spans="1:8" ht="15.5" x14ac:dyDescent="0.35">
      <c r="A75" s="58" t="s">
        <v>224</v>
      </c>
      <c r="B75" s="62" t="s">
        <v>224</v>
      </c>
      <c r="C75" s="40">
        <v>1</v>
      </c>
      <c r="D75" s="37" t="s">
        <v>62</v>
      </c>
      <c r="E75" s="39">
        <v>1</v>
      </c>
      <c r="F75" s="69" t="s">
        <v>253</v>
      </c>
      <c r="G75" s="69" t="s">
        <v>254</v>
      </c>
      <c r="H75" s="69" t="s">
        <v>255</v>
      </c>
    </row>
    <row r="76" spans="1:8" ht="15.5" x14ac:dyDescent="0.35">
      <c r="A76" s="58" t="s">
        <v>184</v>
      </c>
      <c r="B76" s="58" t="s">
        <v>113</v>
      </c>
      <c r="C76" s="40">
        <v>1</v>
      </c>
      <c r="D76" s="37" t="s">
        <v>258</v>
      </c>
      <c r="E76" s="39">
        <v>3</v>
      </c>
      <c r="F76" s="69" t="s">
        <v>253</v>
      </c>
      <c r="G76" s="69" t="s">
        <v>254</v>
      </c>
      <c r="H76" s="69" t="s">
        <v>255</v>
      </c>
    </row>
    <row r="77" spans="1:8" ht="15.5" x14ac:dyDescent="0.35">
      <c r="A77" s="58" t="s">
        <v>214</v>
      </c>
      <c r="B77" s="58" t="s">
        <v>147</v>
      </c>
      <c r="C77" s="40">
        <v>2</v>
      </c>
      <c r="D77" s="37" t="s">
        <v>62</v>
      </c>
      <c r="E77" s="39">
        <v>5</v>
      </c>
      <c r="F77" s="69" t="s">
        <v>253</v>
      </c>
      <c r="G77" s="69" t="s">
        <v>254</v>
      </c>
      <c r="H77" s="69" t="s">
        <v>255</v>
      </c>
    </row>
    <row r="78" spans="1:8" ht="15.5" x14ac:dyDescent="0.35">
      <c r="A78" s="58" t="s">
        <v>227</v>
      </c>
      <c r="B78" s="58" t="s">
        <v>162</v>
      </c>
      <c r="C78" s="40">
        <v>1</v>
      </c>
      <c r="D78" s="37" t="s">
        <v>258</v>
      </c>
      <c r="E78" s="39">
        <v>2</v>
      </c>
      <c r="F78" s="69" t="s">
        <v>253</v>
      </c>
      <c r="G78" s="69" t="s">
        <v>254</v>
      </c>
      <c r="H78" s="69" t="s">
        <v>255</v>
      </c>
    </row>
    <row r="79" spans="1:8" ht="15.5" x14ac:dyDescent="0.35">
      <c r="A79" s="58" t="s">
        <v>180</v>
      </c>
      <c r="B79" s="62" t="s">
        <v>180</v>
      </c>
      <c r="C79" s="40">
        <v>1</v>
      </c>
      <c r="D79" s="37" t="s">
        <v>62</v>
      </c>
      <c r="E79" s="39">
        <v>8</v>
      </c>
      <c r="F79" s="69" t="s">
        <v>253</v>
      </c>
      <c r="G79" s="69" t="s">
        <v>254</v>
      </c>
      <c r="H79" s="69" t="s">
        <v>255</v>
      </c>
    </row>
    <row r="80" spans="1:8" ht="15.5" x14ac:dyDescent="0.35">
      <c r="A80" s="58" t="s">
        <v>222</v>
      </c>
      <c r="B80" s="58" t="s">
        <v>157</v>
      </c>
      <c r="C80" s="40">
        <v>1</v>
      </c>
      <c r="D80" s="37" t="s">
        <v>258</v>
      </c>
      <c r="E80" s="39">
        <v>2</v>
      </c>
      <c r="F80" s="69" t="s">
        <v>253</v>
      </c>
      <c r="G80" s="69" t="s">
        <v>254</v>
      </c>
      <c r="H80" s="69" t="s">
        <v>255</v>
      </c>
    </row>
    <row r="81" spans="1:8" ht="15.5" x14ac:dyDescent="0.35">
      <c r="A81" s="58" t="s">
        <v>231</v>
      </c>
      <c r="B81" s="58" t="s">
        <v>166</v>
      </c>
      <c r="C81" s="40">
        <v>1</v>
      </c>
      <c r="D81" s="37" t="s">
        <v>258</v>
      </c>
      <c r="E81" s="39">
        <v>8</v>
      </c>
      <c r="F81" s="69" t="s">
        <v>253</v>
      </c>
      <c r="G81" s="69" t="s">
        <v>254</v>
      </c>
      <c r="H81" s="69" t="s">
        <v>255</v>
      </c>
    </row>
    <row r="82" spans="1:8" ht="15.5" x14ac:dyDescent="0.35">
      <c r="A82" s="58" t="s">
        <v>225</v>
      </c>
      <c r="B82" s="58" t="s">
        <v>159</v>
      </c>
      <c r="C82" s="40">
        <v>1</v>
      </c>
      <c r="D82" s="37" t="s">
        <v>62</v>
      </c>
      <c r="E82" s="39">
        <v>6</v>
      </c>
      <c r="F82" s="69" t="s">
        <v>253</v>
      </c>
      <c r="G82" s="69" t="s">
        <v>254</v>
      </c>
      <c r="H82" s="69" t="s">
        <v>255</v>
      </c>
    </row>
    <row r="83" spans="1:8" ht="15.5" x14ac:dyDescent="0.35">
      <c r="A83" s="58" t="s">
        <v>217</v>
      </c>
      <c r="B83" s="62" t="s">
        <v>217</v>
      </c>
      <c r="C83" s="40">
        <v>1</v>
      </c>
      <c r="D83" s="37" t="s">
        <v>258</v>
      </c>
      <c r="E83" s="39">
        <v>6</v>
      </c>
      <c r="F83" s="69" t="s">
        <v>253</v>
      </c>
      <c r="G83" s="69" t="s">
        <v>254</v>
      </c>
      <c r="H83" s="69" t="s">
        <v>255</v>
      </c>
    </row>
    <row r="84" spans="1:8" ht="15.5" x14ac:dyDescent="0.35">
      <c r="A84" s="58" t="s">
        <v>177</v>
      </c>
      <c r="B84" s="58" t="s">
        <v>107</v>
      </c>
      <c r="C84" s="40">
        <v>1</v>
      </c>
      <c r="D84" s="37" t="s">
        <v>62</v>
      </c>
      <c r="E84" s="39">
        <v>5</v>
      </c>
      <c r="F84" s="69" t="s">
        <v>253</v>
      </c>
      <c r="G84" s="69" t="s">
        <v>254</v>
      </c>
      <c r="H84" s="69" t="s">
        <v>255</v>
      </c>
    </row>
    <row r="85" spans="1:8" ht="15.5" x14ac:dyDescent="0.35">
      <c r="A85" s="58" t="s">
        <v>216</v>
      </c>
      <c r="B85" s="58" t="s">
        <v>149</v>
      </c>
      <c r="C85" s="40">
        <v>1</v>
      </c>
      <c r="D85" s="37" t="s">
        <v>258</v>
      </c>
      <c r="E85" s="39">
        <v>2</v>
      </c>
      <c r="F85" s="69" t="s">
        <v>253</v>
      </c>
      <c r="G85" s="69" t="s">
        <v>254</v>
      </c>
      <c r="H85" s="69" t="s">
        <v>255</v>
      </c>
    </row>
    <row r="86" spans="1:8" ht="15.5" x14ac:dyDescent="0.35">
      <c r="A86" s="58" t="s">
        <v>219</v>
      </c>
      <c r="B86" s="58" t="s">
        <v>152</v>
      </c>
      <c r="C86" s="40">
        <v>1</v>
      </c>
      <c r="D86" s="37" t="s">
        <v>258</v>
      </c>
      <c r="E86" s="39">
        <v>2</v>
      </c>
      <c r="F86" s="69" t="s">
        <v>253</v>
      </c>
      <c r="G86" s="69" t="s">
        <v>254</v>
      </c>
      <c r="H86" s="69" t="s">
        <v>255</v>
      </c>
    </row>
  </sheetData>
  <mergeCells count="1">
    <mergeCell ref="B2:H2"/>
  </mergeCells>
  <printOptions horizontalCentered="1"/>
  <pageMargins left="0.25" right="0.25" top="0.75" bottom="0.75" header="0.3" footer="0.3"/>
  <pageSetup paperSize="9" scale="52" orientation="landscape" r:id="rId1"/>
  <rowBreaks count="2" manualBreakCount="2">
    <brk id="36" min="1" max="7" man="1"/>
    <brk id="67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87"/>
  <sheetViews>
    <sheetView topLeftCell="B5" workbookViewId="0">
      <selection activeCell="B5" sqref="B5"/>
    </sheetView>
  </sheetViews>
  <sheetFormatPr defaultRowHeight="14.5" x14ac:dyDescent="0.35"/>
  <cols>
    <col min="1" max="1" width="18" hidden="1" customWidth="1"/>
    <col min="2" max="2" width="15.7265625" bestFit="1" customWidth="1"/>
    <col min="3" max="3" width="13.26953125" customWidth="1"/>
    <col min="4" max="4" width="11.54296875" customWidth="1"/>
    <col min="6" max="6" width="13" customWidth="1"/>
    <col min="7" max="7" width="10.1796875" customWidth="1"/>
    <col min="8" max="8" width="14.453125" customWidth="1"/>
    <col min="9" max="9" width="13.81640625" customWidth="1"/>
    <col min="10" max="10" width="18.1796875" customWidth="1"/>
  </cols>
  <sheetData>
    <row r="2" spans="1:13" ht="15.5" x14ac:dyDescent="0.35">
      <c r="B2" s="107" t="s">
        <v>77</v>
      </c>
      <c r="C2" s="107"/>
      <c r="D2" s="107"/>
      <c r="E2" s="107"/>
      <c r="F2" s="107"/>
      <c r="G2" s="107"/>
      <c r="H2" s="107"/>
      <c r="I2" s="107"/>
      <c r="J2" s="107"/>
    </row>
    <row r="3" spans="1:13" ht="15" thickBot="1" x14ac:dyDescent="0.4"/>
    <row r="4" spans="1:13" ht="15" thickBot="1" x14ac:dyDescent="0.4">
      <c r="B4" s="124"/>
      <c r="C4" s="125"/>
      <c r="D4" s="125"/>
      <c r="E4" s="125"/>
      <c r="F4" s="125"/>
      <c r="G4" s="125"/>
      <c r="H4" s="126"/>
      <c r="I4" s="127" t="s">
        <v>36</v>
      </c>
      <c r="J4" s="128"/>
    </row>
    <row r="5" spans="1:13" ht="72.5" x14ac:dyDescent="0.35">
      <c r="B5" s="12" t="s">
        <v>88</v>
      </c>
      <c r="C5" s="13" t="s">
        <v>22</v>
      </c>
      <c r="D5" s="13" t="s">
        <v>23</v>
      </c>
      <c r="E5" s="13" t="s">
        <v>24</v>
      </c>
      <c r="F5" s="13" t="s">
        <v>81</v>
      </c>
      <c r="G5" s="13" t="s">
        <v>25</v>
      </c>
      <c r="H5" s="13" t="s">
        <v>93</v>
      </c>
      <c r="I5" s="13" t="s">
        <v>32</v>
      </c>
      <c r="J5" s="14" t="s">
        <v>37</v>
      </c>
      <c r="K5" s="7"/>
      <c r="L5" s="7"/>
      <c r="M5" s="7"/>
    </row>
    <row r="6" spans="1:13" ht="15" thickBot="1" x14ac:dyDescent="0.4">
      <c r="B6" s="19"/>
      <c r="C6" s="20" t="s">
        <v>27</v>
      </c>
      <c r="D6" s="38" t="s">
        <v>28</v>
      </c>
      <c r="E6" s="20" t="s">
        <v>29</v>
      </c>
      <c r="F6" s="20" t="s">
        <v>31</v>
      </c>
      <c r="G6" s="20" t="s">
        <v>30</v>
      </c>
      <c r="H6" s="20" t="s">
        <v>33</v>
      </c>
      <c r="I6" s="20" t="s">
        <v>34</v>
      </c>
      <c r="J6" s="11" t="s">
        <v>35</v>
      </c>
    </row>
    <row r="7" spans="1:13" ht="15.5" x14ac:dyDescent="0.35">
      <c r="A7" s="58" t="s">
        <v>168</v>
      </c>
      <c r="B7" s="58" t="s">
        <v>94</v>
      </c>
      <c r="C7" s="39">
        <v>20348</v>
      </c>
      <c r="D7" s="49">
        <f>C7*3.533/100</f>
        <v>718.89483999999993</v>
      </c>
      <c r="E7" s="48" t="s">
        <v>256</v>
      </c>
      <c r="F7" s="34">
        <f>D7*11</f>
        <v>7907.8432399999992</v>
      </c>
      <c r="G7" s="34">
        <f>F7/12</f>
        <v>658.98693666666657</v>
      </c>
      <c r="H7" s="33">
        <v>18</v>
      </c>
      <c r="I7" s="70" t="s">
        <v>257</v>
      </c>
      <c r="J7" s="16" t="s">
        <v>258</v>
      </c>
    </row>
    <row r="8" spans="1:13" ht="15.5" x14ac:dyDescent="0.35">
      <c r="A8" s="58" t="s">
        <v>168</v>
      </c>
      <c r="B8" s="58" t="s">
        <v>95</v>
      </c>
      <c r="C8" s="39">
        <v>12810</v>
      </c>
      <c r="D8" s="49">
        <f t="shared" ref="D8:D71" si="0">C8*3.533/100</f>
        <v>452.57729999999998</v>
      </c>
      <c r="E8" s="48" t="s">
        <v>256</v>
      </c>
      <c r="F8" s="34">
        <f t="shared" ref="F8:F71" si="1">D8*11</f>
        <v>4978.3503000000001</v>
      </c>
      <c r="G8" s="34">
        <f t="shared" ref="G8:G71" si="2">F8/12</f>
        <v>414.86252500000001</v>
      </c>
      <c r="H8" s="33">
        <v>16</v>
      </c>
      <c r="I8" s="70" t="s">
        <v>257</v>
      </c>
      <c r="J8" s="5" t="s">
        <v>258</v>
      </c>
    </row>
    <row r="9" spans="1:13" ht="15.5" x14ac:dyDescent="0.35">
      <c r="A9" s="58" t="s">
        <v>169</v>
      </c>
      <c r="B9" s="58" t="s">
        <v>96</v>
      </c>
      <c r="C9" s="39">
        <v>12000</v>
      </c>
      <c r="D9" s="49">
        <f t="shared" si="0"/>
        <v>423.96</v>
      </c>
      <c r="E9" s="48" t="s">
        <v>256</v>
      </c>
      <c r="F9" s="34">
        <f t="shared" si="1"/>
        <v>4663.5599999999995</v>
      </c>
      <c r="G9" s="34">
        <f t="shared" si="2"/>
        <v>388.62999999999994</v>
      </c>
      <c r="H9" s="33">
        <v>14</v>
      </c>
      <c r="I9" s="70" t="s">
        <v>257</v>
      </c>
      <c r="J9" s="5" t="s">
        <v>258</v>
      </c>
    </row>
    <row r="10" spans="1:13" ht="15.5" x14ac:dyDescent="0.35">
      <c r="A10" s="58" t="s">
        <v>169</v>
      </c>
      <c r="B10" s="58" t="s">
        <v>97</v>
      </c>
      <c r="C10" s="39">
        <v>28908</v>
      </c>
      <c r="D10" s="49">
        <f t="shared" si="0"/>
        <v>1021.3196399999999</v>
      </c>
      <c r="E10" s="48" t="s">
        <v>256</v>
      </c>
      <c r="F10" s="34">
        <f t="shared" si="1"/>
        <v>11234.516039999999</v>
      </c>
      <c r="G10" s="34">
        <f t="shared" si="2"/>
        <v>936.20966999999985</v>
      </c>
      <c r="H10" s="33">
        <v>17</v>
      </c>
      <c r="I10" s="70" t="s">
        <v>257</v>
      </c>
      <c r="J10" s="5" t="s">
        <v>258</v>
      </c>
    </row>
    <row r="11" spans="1:13" ht="15.5" x14ac:dyDescent="0.35">
      <c r="A11" s="58" t="s">
        <v>170</v>
      </c>
      <c r="B11" s="58" t="s">
        <v>98</v>
      </c>
      <c r="C11" s="39">
        <v>23946</v>
      </c>
      <c r="D11" s="49">
        <f t="shared" si="0"/>
        <v>846.01217999999994</v>
      </c>
      <c r="E11" s="48" t="s">
        <v>256</v>
      </c>
      <c r="F11" s="34">
        <f t="shared" si="1"/>
        <v>9306.1339799999987</v>
      </c>
      <c r="G11" s="34">
        <f t="shared" si="2"/>
        <v>775.51116499999989</v>
      </c>
      <c r="H11" s="33">
        <v>26</v>
      </c>
      <c r="I11" s="70" t="s">
        <v>257</v>
      </c>
      <c r="J11" s="5" t="s">
        <v>62</v>
      </c>
    </row>
    <row r="12" spans="1:13" ht="15.5" x14ac:dyDescent="0.35">
      <c r="A12" s="58" t="s">
        <v>170</v>
      </c>
      <c r="B12" s="58" t="s">
        <v>99</v>
      </c>
      <c r="C12" s="39">
        <v>916</v>
      </c>
      <c r="D12" s="49">
        <f t="shared" si="0"/>
        <v>32.362279999999998</v>
      </c>
      <c r="E12" s="48" t="s">
        <v>256</v>
      </c>
      <c r="F12" s="34">
        <f t="shared" si="1"/>
        <v>355.98507999999998</v>
      </c>
      <c r="G12" s="34">
        <f t="shared" si="2"/>
        <v>29.665423333333333</v>
      </c>
      <c r="H12" s="33">
        <v>10</v>
      </c>
      <c r="I12" s="70" t="s">
        <v>257</v>
      </c>
      <c r="J12" s="5" t="s">
        <v>258</v>
      </c>
    </row>
    <row r="13" spans="1:13" ht="15.5" x14ac:dyDescent="0.35">
      <c r="A13" s="58" t="s">
        <v>171</v>
      </c>
      <c r="B13" s="58" t="s">
        <v>100</v>
      </c>
      <c r="C13" s="39">
        <v>18746</v>
      </c>
      <c r="D13" s="49">
        <f t="shared" si="0"/>
        <v>662.29618000000005</v>
      </c>
      <c r="E13" s="48" t="s">
        <v>256</v>
      </c>
      <c r="F13" s="34">
        <f t="shared" si="1"/>
        <v>7285.2579800000003</v>
      </c>
      <c r="G13" s="34">
        <f t="shared" si="2"/>
        <v>607.10483166666666</v>
      </c>
      <c r="H13" s="33">
        <v>13</v>
      </c>
      <c r="I13" s="70" t="s">
        <v>257</v>
      </c>
      <c r="J13" s="5" t="s">
        <v>62</v>
      </c>
    </row>
    <row r="14" spans="1:13" ht="15.5" x14ac:dyDescent="0.35">
      <c r="A14" s="58" t="s">
        <v>172</v>
      </c>
      <c r="B14" s="58" t="s">
        <v>101</v>
      </c>
      <c r="C14" s="39">
        <v>15074</v>
      </c>
      <c r="D14" s="49">
        <f t="shared" si="0"/>
        <v>532.56441999999993</v>
      </c>
      <c r="E14" s="48" t="s">
        <v>256</v>
      </c>
      <c r="F14" s="34">
        <f t="shared" si="1"/>
        <v>5858.2086199999994</v>
      </c>
      <c r="G14" s="34">
        <f t="shared" si="2"/>
        <v>488.18405166666662</v>
      </c>
      <c r="H14" s="33">
        <v>17</v>
      </c>
      <c r="I14" s="70" t="s">
        <v>257</v>
      </c>
      <c r="J14" s="5" t="s">
        <v>62</v>
      </c>
    </row>
    <row r="15" spans="1:13" ht="15.5" x14ac:dyDescent="0.35">
      <c r="A15" s="58" t="s">
        <v>173</v>
      </c>
      <c r="B15" s="58" t="s">
        <v>102</v>
      </c>
      <c r="C15" s="39">
        <v>47171</v>
      </c>
      <c r="D15" s="49">
        <f t="shared" si="0"/>
        <v>1666.5514299999998</v>
      </c>
      <c r="E15" s="48" t="s">
        <v>256</v>
      </c>
      <c r="F15" s="34">
        <f t="shared" si="1"/>
        <v>18332.065729999998</v>
      </c>
      <c r="G15" s="34">
        <f t="shared" si="2"/>
        <v>1527.6721441666666</v>
      </c>
      <c r="H15" s="33">
        <v>20</v>
      </c>
      <c r="I15" s="70" t="s">
        <v>257</v>
      </c>
      <c r="J15" s="5" t="s">
        <v>62</v>
      </c>
    </row>
    <row r="16" spans="1:13" ht="15.5" x14ac:dyDescent="0.35">
      <c r="A16" s="58" t="s">
        <v>174</v>
      </c>
      <c r="B16" s="58" t="s">
        <v>103</v>
      </c>
      <c r="C16" s="39">
        <v>28603</v>
      </c>
      <c r="D16" s="49">
        <f t="shared" si="0"/>
        <v>1010.54399</v>
      </c>
      <c r="E16" s="48" t="s">
        <v>256</v>
      </c>
      <c r="F16" s="34">
        <f t="shared" si="1"/>
        <v>11115.98389</v>
      </c>
      <c r="G16" s="34">
        <f t="shared" si="2"/>
        <v>926.33199083333329</v>
      </c>
      <c r="H16" s="33">
        <v>18</v>
      </c>
      <c r="I16" s="70" t="s">
        <v>257</v>
      </c>
      <c r="J16" s="5" t="s">
        <v>62</v>
      </c>
    </row>
    <row r="17" spans="1:10" ht="15.5" x14ac:dyDescent="0.35">
      <c r="A17" s="58" t="s">
        <v>175</v>
      </c>
      <c r="B17" s="62" t="s">
        <v>175</v>
      </c>
      <c r="C17" s="39">
        <v>56807</v>
      </c>
      <c r="D17" s="49">
        <f t="shared" si="0"/>
        <v>2006.9913099999999</v>
      </c>
      <c r="E17" s="48" t="s">
        <v>256</v>
      </c>
      <c r="F17" s="34">
        <f t="shared" si="1"/>
        <v>22076.904409999999</v>
      </c>
      <c r="G17" s="34">
        <f t="shared" si="2"/>
        <v>1839.7420341666666</v>
      </c>
      <c r="H17" s="33">
        <v>16</v>
      </c>
      <c r="I17" s="70" t="s">
        <v>257</v>
      </c>
      <c r="J17" s="5" t="s">
        <v>62</v>
      </c>
    </row>
    <row r="18" spans="1:10" ht="15.5" x14ac:dyDescent="0.35">
      <c r="A18" s="58" t="s">
        <v>176</v>
      </c>
      <c r="B18" s="58" t="s">
        <v>105</v>
      </c>
      <c r="C18" s="39">
        <v>29112</v>
      </c>
      <c r="D18" s="49">
        <f t="shared" si="0"/>
        <v>1028.5269599999999</v>
      </c>
      <c r="E18" s="48" t="s">
        <v>256</v>
      </c>
      <c r="F18" s="34">
        <f t="shared" si="1"/>
        <v>11313.796559999999</v>
      </c>
      <c r="G18" s="34">
        <f t="shared" si="2"/>
        <v>942.81637999999987</v>
      </c>
      <c r="H18" s="33">
        <v>14</v>
      </c>
      <c r="I18" s="70" t="s">
        <v>257</v>
      </c>
      <c r="J18" s="5" t="s">
        <v>62</v>
      </c>
    </row>
    <row r="19" spans="1:10" ht="15.5" x14ac:dyDescent="0.35">
      <c r="A19" s="58" t="s">
        <v>177</v>
      </c>
      <c r="B19" s="58" t="s">
        <v>106</v>
      </c>
      <c r="C19" s="39">
        <v>22806</v>
      </c>
      <c r="D19" s="49">
        <f t="shared" si="0"/>
        <v>805.73597999999993</v>
      </c>
      <c r="E19" s="48" t="s">
        <v>256</v>
      </c>
      <c r="F19" s="34">
        <f t="shared" si="1"/>
        <v>8863.0957799999996</v>
      </c>
      <c r="G19" s="34">
        <f t="shared" si="2"/>
        <v>738.59131500000001</v>
      </c>
      <c r="H19" s="33">
        <v>15</v>
      </c>
      <c r="I19" s="70" t="s">
        <v>257</v>
      </c>
      <c r="J19" s="5" t="s">
        <v>62</v>
      </c>
    </row>
    <row r="20" spans="1:10" ht="15.5" x14ac:dyDescent="0.35">
      <c r="A20" s="58" t="s">
        <v>177</v>
      </c>
      <c r="B20" s="58" t="s">
        <v>107</v>
      </c>
      <c r="C20" s="39">
        <v>18482</v>
      </c>
      <c r="D20" s="49">
        <f t="shared" si="0"/>
        <v>652.9690599999999</v>
      </c>
      <c r="E20" s="48" t="s">
        <v>256</v>
      </c>
      <c r="F20" s="34">
        <f t="shared" si="1"/>
        <v>7182.6596599999993</v>
      </c>
      <c r="G20" s="34">
        <f t="shared" si="2"/>
        <v>598.55497166666657</v>
      </c>
      <c r="H20" s="33">
        <v>9</v>
      </c>
      <c r="I20" s="70" t="s">
        <v>257</v>
      </c>
      <c r="J20" s="5" t="s">
        <v>62</v>
      </c>
    </row>
    <row r="21" spans="1:10" ht="15.5" x14ac:dyDescent="0.35">
      <c r="A21" s="58" t="s">
        <v>178</v>
      </c>
      <c r="B21" s="58" t="s">
        <v>108</v>
      </c>
      <c r="C21" s="39">
        <v>30193</v>
      </c>
      <c r="D21" s="49">
        <f t="shared" si="0"/>
        <v>1066.7186899999999</v>
      </c>
      <c r="E21" s="48" t="s">
        <v>256</v>
      </c>
      <c r="F21" s="34">
        <f t="shared" si="1"/>
        <v>11733.905589999998</v>
      </c>
      <c r="G21" s="34">
        <f t="shared" si="2"/>
        <v>977.82546583333317</v>
      </c>
      <c r="H21" s="33">
        <v>22</v>
      </c>
      <c r="I21" s="70" t="s">
        <v>257</v>
      </c>
      <c r="J21" s="5" t="s">
        <v>62</v>
      </c>
    </row>
    <row r="22" spans="1:10" ht="15.5" x14ac:dyDescent="0.35">
      <c r="A22" s="58" t="s">
        <v>179</v>
      </c>
      <c r="B22" s="58" t="s">
        <v>109</v>
      </c>
      <c r="C22" s="39">
        <v>16249</v>
      </c>
      <c r="D22" s="49">
        <f t="shared" si="0"/>
        <v>574.07717000000002</v>
      </c>
      <c r="E22" s="48" t="s">
        <v>256</v>
      </c>
      <c r="F22" s="34">
        <f t="shared" si="1"/>
        <v>6314.8488699999998</v>
      </c>
      <c r="G22" s="34">
        <f t="shared" si="2"/>
        <v>526.23740583333336</v>
      </c>
      <c r="H22" s="33">
        <v>16</v>
      </c>
      <c r="I22" s="70" t="s">
        <v>257</v>
      </c>
      <c r="J22" s="5" t="s">
        <v>62</v>
      </c>
    </row>
    <row r="23" spans="1:10" ht="15.5" x14ac:dyDescent="0.35">
      <c r="A23" s="58" t="s">
        <v>180</v>
      </c>
      <c r="B23" s="62" t="s">
        <v>180</v>
      </c>
      <c r="C23" s="39">
        <v>18162</v>
      </c>
      <c r="D23" s="49">
        <f t="shared" si="0"/>
        <v>641.66345999999999</v>
      </c>
      <c r="E23" s="48" t="s">
        <v>256</v>
      </c>
      <c r="F23" s="34">
        <f t="shared" si="1"/>
        <v>7058.2980600000001</v>
      </c>
      <c r="G23" s="34">
        <f t="shared" si="2"/>
        <v>588.19150500000001</v>
      </c>
      <c r="H23" s="33">
        <v>16</v>
      </c>
      <c r="I23" s="70" t="s">
        <v>257</v>
      </c>
      <c r="J23" s="5" t="s">
        <v>62</v>
      </c>
    </row>
    <row r="24" spans="1:10" ht="15.5" x14ac:dyDescent="0.35">
      <c r="A24" s="58" t="s">
        <v>181</v>
      </c>
      <c r="B24" s="62" t="s">
        <v>181</v>
      </c>
      <c r="C24" s="39">
        <v>16947</v>
      </c>
      <c r="D24" s="49">
        <f t="shared" si="0"/>
        <v>598.73750999999993</v>
      </c>
      <c r="E24" s="48" t="s">
        <v>256</v>
      </c>
      <c r="F24" s="34">
        <f t="shared" si="1"/>
        <v>6586.1126099999992</v>
      </c>
      <c r="G24" s="34">
        <f t="shared" si="2"/>
        <v>548.84271749999994</v>
      </c>
      <c r="H24" s="33">
        <v>18</v>
      </c>
      <c r="I24" s="70" t="s">
        <v>257</v>
      </c>
      <c r="J24" s="5" t="s">
        <v>62</v>
      </c>
    </row>
    <row r="25" spans="1:10" ht="15.5" x14ac:dyDescent="0.35">
      <c r="A25" s="58" t="s">
        <v>182</v>
      </c>
      <c r="B25" s="58" t="s">
        <v>110</v>
      </c>
      <c r="C25" s="39">
        <v>31965</v>
      </c>
      <c r="D25" s="49">
        <f t="shared" si="0"/>
        <v>1129.3234500000001</v>
      </c>
      <c r="E25" s="48" t="s">
        <v>256</v>
      </c>
      <c r="F25" s="34">
        <f t="shared" si="1"/>
        <v>12422.55795</v>
      </c>
      <c r="G25" s="34">
        <f t="shared" si="2"/>
        <v>1035.2131625</v>
      </c>
      <c r="H25" s="33">
        <v>27</v>
      </c>
      <c r="I25" s="70" t="s">
        <v>257</v>
      </c>
      <c r="J25" s="5" t="s">
        <v>62</v>
      </c>
    </row>
    <row r="26" spans="1:10" ht="15.5" x14ac:dyDescent="0.35">
      <c r="A26" s="58" t="s">
        <v>183</v>
      </c>
      <c r="B26" s="58" t="s">
        <v>111</v>
      </c>
      <c r="C26" s="39">
        <v>34564</v>
      </c>
      <c r="D26" s="49">
        <f t="shared" si="0"/>
        <v>1221.1461199999999</v>
      </c>
      <c r="E26" s="48" t="s">
        <v>256</v>
      </c>
      <c r="F26" s="34">
        <f t="shared" si="1"/>
        <v>13432.607319999999</v>
      </c>
      <c r="G26" s="34">
        <f t="shared" si="2"/>
        <v>1119.3839433333333</v>
      </c>
      <c r="H26" s="33">
        <v>19</v>
      </c>
      <c r="I26" s="70" t="s">
        <v>257</v>
      </c>
      <c r="J26" s="5" t="s">
        <v>62</v>
      </c>
    </row>
    <row r="27" spans="1:10" ht="15.5" x14ac:dyDescent="0.35">
      <c r="A27" s="58" t="s">
        <v>184</v>
      </c>
      <c r="B27" s="58" t="s">
        <v>112</v>
      </c>
      <c r="C27" s="39">
        <v>31466</v>
      </c>
      <c r="D27" s="49">
        <f t="shared" si="0"/>
        <v>1111.6937800000001</v>
      </c>
      <c r="E27" s="48" t="s">
        <v>256</v>
      </c>
      <c r="F27" s="34">
        <f t="shared" si="1"/>
        <v>12228.631580000001</v>
      </c>
      <c r="G27" s="34">
        <f t="shared" si="2"/>
        <v>1019.0526316666668</v>
      </c>
      <c r="H27" s="33">
        <v>21</v>
      </c>
      <c r="I27" s="70" t="s">
        <v>257</v>
      </c>
      <c r="J27" s="5" t="s">
        <v>258</v>
      </c>
    </row>
    <row r="28" spans="1:10" ht="15.5" x14ac:dyDescent="0.35">
      <c r="A28" s="58" t="s">
        <v>184</v>
      </c>
      <c r="B28" s="58" t="s">
        <v>113</v>
      </c>
      <c r="C28" s="39">
        <v>9213</v>
      </c>
      <c r="D28" s="49">
        <f t="shared" si="0"/>
        <v>325.49529000000001</v>
      </c>
      <c r="E28" s="48" t="s">
        <v>256</v>
      </c>
      <c r="F28" s="34">
        <f t="shared" si="1"/>
        <v>3580.4481900000001</v>
      </c>
      <c r="G28" s="34">
        <f t="shared" si="2"/>
        <v>298.37068249999999</v>
      </c>
      <c r="H28" s="33">
        <v>11</v>
      </c>
      <c r="I28" s="70" t="s">
        <v>257</v>
      </c>
      <c r="J28" s="5" t="s">
        <v>258</v>
      </c>
    </row>
    <row r="29" spans="1:10" ht="15.5" x14ac:dyDescent="0.35">
      <c r="A29" s="58" t="s">
        <v>185</v>
      </c>
      <c r="B29" s="58" t="s">
        <v>114</v>
      </c>
      <c r="C29" s="39">
        <v>21525</v>
      </c>
      <c r="D29" s="49">
        <f t="shared" si="0"/>
        <v>760.47825</v>
      </c>
      <c r="E29" s="48" t="s">
        <v>256</v>
      </c>
      <c r="F29" s="34">
        <f t="shared" si="1"/>
        <v>8365.2607499999995</v>
      </c>
      <c r="G29" s="34">
        <f t="shared" si="2"/>
        <v>697.10506249999992</v>
      </c>
      <c r="H29" s="33">
        <v>17</v>
      </c>
      <c r="I29" s="70" t="s">
        <v>257</v>
      </c>
      <c r="J29" s="5" t="s">
        <v>258</v>
      </c>
    </row>
    <row r="30" spans="1:10" ht="15.5" x14ac:dyDescent="0.35">
      <c r="A30" s="58" t="s">
        <v>185</v>
      </c>
      <c r="B30" s="58" t="s">
        <v>115</v>
      </c>
      <c r="C30" s="39">
        <v>15957</v>
      </c>
      <c r="D30" s="49">
        <f t="shared" si="0"/>
        <v>563.76080999999999</v>
      </c>
      <c r="E30" s="48" t="s">
        <v>256</v>
      </c>
      <c r="F30" s="34">
        <f t="shared" si="1"/>
        <v>6201.3689100000001</v>
      </c>
      <c r="G30" s="34">
        <f t="shared" si="2"/>
        <v>516.78074249999997</v>
      </c>
      <c r="H30" s="33">
        <v>14</v>
      </c>
      <c r="I30" s="70" t="s">
        <v>257</v>
      </c>
      <c r="J30" s="5" t="s">
        <v>258</v>
      </c>
    </row>
    <row r="31" spans="1:10" ht="15.5" x14ac:dyDescent="0.35">
      <c r="A31" s="58" t="s">
        <v>186</v>
      </c>
      <c r="B31" s="58" t="s">
        <v>116</v>
      </c>
      <c r="C31" s="39">
        <v>29848</v>
      </c>
      <c r="D31" s="49">
        <f t="shared" si="0"/>
        <v>1054.5298399999999</v>
      </c>
      <c r="E31" s="48" t="s">
        <v>256</v>
      </c>
      <c r="F31" s="34">
        <f t="shared" si="1"/>
        <v>11599.828239999999</v>
      </c>
      <c r="G31" s="34">
        <f t="shared" si="2"/>
        <v>966.65235333333328</v>
      </c>
      <c r="H31" s="33">
        <v>39</v>
      </c>
      <c r="I31" s="70" t="s">
        <v>257</v>
      </c>
      <c r="J31" s="5" t="s">
        <v>62</v>
      </c>
    </row>
    <row r="32" spans="1:10" ht="15.5" x14ac:dyDescent="0.35">
      <c r="A32" s="58" t="s">
        <v>187</v>
      </c>
      <c r="B32" s="62" t="s">
        <v>187</v>
      </c>
      <c r="C32" s="39">
        <v>20759</v>
      </c>
      <c r="D32" s="49">
        <f t="shared" si="0"/>
        <v>733.41546999999991</v>
      </c>
      <c r="E32" s="48" t="s">
        <v>256</v>
      </c>
      <c r="F32" s="34">
        <f t="shared" si="1"/>
        <v>8067.5701699999991</v>
      </c>
      <c r="G32" s="34">
        <f t="shared" si="2"/>
        <v>672.29751416666659</v>
      </c>
      <c r="H32" s="33">
        <v>18</v>
      </c>
      <c r="I32" s="70" t="s">
        <v>257</v>
      </c>
      <c r="J32" s="5" t="s">
        <v>62</v>
      </c>
    </row>
    <row r="33" spans="1:10" ht="15.5" x14ac:dyDescent="0.35">
      <c r="A33" s="58" t="s">
        <v>188</v>
      </c>
      <c r="B33" s="58" t="s">
        <v>117</v>
      </c>
      <c r="C33" s="39">
        <v>22721</v>
      </c>
      <c r="D33" s="49">
        <f t="shared" si="0"/>
        <v>802.73293000000001</v>
      </c>
      <c r="E33" s="48" t="s">
        <v>256</v>
      </c>
      <c r="F33" s="34">
        <f t="shared" si="1"/>
        <v>8830.0622299999995</v>
      </c>
      <c r="G33" s="34">
        <f t="shared" si="2"/>
        <v>735.83851916666663</v>
      </c>
      <c r="H33" s="33">
        <v>16</v>
      </c>
      <c r="I33" s="70" t="s">
        <v>257</v>
      </c>
      <c r="J33" s="5" t="s">
        <v>258</v>
      </c>
    </row>
    <row r="34" spans="1:10" ht="15.5" x14ac:dyDescent="0.35">
      <c r="A34" s="58" t="s">
        <v>188</v>
      </c>
      <c r="B34" s="58" t="s">
        <v>118</v>
      </c>
      <c r="C34" s="39">
        <v>8651</v>
      </c>
      <c r="D34" s="49">
        <f t="shared" si="0"/>
        <v>305.63983000000002</v>
      </c>
      <c r="E34" s="48" t="s">
        <v>256</v>
      </c>
      <c r="F34" s="34">
        <f t="shared" si="1"/>
        <v>3362.0381300000004</v>
      </c>
      <c r="G34" s="34">
        <f t="shared" si="2"/>
        <v>280.16984416666668</v>
      </c>
      <c r="H34" s="33">
        <v>18</v>
      </c>
      <c r="I34" s="70" t="s">
        <v>257</v>
      </c>
      <c r="J34" s="5" t="s">
        <v>258</v>
      </c>
    </row>
    <row r="35" spans="1:10" ht="15.5" x14ac:dyDescent="0.35">
      <c r="A35" s="58" t="s">
        <v>189</v>
      </c>
      <c r="B35" s="58" t="s">
        <v>119</v>
      </c>
      <c r="C35" s="39">
        <v>10793</v>
      </c>
      <c r="D35" s="49">
        <f t="shared" si="0"/>
        <v>381.31668999999999</v>
      </c>
      <c r="E35" s="48" t="s">
        <v>256</v>
      </c>
      <c r="F35" s="34">
        <f t="shared" si="1"/>
        <v>4194.4835899999998</v>
      </c>
      <c r="G35" s="34">
        <f t="shared" si="2"/>
        <v>349.54029916666667</v>
      </c>
      <c r="H35" s="33">
        <v>14</v>
      </c>
      <c r="I35" s="70" t="s">
        <v>257</v>
      </c>
      <c r="J35" s="5" t="s">
        <v>258</v>
      </c>
    </row>
    <row r="36" spans="1:10" ht="15.5" x14ac:dyDescent="0.35">
      <c r="A36" s="58" t="s">
        <v>190</v>
      </c>
      <c r="B36" s="58" t="s">
        <v>120</v>
      </c>
      <c r="C36" s="39">
        <v>10793</v>
      </c>
      <c r="D36" s="49">
        <f t="shared" si="0"/>
        <v>381.31668999999999</v>
      </c>
      <c r="E36" s="48" t="s">
        <v>256</v>
      </c>
      <c r="F36" s="34">
        <f t="shared" si="1"/>
        <v>4194.4835899999998</v>
      </c>
      <c r="G36" s="34">
        <f t="shared" si="2"/>
        <v>349.54029916666667</v>
      </c>
      <c r="H36" s="33">
        <v>14</v>
      </c>
      <c r="I36" s="70" t="s">
        <v>257</v>
      </c>
      <c r="J36" s="5" t="s">
        <v>258</v>
      </c>
    </row>
    <row r="37" spans="1:10" ht="15.5" x14ac:dyDescent="0.35">
      <c r="A37" s="58" t="s">
        <v>190</v>
      </c>
      <c r="B37" s="58" t="s">
        <v>121</v>
      </c>
      <c r="C37" s="39">
        <v>17250</v>
      </c>
      <c r="D37" s="49">
        <f t="shared" si="0"/>
        <v>609.4425</v>
      </c>
      <c r="E37" s="48" t="s">
        <v>256</v>
      </c>
      <c r="F37" s="34">
        <f t="shared" si="1"/>
        <v>6703.8675000000003</v>
      </c>
      <c r="G37" s="34">
        <f t="shared" si="2"/>
        <v>558.65562499999999</v>
      </c>
      <c r="H37" s="33">
        <v>14</v>
      </c>
      <c r="I37" s="70" t="s">
        <v>257</v>
      </c>
      <c r="J37" s="5" t="s">
        <v>258</v>
      </c>
    </row>
    <row r="38" spans="1:10" ht="15.5" x14ac:dyDescent="0.35">
      <c r="A38" s="58" t="s">
        <v>191</v>
      </c>
      <c r="B38" s="58" t="s">
        <v>122</v>
      </c>
      <c r="C38" s="39">
        <v>17203</v>
      </c>
      <c r="D38" s="49">
        <f t="shared" si="0"/>
        <v>607.78198999999995</v>
      </c>
      <c r="E38" s="48" t="s">
        <v>256</v>
      </c>
      <c r="F38" s="34">
        <f t="shared" si="1"/>
        <v>6685.6018899999999</v>
      </c>
      <c r="G38" s="34">
        <f t="shared" si="2"/>
        <v>557.13349083333333</v>
      </c>
      <c r="H38" s="33">
        <v>18</v>
      </c>
      <c r="I38" s="70" t="s">
        <v>257</v>
      </c>
      <c r="J38" s="5" t="s">
        <v>62</v>
      </c>
    </row>
    <row r="39" spans="1:10" ht="15.5" x14ac:dyDescent="0.35">
      <c r="A39" s="58" t="s">
        <v>192</v>
      </c>
      <c r="B39" s="58" t="s">
        <v>123</v>
      </c>
      <c r="C39" s="39">
        <v>42248</v>
      </c>
      <c r="D39" s="49">
        <f t="shared" si="0"/>
        <v>1492.62184</v>
      </c>
      <c r="E39" s="48" t="s">
        <v>256</v>
      </c>
      <c r="F39" s="34">
        <f t="shared" si="1"/>
        <v>16418.840240000001</v>
      </c>
      <c r="G39" s="34">
        <f t="shared" si="2"/>
        <v>1368.2366866666669</v>
      </c>
      <c r="H39" s="33">
        <v>16</v>
      </c>
      <c r="I39" s="70" t="s">
        <v>257</v>
      </c>
      <c r="J39" s="5" t="s">
        <v>62</v>
      </c>
    </row>
    <row r="40" spans="1:10" ht="15.5" x14ac:dyDescent="0.35">
      <c r="A40" s="58" t="s">
        <v>193</v>
      </c>
      <c r="B40" s="58" t="s">
        <v>124</v>
      </c>
      <c r="C40" s="39">
        <v>41364</v>
      </c>
      <c r="D40" s="49">
        <f t="shared" si="0"/>
        <v>1461.3901199999998</v>
      </c>
      <c r="E40" s="48" t="s">
        <v>256</v>
      </c>
      <c r="F40" s="34">
        <f t="shared" si="1"/>
        <v>16075.291319999998</v>
      </c>
      <c r="G40" s="34">
        <f t="shared" si="2"/>
        <v>1339.6076099999998</v>
      </c>
      <c r="H40" s="33">
        <v>10</v>
      </c>
      <c r="I40" s="70" t="s">
        <v>257</v>
      </c>
      <c r="J40" s="5" t="s">
        <v>62</v>
      </c>
    </row>
    <row r="41" spans="1:10" ht="15.5" x14ac:dyDescent="0.35">
      <c r="A41" s="58" t="s">
        <v>194</v>
      </c>
      <c r="B41" s="58" t="s">
        <v>125</v>
      </c>
      <c r="C41" s="39">
        <v>43964</v>
      </c>
      <c r="D41" s="49">
        <f t="shared" si="0"/>
        <v>1553.24812</v>
      </c>
      <c r="E41" s="48" t="s">
        <v>256</v>
      </c>
      <c r="F41" s="34">
        <f t="shared" si="1"/>
        <v>17085.729319999999</v>
      </c>
      <c r="G41" s="34">
        <f t="shared" si="2"/>
        <v>1423.8107766666665</v>
      </c>
      <c r="H41" s="33">
        <v>18</v>
      </c>
      <c r="I41" s="70" t="s">
        <v>257</v>
      </c>
      <c r="J41" s="5" t="s">
        <v>258</v>
      </c>
    </row>
    <row r="42" spans="1:10" ht="15.5" x14ac:dyDescent="0.35">
      <c r="A42" s="58" t="s">
        <v>195</v>
      </c>
      <c r="B42" s="58" t="s">
        <v>126</v>
      </c>
      <c r="C42" s="39">
        <v>27726</v>
      </c>
      <c r="D42" s="49">
        <f t="shared" si="0"/>
        <v>979.55957999999998</v>
      </c>
      <c r="E42" s="48" t="s">
        <v>256</v>
      </c>
      <c r="F42" s="34">
        <f t="shared" si="1"/>
        <v>10775.15538</v>
      </c>
      <c r="G42" s="34">
        <f t="shared" si="2"/>
        <v>897.92961500000001</v>
      </c>
      <c r="H42" s="33">
        <v>19</v>
      </c>
      <c r="I42" s="70" t="s">
        <v>257</v>
      </c>
      <c r="J42" s="5" t="s">
        <v>258</v>
      </c>
    </row>
    <row r="43" spans="1:10" ht="15.5" x14ac:dyDescent="0.35">
      <c r="A43" s="58" t="s">
        <v>196</v>
      </c>
      <c r="B43" s="58" t="s">
        <v>127</v>
      </c>
      <c r="C43" s="39">
        <v>44940</v>
      </c>
      <c r="D43" s="49">
        <f t="shared" si="0"/>
        <v>1587.7302</v>
      </c>
      <c r="E43" s="48" t="s">
        <v>256</v>
      </c>
      <c r="F43" s="34">
        <f t="shared" si="1"/>
        <v>17465.032200000001</v>
      </c>
      <c r="G43" s="34">
        <f t="shared" si="2"/>
        <v>1455.4193500000001</v>
      </c>
      <c r="H43" s="33">
        <v>18</v>
      </c>
      <c r="I43" s="70" t="s">
        <v>257</v>
      </c>
      <c r="J43" s="5" t="s">
        <v>62</v>
      </c>
    </row>
    <row r="44" spans="1:10" ht="15.5" x14ac:dyDescent="0.35">
      <c r="A44" s="58" t="s">
        <v>197</v>
      </c>
      <c r="B44" s="62" t="s">
        <v>197</v>
      </c>
      <c r="C44" s="39">
        <v>39796</v>
      </c>
      <c r="D44" s="49">
        <f t="shared" si="0"/>
        <v>1405.9926800000001</v>
      </c>
      <c r="E44" s="48" t="s">
        <v>256</v>
      </c>
      <c r="F44" s="34">
        <f t="shared" si="1"/>
        <v>15465.91948</v>
      </c>
      <c r="G44" s="34">
        <f t="shared" si="2"/>
        <v>1288.8266233333334</v>
      </c>
      <c r="H44" s="33">
        <v>32</v>
      </c>
      <c r="I44" s="70" t="s">
        <v>257</v>
      </c>
      <c r="J44" s="5" t="s">
        <v>62</v>
      </c>
    </row>
    <row r="45" spans="1:10" ht="15.5" x14ac:dyDescent="0.35">
      <c r="A45" s="58" t="s">
        <v>198</v>
      </c>
      <c r="B45" s="58" t="s">
        <v>128</v>
      </c>
      <c r="C45" s="39">
        <v>38551</v>
      </c>
      <c r="D45" s="49">
        <f t="shared" si="0"/>
        <v>1362.0068299999998</v>
      </c>
      <c r="E45" s="48" t="s">
        <v>256</v>
      </c>
      <c r="F45" s="34">
        <f t="shared" si="1"/>
        <v>14982.075129999997</v>
      </c>
      <c r="G45" s="34">
        <f t="shared" si="2"/>
        <v>1248.506260833333</v>
      </c>
      <c r="H45" s="33">
        <v>44</v>
      </c>
      <c r="I45" s="70" t="s">
        <v>257</v>
      </c>
      <c r="J45" s="5" t="s">
        <v>62</v>
      </c>
    </row>
    <row r="46" spans="1:10" ht="15.5" x14ac:dyDescent="0.35">
      <c r="A46" s="58" t="s">
        <v>199</v>
      </c>
      <c r="B46" s="58" t="s">
        <v>129</v>
      </c>
      <c r="C46" s="39">
        <v>7820</v>
      </c>
      <c r="D46" s="49">
        <f t="shared" si="0"/>
        <v>276.28059999999999</v>
      </c>
      <c r="E46" s="48" t="s">
        <v>256</v>
      </c>
      <c r="F46" s="34">
        <f t="shared" si="1"/>
        <v>3039.0866000000001</v>
      </c>
      <c r="G46" s="34">
        <f t="shared" si="2"/>
        <v>253.25721666666666</v>
      </c>
      <c r="H46" s="33">
        <v>16</v>
      </c>
      <c r="I46" s="70" t="s">
        <v>257</v>
      </c>
      <c r="J46" s="5" t="s">
        <v>258</v>
      </c>
    </row>
    <row r="47" spans="1:10" ht="15.5" x14ac:dyDescent="0.35">
      <c r="A47" s="58" t="s">
        <v>200</v>
      </c>
      <c r="B47" s="58" t="s">
        <v>130</v>
      </c>
      <c r="C47" s="39">
        <v>15329</v>
      </c>
      <c r="D47" s="49">
        <f t="shared" si="0"/>
        <v>541.57357000000002</v>
      </c>
      <c r="E47" s="48" t="s">
        <v>256</v>
      </c>
      <c r="F47" s="34">
        <f t="shared" si="1"/>
        <v>5957.3092699999997</v>
      </c>
      <c r="G47" s="34">
        <f t="shared" si="2"/>
        <v>496.44243916666665</v>
      </c>
      <c r="H47" s="33">
        <v>18</v>
      </c>
      <c r="I47" s="70" t="s">
        <v>257</v>
      </c>
      <c r="J47" s="5" t="s">
        <v>258</v>
      </c>
    </row>
    <row r="48" spans="1:10" ht="15.5" x14ac:dyDescent="0.35">
      <c r="A48" s="58" t="s">
        <v>201</v>
      </c>
      <c r="B48" s="58" t="s">
        <v>131</v>
      </c>
      <c r="C48" s="39">
        <v>30699</v>
      </c>
      <c r="D48" s="49">
        <f t="shared" si="0"/>
        <v>1084.5956699999999</v>
      </c>
      <c r="E48" s="48" t="s">
        <v>256</v>
      </c>
      <c r="F48" s="34">
        <f t="shared" si="1"/>
        <v>11930.552369999999</v>
      </c>
      <c r="G48" s="34">
        <f t="shared" si="2"/>
        <v>994.21269749999999</v>
      </c>
      <c r="H48" s="33">
        <v>32</v>
      </c>
      <c r="I48" s="70" t="s">
        <v>257</v>
      </c>
      <c r="J48" s="5" t="s">
        <v>258</v>
      </c>
    </row>
    <row r="49" spans="1:10" ht="15.5" x14ac:dyDescent="0.35">
      <c r="A49" s="58" t="s">
        <v>202</v>
      </c>
      <c r="B49" s="58" t="s">
        <v>132</v>
      </c>
      <c r="C49" s="39">
        <v>16850</v>
      </c>
      <c r="D49" s="49">
        <f t="shared" si="0"/>
        <v>595.31049999999993</v>
      </c>
      <c r="E49" s="48" t="s">
        <v>256</v>
      </c>
      <c r="F49" s="34">
        <f t="shared" si="1"/>
        <v>6548.4154999999992</v>
      </c>
      <c r="G49" s="34">
        <f t="shared" si="2"/>
        <v>545.70129166666663</v>
      </c>
      <c r="H49" s="33">
        <v>16</v>
      </c>
      <c r="I49" s="70" t="s">
        <v>257</v>
      </c>
      <c r="J49" s="5" t="s">
        <v>258</v>
      </c>
    </row>
    <row r="50" spans="1:10" ht="15.5" x14ac:dyDescent="0.35">
      <c r="A50" s="58" t="s">
        <v>203</v>
      </c>
      <c r="B50" s="58" t="s">
        <v>133</v>
      </c>
      <c r="C50" s="39">
        <v>17294</v>
      </c>
      <c r="D50" s="49">
        <f t="shared" si="0"/>
        <v>610.99702000000002</v>
      </c>
      <c r="E50" s="48" t="s">
        <v>256</v>
      </c>
      <c r="F50" s="34">
        <f t="shared" si="1"/>
        <v>6720.9672200000005</v>
      </c>
      <c r="G50" s="34">
        <f t="shared" si="2"/>
        <v>560.08060166666667</v>
      </c>
      <c r="H50" s="33">
        <v>18</v>
      </c>
      <c r="I50" s="70" t="s">
        <v>257</v>
      </c>
      <c r="J50" s="5" t="s">
        <v>258</v>
      </c>
    </row>
    <row r="51" spans="1:10" ht="15.5" x14ac:dyDescent="0.35">
      <c r="A51" s="58" t="s">
        <v>204</v>
      </c>
      <c r="B51" s="58" t="s">
        <v>134</v>
      </c>
      <c r="C51" s="39">
        <v>13457</v>
      </c>
      <c r="D51" s="49">
        <f t="shared" si="0"/>
        <v>475.43581</v>
      </c>
      <c r="E51" s="48" t="s">
        <v>256</v>
      </c>
      <c r="F51" s="34">
        <f t="shared" si="1"/>
        <v>5229.7939100000003</v>
      </c>
      <c r="G51" s="34">
        <f t="shared" si="2"/>
        <v>435.81615916666669</v>
      </c>
      <c r="H51" s="33">
        <v>19</v>
      </c>
      <c r="I51" s="70" t="s">
        <v>257</v>
      </c>
      <c r="J51" s="5" t="s">
        <v>258</v>
      </c>
    </row>
    <row r="52" spans="1:10" ht="15.5" x14ac:dyDescent="0.35">
      <c r="A52" s="58" t="s">
        <v>205</v>
      </c>
      <c r="B52" s="58" t="s">
        <v>135</v>
      </c>
      <c r="C52" s="39">
        <v>18200</v>
      </c>
      <c r="D52" s="49">
        <f t="shared" si="0"/>
        <v>643.00599999999997</v>
      </c>
      <c r="E52" s="48" t="s">
        <v>256</v>
      </c>
      <c r="F52" s="34">
        <f t="shared" si="1"/>
        <v>7073.0659999999998</v>
      </c>
      <c r="G52" s="34">
        <f t="shared" si="2"/>
        <v>589.42216666666661</v>
      </c>
      <c r="H52" s="33">
        <v>17</v>
      </c>
      <c r="I52" s="70" t="s">
        <v>257</v>
      </c>
      <c r="J52" s="5" t="s">
        <v>258</v>
      </c>
    </row>
    <row r="53" spans="1:10" ht="15.5" x14ac:dyDescent="0.35">
      <c r="A53" s="58" t="s">
        <v>206</v>
      </c>
      <c r="B53" s="58" t="s">
        <v>136</v>
      </c>
      <c r="C53" s="39">
        <v>28450</v>
      </c>
      <c r="D53" s="49">
        <f t="shared" si="0"/>
        <v>1005.1384999999999</v>
      </c>
      <c r="E53" s="48" t="s">
        <v>256</v>
      </c>
      <c r="F53" s="34">
        <f t="shared" si="1"/>
        <v>11056.523499999999</v>
      </c>
      <c r="G53" s="34">
        <f t="shared" si="2"/>
        <v>921.37695833333328</v>
      </c>
      <c r="H53" s="33">
        <v>16</v>
      </c>
      <c r="I53" s="70" t="s">
        <v>257</v>
      </c>
      <c r="J53" s="5" t="s">
        <v>258</v>
      </c>
    </row>
    <row r="54" spans="1:10" ht="15.5" x14ac:dyDescent="0.35">
      <c r="A54" s="58" t="s">
        <v>206</v>
      </c>
      <c r="B54" s="58" t="s">
        <v>137</v>
      </c>
      <c r="C54" s="39">
        <v>11691</v>
      </c>
      <c r="D54" s="49">
        <f t="shared" si="0"/>
        <v>413.04302999999999</v>
      </c>
      <c r="E54" s="48" t="s">
        <v>256</v>
      </c>
      <c r="F54" s="34">
        <f t="shared" si="1"/>
        <v>4543.4733299999998</v>
      </c>
      <c r="G54" s="34">
        <f t="shared" si="2"/>
        <v>378.62277749999998</v>
      </c>
      <c r="H54" s="33">
        <v>16</v>
      </c>
      <c r="I54" s="70" t="s">
        <v>257</v>
      </c>
      <c r="J54" s="5" t="s">
        <v>258</v>
      </c>
    </row>
    <row r="55" spans="1:10" ht="15.5" x14ac:dyDescent="0.35">
      <c r="A55" s="58" t="s">
        <v>206</v>
      </c>
      <c r="B55" s="58" t="s">
        <v>138</v>
      </c>
      <c r="C55" s="39">
        <v>14470</v>
      </c>
      <c r="D55" s="49">
        <f t="shared" si="0"/>
        <v>511.2251</v>
      </c>
      <c r="E55" s="48" t="s">
        <v>256</v>
      </c>
      <c r="F55" s="34">
        <f t="shared" si="1"/>
        <v>5623.4760999999999</v>
      </c>
      <c r="G55" s="34">
        <f t="shared" si="2"/>
        <v>468.6230083333333</v>
      </c>
      <c r="H55" s="33">
        <v>16</v>
      </c>
      <c r="I55" s="70" t="s">
        <v>257</v>
      </c>
      <c r="J55" s="5" t="s">
        <v>258</v>
      </c>
    </row>
    <row r="56" spans="1:10" ht="15.5" x14ac:dyDescent="0.35">
      <c r="A56" s="58" t="s">
        <v>207</v>
      </c>
      <c r="B56" s="58" t="s">
        <v>139</v>
      </c>
      <c r="C56" s="39">
        <v>13598</v>
      </c>
      <c r="D56" s="49">
        <f t="shared" si="0"/>
        <v>480.41733999999997</v>
      </c>
      <c r="E56" s="48" t="s">
        <v>256</v>
      </c>
      <c r="F56" s="34">
        <f t="shared" si="1"/>
        <v>5284.5907399999996</v>
      </c>
      <c r="G56" s="34">
        <f t="shared" si="2"/>
        <v>440.38256166666662</v>
      </c>
      <c r="H56" s="33">
        <v>9</v>
      </c>
      <c r="I56" s="70" t="s">
        <v>257</v>
      </c>
      <c r="J56" s="5" t="s">
        <v>258</v>
      </c>
    </row>
    <row r="57" spans="1:10" ht="15.5" x14ac:dyDescent="0.35">
      <c r="A57" s="58" t="s">
        <v>207</v>
      </c>
      <c r="B57" s="58" t="s">
        <v>140</v>
      </c>
      <c r="C57" s="39">
        <v>9402</v>
      </c>
      <c r="D57" s="49">
        <f t="shared" si="0"/>
        <v>332.17265999999995</v>
      </c>
      <c r="E57" s="48" t="s">
        <v>256</v>
      </c>
      <c r="F57" s="34">
        <f t="shared" si="1"/>
        <v>3653.8992599999992</v>
      </c>
      <c r="G57" s="34">
        <f t="shared" si="2"/>
        <v>304.49160499999994</v>
      </c>
      <c r="H57" s="33">
        <v>11</v>
      </c>
      <c r="I57" s="70" t="s">
        <v>257</v>
      </c>
      <c r="J57" s="5" t="s">
        <v>258</v>
      </c>
    </row>
    <row r="58" spans="1:10" ht="15.5" x14ac:dyDescent="0.35">
      <c r="A58" s="58" t="s">
        <v>208</v>
      </c>
      <c r="B58" s="58" t="s">
        <v>141</v>
      </c>
      <c r="C58" s="39">
        <v>37061</v>
      </c>
      <c r="D58" s="49">
        <f t="shared" si="0"/>
        <v>1309.3651299999999</v>
      </c>
      <c r="E58" s="48" t="s">
        <v>256</v>
      </c>
      <c r="F58" s="34">
        <f t="shared" si="1"/>
        <v>14403.01643</v>
      </c>
      <c r="G58" s="34">
        <f t="shared" si="2"/>
        <v>1200.2513691666666</v>
      </c>
      <c r="H58" s="33">
        <v>21</v>
      </c>
      <c r="I58" s="70" t="s">
        <v>257</v>
      </c>
      <c r="J58" s="5" t="s">
        <v>258</v>
      </c>
    </row>
    <row r="59" spans="1:10" ht="15.5" x14ac:dyDescent="0.35">
      <c r="A59" s="58" t="s">
        <v>209</v>
      </c>
      <c r="B59" s="58" t="s">
        <v>142</v>
      </c>
      <c r="C59" s="39">
        <v>17533</v>
      </c>
      <c r="D59" s="49">
        <f t="shared" si="0"/>
        <v>619.44088999999997</v>
      </c>
      <c r="E59" s="48" t="s">
        <v>256</v>
      </c>
      <c r="F59" s="34">
        <f t="shared" si="1"/>
        <v>6813.8497899999993</v>
      </c>
      <c r="G59" s="34">
        <f t="shared" si="2"/>
        <v>567.82081583333331</v>
      </c>
      <c r="H59" s="33">
        <v>21</v>
      </c>
      <c r="I59" s="70" t="s">
        <v>257</v>
      </c>
      <c r="J59" s="5" t="s">
        <v>258</v>
      </c>
    </row>
    <row r="60" spans="1:10" ht="15.5" x14ac:dyDescent="0.35">
      <c r="A60" s="58" t="s">
        <v>209</v>
      </c>
      <c r="B60" s="58" t="s">
        <v>143</v>
      </c>
      <c r="C60" s="39">
        <v>25480</v>
      </c>
      <c r="D60" s="49">
        <f t="shared" si="0"/>
        <v>900.20839999999998</v>
      </c>
      <c r="E60" s="48" t="s">
        <v>256</v>
      </c>
      <c r="F60" s="34">
        <f t="shared" si="1"/>
        <v>9902.2924000000003</v>
      </c>
      <c r="G60" s="34">
        <f t="shared" si="2"/>
        <v>825.19103333333339</v>
      </c>
      <c r="H60" s="33">
        <v>21</v>
      </c>
      <c r="I60" s="70" t="s">
        <v>257</v>
      </c>
      <c r="J60" s="5" t="s">
        <v>258</v>
      </c>
    </row>
    <row r="61" spans="1:10" ht="15.5" x14ac:dyDescent="0.35">
      <c r="A61" s="58" t="s">
        <v>210</v>
      </c>
      <c r="B61" s="62" t="s">
        <v>210</v>
      </c>
      <c r="C61" s="39">
        <v>14510</v>
      </c>
      <c r="D61" s="49">
        <f t="shared" si="0"/>
        <v>512.63830000000007</v>
      </c>
      <c r="E61" s="48" t="s">
        <v>256</v>
      </c>
      <c r="F61" s="34">
        <f t="shared" si="1"/>
        <v>5639.0213000000003</v>
      </c>
      <c r="G61" s="34">
        <f t="shared" si="2"/>
        <v>469.91844166666669</v>
      </c>
      <c r="H61" s="33">
        <v>16</v>
      </c>
      <c r="I61" s="70" t="s">
        <v>257</v>
      </c>
      <c r="J61" s="5" t="s">
        <v>62</v>
      </c>
    </row>
    <row r="62" spans="1:10" ht="15.5" x14ac:dyDescent="0.35">
      <c r="A62" s="58" t="s">
        <v>211</v>
      </c>
      <c r="B62" s="58" t="s">
        <v>144</v>
      </c>
      <c r="C62" s="39">
        <v>14654</v>
      </c>
      <c r="D62" s="49">
        <f t="shared" si="0"/>
        <v>517.72582</v>
      </c>
      <c r="E62" s="48" t="s">
        <v>256</v>
      </c>
      <c r="F62" s="34">
        <f t="shared" si="1"/>
        <v>5694.9840199999999</v>
      </c>
      <c r="G62" s="34">
        <f t="shared" si="2"/>
        <v>474.58200166666666</v>
      </c>
      <c r="H62" s="33">
        <v>15</v>
      </c>
      <c r="I62" s="70" t="s">
        <v>257</v>
      </c>
      <c r="J62" s="5" t="s">
        <v>62</v>
      </c>
    </row>
    <row r="63" spans="1:10" ht="15.5" x14ac:dyDescent="0.35">
      <c r="A63" s="58" t="s">
        <v>212</v>
      </c>
      <c r="B63" s="58" t="s">
        <v>145</v>
      </c>
      <c r="C63" s="39">
        <v>27843</v>
      </c>
      <c r="D63" s="49">
        <f t="shared" si="0"/>
        <v>983.69319000000007</v>
      </c>
      <c r="E63" s="48" t="s">
        <v>256</v>
      </c>
      <c r="F63" s="34">
        <f t="shared" si="1"/>
        <v>10820.625090000001</v>
      </c>
      <c r="G63" s="34">
        <f t="shared" si="2"/>
        <v>901.71875750000015</v>
      </c>
      <c r="H63" s="33">
        <v>18</v>
      </c>
      <c r="I63" s="70" t="s">
        <v>257</v>
      </c>
      <c r="J63" s="5" t="s">
        <v>62</v>
      </c>
    </row>
    <row r="64" spans="1:10" ht="15.5" x14ac:dyDescent="0.35">
      <c r="A64" s="58" t="s">
        <v>213</v>
      </c>
      <c r="B64" s="58" t="s">
        <v>146</v>
      </c>
      <c r="C64" s="39">
        <v>31738</v>
      </c>
      <c r="D64" s="49">
        <f t="shared" si="0"/>
        <v>1121.3035399999999</v>
      </c>
      <c r="E64" s="48" t="s">
        <v>256</v>
      </c>
      <c r="F64" s="34">
        <f t="shared" si="1"/>
        <v>12334.338939999998</v>
      </c>
      <c r="G64" s="34">
        <f t="shared" si="2"/>
        <v>1027.8615783333332</v>
      </c>
      <c r="H64" s="33">
        <v>11</v>
      </c>
      <c r="I64" s="70" t="s">
        <v>257</v>
      </c>
      <c r="J64" s="5" t="s">
        <v>62</v>
      </c>
    </row>
    <row r="65" spans="1:10" ht="15.5" x14ac:dyDescent="0.35">
      <c r="A65" s="58" t="s">
        <v>214</v>
      </c>
      <c r="B65" s="58" t="s">
        <v>147</v>
      </c>
      <c r="C65" s="39">
        <v>40256</v>
      </c>
      <c r="D65" s="49">
        <f t="shared" si="0"/>
        <v>1422.2444800000001</v>
      </c>
      <c r="E65" s="48" t="s">
        <v>256</v>
      </c>
      <c r="F65" s="34">
        <f t="shared" si="1"/>
        <v>15644.689280000001</v>
      </c>
      <c r="G65" s="34">
        <f t="shared" si="2"/>
        <v>1303.7241066666668</v>
      </c>
      <c r="H65" s="33">
        <v>16</v>
      </c>
      <c r="I65" s="70" t="s">
        <v>257</v>
      </c>
      <c r="J65" s="5" t="s">
        <v>258</v>
      </c>
    </row>
    <row r="66" spans="1:10" ht="15.5" x14ac:dyDescent="0.35">
      <c r="A66" s="58" t="s">
        <v>215</v>
      </c>
      <c r="B66" s="58" t="s">
        <v>148</v>
      </c>
      <c r="C66" s="39">
        <v>29689</v>
      </c>
      <c r="D66" s="49">
        <f t="shared" si="0"/>
        <v>1048.91237</v>
      </c>
      <c r="E66" s="48" t="s">
        <v>256</v>
      </c>
      <c r="F66" s="34">
        <f t="shared" si="1"/>
        <v>11538.03607</v>
      </c>
      <c r="G66" s="34">
        <f t="shared" si="2"/>
        <v>961.5030058333333</v>
      </c>
      <c r="H66" s="33">
        <v>16</v>
      </c>
      <c r="I66" s="70" t="s">
        <v>257</v>
      </c>
      <c r="J66" s="5" t="s">
        <v>258</v>
      </c>
    </row>
    <row r="67" spans="1:10" ht="15.5" x14ac:dyDescent="0.35">
      <c r="A67" s="58" t="s">
        <v>216</v>
      </c>
      <c r="B67" s="58" t="s">
        <v>149</v>
      </c>
      <c r="C67" s="39">
        <v>30798</v>
      </c>
      <c r="D67" s="49">
        <f t="shared" si="0"/>
        <v>1088.0933400000001</v>
      </c>
      <c r="E67" s="48" t="s">
        <v>256</v>
      </c>
      <c r="F67" s="34">
        <f t="shared" si="1"/>
        <v>11969.026740000001</v>
      </c>
      <c r="G67" s="34">
        <f t="shared" si="2"/>
        <v>997.41889500000013</v>
      </c>
      <c r="H67" s="33">
        <v>22</v>
      </c>
      <c r="I67" s="70" t="s">
        <v>257</v>
      </c>
      <c r="J67" s="5" t="s">
        <v>258</v>
      </c>
    </row>
    <row r="68" spans="1:10" ht="15.5" x14ac:dyDescent="0.35">
      <c r="A68" s="58" t="s">
        <v>217</v>
      </c>
      <c r="B68" s="62" t="s">
        <v>217</v>
      </c>
      <c r="C68" s="39">
        <v>27958</v>
      </c>
      <c r="D68" s="49">
        <f t="shared" si="0"/>
        <v>987.75613999999996</v>
      </c>
      <c r="E68" s="48" t="s">
        <v>256</v>
      </c>
      <c r="F68" s="34">
        <f t="shared" si="1"/>
        <v>10865.31754</v>
      </c>
      <c r="G68" s="34">
        <f t="shared" si="2"/>
        <v>905.44312833333333</v>
      </c>
      <c r="H68" s="33">
        <v>32</v>
      </c>
      <c r="I68" s="70" t="s">
        <v>257</v>
      </c>
      <c r="J68" s="5" t="s">
        <v>258</v>
      </c>
    </row>
    <row r="69" spans="1:10" ht="15.5" x14ac:dyDescent="0.35">
      <c r="A69" s="58" t="s">
        <v>218</v>
      </c>
      <c r="B69" s="58" t="s">
        <v>150</v>
      </c>
      <c r="C69" s="39">
        <v>16267</v>
      </c>
      <c r="D69" s="49">
        <f t="shared" si="0"/>
        <v>574.71311000000003</v>
      </c>
      <c r="E69" s="48" t="s">
        <v>256</v>
      </c>
      <c r="F69" s="34">
        <f t="shared" si="1"/>
        <v>6321.8442100000002</v>
      </c>
      <c r="G69" s="34">
        <f t="shared" si="2"/>
        <v>526.82035083333335</v>
      </c>
      <c r="H69" s="33">
        <v>22</v>
      </c>
      <c r="I69" s="70" t="s">
        <v>257</v>
      </c>
      <c r="J69" s="5" t="s">
        <v>258</v>
      </c>
    </row>
    <row r="70" spans="1:10" ht="15.5" x14ac:dyDescent="0.35">
      <c r="A70" s="58" t="s">
        <v>218</v>
      </c>
      <c r="B70" s="58" t="s">
        <v>151</v>
      </c>
      <c r="C70" s="39">
        <v>18407</v>
      </c>
      <c r="D70" s="49">
        <f t="shared" si="0"/>
        <v>650.31930999999997</v>
      </c>
      <c r="E70" s="48" t="s">
        <v>256</v>
      </c>
      <c r="F70" s="34">
        <f t="shared" si="1"/>
        <v>7153.5124099999994</v>
      </c>
      <c r="G70" s="34">
        <f t="shared" si="2"/>
        <v>596.12603416666661</v>
      </c>
      <c r="H70" s="33">
        <v>15</v>
      </c>
      <c r="I70" s="70" t="s">
        <v>257</v>
      </c>
      <c r="J70" s="5" t="s">
        <v>258</v>
      </c>
    </row>
    <row r="71" spans="1:10" ht="15.5" x14ac:dyDescent="0.35">
      <c r="A71" s="58" t="s">
        <v>219</v>
      </c>
      <c r="B71" s="58" t="s">
        <v>152</v>
      </c>
      <c r="C71" s="39">
        <v>11604</v>
      </c>
      <c r="D71" s="49">
        <f t="shared" si="0"/>
        <v>409.96931999999998</v>
      </c>
      <c r="E71" s="48" t="s">
        <v>256</v>
      </c>
      <c r="F71" s="34">
        <f t="shared" si="1"/>
        <v>4509.6625199999999</v>
      </c>
      <c r="G71" s="34">
        <f t="shared" si="2"/>
        <v>375.80520999999999</v>
      </c>
      <c r="H71" s="33">
        <v>10</v>
      </c>
      <c r="I71" s="70" t="s">
        <v>257</v>
      </c>
      <c r="J71" s="5" t="s">
        <v>258</v>
      </c>
    </row>
    <row r="72" spans="1:10" ht="15.5" x14ac:dyDescent="0.35">
      <c r="A72" s="58" t="s">
        <v>219</v>
      </c>
      <c r="B72" s="58" t="s">
        <v>153</v>
      </c>
      <c r="C72" s="39">
        <v>15583</v>
      </c>
      <c r="D72" s="49">
        <f t="shared" ref="D72:D87" si="3">C72*3.533/100</f>
        <v>550.54739000000006</v>
      </c>
      <c r="E72" s="48" t="s">
        <v>256</v>
      </c>
      <c r="F72" s="34">
        <f t="shared" ref="F72:F87" si="4">D72*11</f>
        <v>6056.0212900000006</v>
      </c>
      <c r="G72" s="34">
        <f t="shared" ref="G72:G87" si="5">F72/12</f>
        <v>504.66844083333336</v>
      </c>
      <c r="H72" s="33">
        <v>18</v>
      </c>
      <c r="I72" s="70" t="s">
        <v>257</v>
      </c>
      <c r="J72" s="5" t="s">
        <v>258</v>
      </c>
    </row>
    <row r="73" spans="1:10" ht="15.5" x14ac:dyDescent="0.35">
      <c r="A73" s="58" t="s">
        <v>219</v>
      </c>
      <c r="B73" s="58" t="s">
        <v>154</v>
      </c>
      <c r="C73" s="39">
        <v>13033</v>
      </c>
      <c r="D73" s="49">
        <f t="shared" si="3"/>
        <v>460.45589000000001</v>
      </c>
      <c r="E73" s="48" t="s">
        <v>256</v>
      </c>
      <c r="F73" s="34">
        <f t="shared" si="4"/>
        <v>5065.0147900000002</v>
      </c>
      <c r="G73" s="34">
        <f t="shared" si="5"/>
        <v>422.08456583333333</v>
      </c>
      <c r="H73" s="33">
        <v>14</v>
      </c>
      <c r="I73" s="70" t="s">
        <v>257</v>
      </c>
      <c r="J73" s="5" t="s">
        <v>258</v>
      </c>
    </row>
    <row r="74" spans="1:10" ht="15.5" x14ac:dyDescent="0.35">
      <c r="A74" s="58" t="s">
        <v>220</v>
      </c>
      <c r="B74" s="58" t="s">
        <v>155</v>
      </c>
      <c r="C74" s="39">
        <v>31843</v>
      </c>
      <c r="D74" s="49">
        <f t="shared" si="3"/>
        <v>1125.0131900000001</v>
      </c>
      <c r="E74" s="48" t="s">
        <v>256</v>
      </c>
      <c r="F74" s="34">
        <f t="shared" si="4"/>
        <v>12375.145090000002</v>
      </c>
      <c r="G74" s="34">
        <f t="shared" si="5"/>
        <v>1031.2620908333336</v>
      </c>
      <c r="H74" s="33">
        <v>16</v>
      </c>
      <c r="I74" s="70" t="s">
        <v>257</v>
      </c>
      <c r="J74" s="5" t="s">
        <v>258</v>
      </c>
    </row>
    <row r="75" spans="1:10" ht="15.5" x14ac:dyDescent="0.35">
      <c r="A75" s="58" t="s">
        <v>221</v>
      </c>
      <c r="B75" s="58" t="s">
        <v>156</v>
      </c>
      <c r="C75" s="39">
        <v>9376</v>
      </c>
      <c r="D75" s="49">
        <f t="shared" si="3"/>
        <v>331.25407999999993</v>
      </c>
      <c r="E75" s="48" t="s">
        <v>256</v>
      </c>
      <c r="F75" s="34">
        <f t="shared" si="4"/>
        <v>3643.7948799999995</v>
      </c>
      <c r="G75" s="34">
        <f t="shared" si="5"/>
        <v>303.64957333333331</v>
      </c>
      <c r="H75" s="33">
        <v>16</v>
      </c>
      <c r="I75" s="70" t="s">
        <v>257</v>
      </c>
      <c r="J75" s="5" t="s">
        <v>62</v>
      </c>
    </row>
    <row r="76" spans="1:10" ht="15.5" x14ac:dyDescent="0.35">
      <c r="A76" s="58" t="s">
        <v>222</v>
      </c>
      <c r="B76" s="58" t="s">
        <v>157</v>
      </c>
      <c r="C76" s="39">
        <v>11862</v>
      </c>
      <c r="D76" s="49">
        <f t="shared" si="3"/>
        <v>419.08445999999998</v>
      </c>
      <c r="E76" s="48" t="s">
        <v>256</v>
      </c>
      <c r="F76" s="34">
        <f t="shared" si="4"/>
        <v>4609.9290599999995</v>
      </c>
      <c r="G76" s="34">
        <f t="shared" si="5"/>
        <v>384.16075499999994</v>
      </c>
      <c r="H76" s="33">
        <v>12</v>
      </c>
      <c r="I76" s="70" t="s">
        <v>257</v>
      </c>
      <c r="J76" s="5" t="s">
        <v>62</v>
      </c>
    </row>
    <row r="77" spans="1:10" ht="15.5" x14ac:dyDescent="0.35">
      <c r="A77" s="58" t="s">
        <v>223</v>
      </c>
      <c r="B77" s="58" t="s">
        <v>158</v>
      </c>
      <c r="C77" s="39">
        <v>41400</v>
      </c>
      <c r="D77" s="49">
        <f t="shared" si="3"/>
        <v>1462.6619999999998</v>
      </c>
      <c r="E77" s="48" t="s">
        <v>256</v>
      </c>
      <c r="F77" s="34">
        <f t="shared" si="4"/>
        <v>16089.281999999997</v>
      </c>
      <c r="G77" s="34">
        <f t="shared" si="5"/>
        <v>1340.7734999999998</v>
      </c>
      <c r="H77" s="33">
        <v>17</v>
      </c>
      <c r="I77" s="70" t="s">
        <v>257</v>
      </c>
      <c r="J77" s="5" t="s">
        <v>62</v>
      </c>
    </row>
    <row r="78" spans="1:10" ht="15.5" x14ac:dyDescent="0.35">
      <c r="A78" s="58" t="s">
        <v>224</v>
      </c>
      <c r="B78" s="62" t="s">
        <v>224</v>
      </c>
      <c r="C78" s="39">
        <v>35387</v>
      </c>
      <c r="D78" s="49">
        <f t="shared" si="3"/>
        <v>1250.22271</v>
      </c>
      <c r="E78" s="48" t="s">
        <v>256</v>
      </c>
      <c r="F78" s="34">
        <f t="shared" si="4"/>
        <v>13752.44981</v>
      </c>
      <c r="G78" s="34">
        <f t="shared" si="5"/>
        <v>1146.0374841666667</v>
      </c>
      <c r="H78" s="33">
        <v>18</v>
      </c>
      <c r="I78" s="70" t="s">
        <v>257</v>
      </c>
      <c r="J78" s="5" t="s">
        <v>62</v>
      </c>
    </row>
    <row r="79" spans="1:10" ht="15.5" x14ac:dyDescent="0.35">
      <c r="A79" s="58" t="s">
        <v>225</v>
      </c>
      <c r="B79" s="58" t="s">
        <v>159</v>
      </c>
      <c r="C79" s="39">
        <v>33709</v>
      </c>
      <c r="D79" s="49">
        <f t="shared" si="3"/>
        <v>1190.9389699999999</v>
      </c>
      <c r="E79" s="48" t="s">
        <v>256</v>
      </c>
      <c r="F79" s="34">
        <f t="shared" si="4"/>
        <v>13100.328669999999</v>
      </c>
      <c r="G79" s="34">
        <f t="shared" si="5"/>
        <v>1091.6940558333333</v>
      </c>
      <c r="H79" s="33">
        <v>19</v>
      </c>
      <c r="I79" s="70" t="s">
        <v>257</v>
      </c>
      <c r="J79" s="5" t="s">
        <v>62</v>
      </c>
    </row>
    <row r="80" spans="1:10" ht="15.5" x14ac:dyDescent="0.35">
      <c r="A80" s="58" t="s">
        <v>226</v>
      </c>
      <c r="B80" s="58" t="s">
        <v>160</v>
      </c>
      <c r="C80" s="39">
        <v>15692</v>
      </c>
      <c r="D80" s="49">
        <f t="shared" si="3"/>
        <v>554.39835999999991</v>
      </c>
      <c r="E80" s="48" t="s">
        <v>256</v>
      </c>
      <c r="F80" s="34">
        <f t="shared" si="4"/>
        <v>6098.3819599999988</v>
      </c>
      <c r="G80" s="34">
        <f t="shared" si="5"/>
        <v>508.19849666666659</v>
      </c>
      <c r="H80" s="37">
        <v>16</v>
      </c>
      <c r="I80" s="70" t="s">
        <v>257</v>
      </c>
      <c r="J80" s="2" t="s">
        <v>62</v>
      </c>
    </row>
    <row r="81" spans="1:10" ht="15.5" x14ac:dyDescent="0.35">
      <c r="A81" s="58" t="s">
        <v>226</v>
      </c>
      <c r="B81" s="58" t="s">
        <v>161</v>
      </c>
      <c r="C81" s="39">
        <v>11627</v>
      </c>
      <c r="D81" s="49">
        <f t="shared" si="3"/>
        <v>410.78190999999998</v>
      </c>
      <c r="E81" s="48" t="s">
        <v>256</v>
      </c>
      <c r="F81" s="34">
        <f t="shared" si="4"/>
        <v>4518.6010099999994</v>
      </c>
      <c r="G81" s="34">
        <f t="shared" si="5"/>
        <v>376.55008416666664</v>
      </c>
      <c r="H81" s="37">
        <v>9</v>
      </c>
      <c r="I81" s="70" t="s">
        <v>257</v>
      </c>
      <c r="J81" s="2" t="s">
        <v>62</v>
      </c>
    </row>
    <row r="82" spans="1:10" ht="15.5" x14ac:dyDescent="0.35">
      <c r="A82" s="58" t="s">
        <v>227</v>
      </c>
      <c r="B82" s="58" t="s">
        <v>162</v>
      </c>
      <c r="C82" s="39">
        <v>12865</v>
      </c>
      <c r="D82" s="49">
        <f t="shared" si="3"/>
        <v>454.52044999999998</v>
      </c>
      <c r="E82" s="48" t="s">
        <v>256</v>
      </c>
      <c r="F82" s="34">
        <f t="shared" si="4"/>
        <v>4999.7249499999998</v>
      </c>
      <c r="G82" s="34">
        <f t="shared" si="5"/>
        <v>416.6437458333333</v>
      </c>
      <c r="H82" s="37">
        <v>11</v>
      </c>
      <c r="I82" s="70" t="s">
        <v>257</v>
      </c>
      <c r="J82" s="2" t="s">
        <v>62</v>
      </c>
    </row>
    <row r="83" spans="1:10" ht="15.5" x14ac:dyDescent="0.35">
      <c r="A83" s="58" t="s">
        <v>228</v>
      </c>
      <c r="B83" s="58" t="s">
        <v>163</v>
      </c>
      <c r="C83" s="39">
        <v>24346</v>
      </c>
      <c r="D83" s="49">
        <f t="shared" si="3"/>
        <v>860.14418000000001</v>
      </c>
      <c r="E83" s="48" t="s">
        <v>256</v>
      </c>
      <c r="F83" s="34">
        <f t="shared" si="4"/>
        <v>9461.5859799999998</v>
      </c>
      <c r="G83" s="34">
        <f t="shared" si="5"/>
        <v>788.46549833333336</v>
      </c>
      <c r="H83" s="37">
        <v>16</v>
      </c>
      <c r="I83" s="70" t="s">
        <v>257</v>
      </c>
      <c r="J83" s="2" t="s">
        <v>62</v>
      </c>
    </row>
    <row r="84" spans="1:10" ht="15.5" x14ac:dyDescent="0.35">
      <c r="A84" s="58" t="s">
        <v>229</v>
      </c>
      <c r="B84" s="58" t="s">
        <v>164</v>
      </c>
      <c r="C84" s="39">
        <v>22663</v>
      </c>
      <c r="D84" s="49">
        <f t="shared" si="3"/>
        <v>800.68379000000004</v>
      </c>
      <c r="E84" s="48" t="s">
        <v>256</v>
      </c>
      <c r="F84" s="34">
        <f t="shared" si="4"/>
        <v>8807.5216900000014</v>
      </c>
      <c r="G84" s="34">
        <f t="shared" si="5"/>
        <v>733.96014083333341</v>
      </c>
      <c r="H84" s="37">
        <v>16</v>
      </c>
      <c r="I84" s="70" t="s">
        <v>257</v>
      </c>
      <c r="J84" s="2" t="s">
        <v>258</v>
      </c>
    </row>
    <row r="85" spans="1:10" ht="15.5" x14ac:dyDescent="0.35">
      <c r="A85" s="58" t="s">
        <v>230</v>
      </c>
      <c r="B85" s="58" t="s">
        <v>165</v>
      </c>
      <c r="C85" s="39">
        <v>45252</v>
      </c>
      <c r="D85" s="49">
        <f t="shared" si="3"/>
        <v>1598.75316</v>
      </c>
      <c r="E85" s="48" t="s">
        <v>256</v>
      </c>
      <c r="F85" s="34">
        <f t="shared" si="4"/>
        <v>17586.284759999999</v>
      </c>
      <c r="G85" s="34">
        <f t="shared" si="5"/>
        <v>1465.5237299999999</v>
      </c>
      <c r="H85" s="37">
        <v>16</v>
      </c>
      <c r="I85" s="70" t="s">
        <v>257</v>
      </c>
      <c r="J85" s="2" t="s">
        <v>62</v>
      </c>
    </row>
    <row r="86" spans="1:10" ht="15.5" x14ac:dyDescent="0.35">
      <c r="A86" s="58" t="s">
        <v>231</v>
      </c>
      <c r="B86" s="58" t="s">
        <v>166</v>
      </c>
      <c r="C86" s="39">
        <v>39350</v>
      </c>
      <c r="D86" s="49">
        <f t="shared" si="3"/>
        <v>1390.2354999999998</v>
      </c>
      <c r="E86" s="48" t="s">
        <v>256</v>
      </c>
      <c r="F86" s="34">
        <f t="shared" si="4"/>
        <v>15292.590499999998</v>
      </c>
      <c r="G86" s="34">
        <f t="shared" si="5"/>
        <v>1274.3825416666666</v>
      </c>
      <c r="H86" s="37">
        <v>16</v>
      </c>
      <c r="I86" s="70" t="s">
        <v>257</v>
      </c>
      <c r="J86" s="2" t="s">
        <v>62</v>
      </c>
    </row>
    <row r="87" spans="1:10" ht="15.5" x14ac:dyDescent="0.35">
      <c r="A87" s="58" t="s">
        <v>232</v>
      </c>
      <c r="B87" s="58" t="s">
        <v>167</v>
      </c>
      <c r="C87" s="39">
        <v>32585</v>
      </c>
      <c r="D87" s="49">
        <f t="shared" si="3"/>
        <v>1151.2280499999999</v>
      </c>
      <c r="E87" s="48" t="s">
        <v>256</v>
      </c>
      <c r="F87" s="34">
        <f t="shared" si="4"/>
        <v>12663.508549999999</v>
      </c>
      <c r="G87" s="34">
        <f t="shared" si="5"/>
        <v>1055.2923791666665</v>
      </c>
      <c r="H87" s="37">
        <v>16</v>
      </c>
      <c r="I87" s="70" t="s">
        <v>257</v>
      </c>
      <c r="J87" s="2" t="s">
        <v>62</v>
      </c>
    </row>
  </sheetData>
  <mergeCells count="3">
    <mergeCell ref="B4:H4"/>
    <mergeCell ref="I4:J4"/>
    <mergeCell ref="B2:J2"/>
  </mergeCells>
  <printOptions horizontalCentered="1"/>
  <pageMargins left="0.7" right="0.7" top="0.75" bottom="0.75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2"/>
  <sheetViews>
    <sheetView zoomScale="120" zoomScaleNormal="120" workbookViewId="0"/>
  </sheetViews>
  <sheetFormatPr defaultRowHeight="14.5" x14ac:dyDescent="0.35"/>
  <cols>
    <col min="1" max="1" width="21.26953125" customWidth="1"/>
    <col min="2" max="2" width="28" bestFit="1" customWidth="1"/>
    <col min="3" max="3" width="19.81640625" customWidth="1"/>
    <col min="4" max="4" width="21.54296875" customWidth="1"/>
    <col min="5" max="5" width="14.453125" customWidth="1"/>
    <col min="6" max="6" width="15.7265625" customWidth="1"/>
  </cols>
  <sheetData>
    <row r="2" spans="1:8" x14ac:dyDescent="0.35">
      <c r="A2" s="129" t="s">
        <v>76</v>
      </c>
      <c r="B2" s="129"/>
      <c r="C2" s="129"/>
      <c r="D2" s="129"/>
      <c r="E2" s="129"/>
      <c r="F2" s="129"/>
    </row>
    <row r="3" spans="1:8" ht="15" thickBot="1" x14ac:dyDescent="0.4"/>
    <row r="4" spans="1:8" ht="58.5" thickBot="1" x14ac:dyDescent="0.4">
      <c r="A4" s="8" t="s">
        <v>38</v>
      </c>
      <c r="B4" s="9" t="s">
        <v>39</v>
      </c>
      <c r="C4" s="9" t="s">
        <v>46</v>
      </c>
      <c r="D4" s="9" t="s">
        <v>89</v>
      </c>
      <c r="E4" s="9" t="s">
        <v>40</v>
      </c>
      <c r="F4" s="10" t="s">
        <v>41</v>
      </c>
      <c r="G4" s="7"/>
      <c r="H4" s="7"/>
    </row>
    <row r="5" spans="1:8" ht="78" customHeight="1" x14ac:dyDescent="0.35">
      <c r="A5" s="15" t="s">
        <v>42</v>
      </c>
      <c r="B5" s="65" t="s">
        <v>233</v>
      </c>
      <c r="C5" s="65" t="s">
        <v>234</v>
      </c>
      <c r="D5" s="47" t="s">
        <v>235</v>
      </c>
      <c r="E5" s="65" t="s">
        <v>236</v>
      </c>
      <c r="F5" s="66" t="s">
        <v>237</v>
      </c>
    </row>
    <row r="6" spans="1:8" ht="61.5" customHeight="1" x14ac:dyDescent="0.35">
      <c r="A6" s="17" t="s">
        <v>43</v>
      </c>
      <c r="B6" s="47" t="s">
        <v>238</v>
      </c>
      <c r="C6" s="67"/>
      <c r="D6" s="67"/>
      <c r="E6" s="67"/>
      <c r="F6" s="66"/>
    </row>
    <row r="7" spans="1:8" ht="55.5" customHeight="1" x14ac:dyDescent="0.35">
      <c r="A7" s="17" t="s">
        <v>47</v>
      </c>
      <c r="B7" s="47" t="s">
        <v>239</v>
      </c>
      <c r="C7" s="67" t="s">
        <v>240</v>
      </c>
      <c r="D7" s="67" t="s">
        <v>241</v>
      </c>
      <c r="E7" s="67" t="s">
        <v>242</v>
      </c>
      <c r="F7" s="66" t="s">
        <v>243</v>
      </c>
    </row>
    <row r="8" spans="1:8" ht="66.75" customHeight="1" x14ac:dyDescent="0.35">
      <c r="A8" s="17" t="s">
        <v>44</v>
      </c>
      <c r="B8" s="47" t="s">
        <v>244</v>
      </c>
      <c r="C8" s="47" t="s">
        <v>245</v>
      </c>
      <c r="D8" s="47" t="s">
        <v>246</v>
      </c>
      <c r="E8" s="47" t="s">
        <v>247</v>
      </c>
      <c r="F8" s="66" t="s">
        <v>248</v>
      </c>
    </row>
    <row r="9" spans="1:8" ht="69" customHeight="1" thickBot="1" x14ac:dyDescent="0.4">
      <c r="A9" s="18" t="s">
        <v>45</v>
      </c>
      <c r="B9" s="68" t="s">
        <v>249</v>
      </c>
      <c r="C9" s="47" t="s">
        <v>250</v>
      </c>
      <c r="D9" s="47" t="s">
        <v>251</v>
      </c>
      <c r="E9" s="47" t="s">
        <v>252</v>
      </c>
      <c r="F9" s="66" t="s">
        <v>237</v>
      </c>
    </row>
    <row r="10" spans="1:8" x14ac:dyDescent="0.35">
      <c r="A10" s="7"/>
    </row>
    <row r="11" spans="1:8" x14ac:dyDescent="0.35">
      <c r="A11" s="7"/>
    </row>
    <row r="12" spans="1:8" x14ac:dyDescent="0.35">
      <c r="A12" s="7"/>
    </row>
  </sheetData>
  <mergeCells count="1">
    <mergeCell ref="A2:F2"/>
  </mergeCells>
  <printOptions horizontalCentered="1"/>
  <pageMargins left="0.7" right="0.7" top="0.75" bottom="0.75" header="0.3" footer="0.3"/>
  <pageSetup paperSize="9" scale="11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9"/>
  <sheetViews>
    <sheetView topLeftCell="A9" workbookViewId="0">
      <selection activeCell="C22" sqref="C22"/>
    </sheetView>
  </sheetViews>
  <sheetFormatPr defaultRowHeight="14.5" x14ac:dyDescent="0.35"/>
  <cols>
    <col min="2" max="2" width="27.54296875" bestFit="1" customWidth="1"/>
    <col min="3" max="3" width="35.81640625" bestFit="1" customWidth="1"/>
    <col min="7" max="7" width="20.1796875" bestFit="1" customWidth="1"/>
    <col min="8" max="8" width="33.81640625" customWidth="1"/>
  </cols>
  <sheetData>
    <row r="1" spans="2:8" ht="15.5" x14ac:dyDescent="0.35">
      <c r="C1" s="107" t="s">
        <v>87</v>
      </c>
      <c r="D1" s="107"/>
      <c r="E1" s="107"/>
      <c r="F1" s="107"/>
    </row>
    <row r="3" spans="2:8" ht="15.5" x14ac:dyDescent="0.35">
      <c r="B3" s="53" t="s">
        <v>82</v>
      </c>
      <c r="C3" s="53" t="s">
        <v>83</v>
      </c>
      <c r="D3" s="53" t="s">
        <v>267</v>
      </c>
      <c r="E3" s="53" t="s">
        <v>268</v>
      </c>
      <c r="F3" s="53" t="s">
        <v>269</v>
      </c>
      <c r="G3" s="53" t="s">
        <v>84</v>
      </c>
      <c r="H3" s="53" t="s">
        <v>85</v>
      </c>
    </row>
    <row r="4" spans="2:8" ht="32" x14ac:dyDescent="0.35">
      <c r="B4" s="58" t="s">
        <v>97</v>
      </c>
      <c r="C4" s="67" t="s">
        <v>241</v>
      </c>
      <c r="D4" s="53"/>
      <c r="E4" s="72" t="s">
        <v>260</v>
      </c>
      <c r="F4" s="53"/>
      <c r="G4" s="53" t="s">
        <v>259</v>
      </c>
      <c r="H4" s="53"/>
    </row>
    <row r="5" spans="2:8" ht="32" x14ac:dyDescent="0.35">
      <c r="B5" s="58" t="s">
        <v>95</v>
      </c>
      <c r="C5" s="65" t="s">
        <v>262</v>
      </c>
      <c r="D5" s="53"/>
      <c r="E5" s="72" t="s">
        <v>260</v>
      </c>
      <c r="F5" s="53"/>
      <c r="G5" s="53" t="s">
        <v>259</v>
      </c>
      <c r="H5" s="53"/>
    </row>
    <row r="6" spans="2:8" ht="32" x14ac:dyDescent="0.35">
      <c r="B6" s="58" t="s">
        <v>147</v>
      </c>
      <c r="C6" s="47" t="s">
        <v>246</v>
      </c>
      <c r="D6" s="53"/>
      <c r="E6" s="71"/>
      <c r="F6" s="72" t="s">
        <v>260</v>
      </c>
      <c r="G6" s="53" t="s">
        <v>259</v>
      </c>
      <c r="H6" s="53"/>
    </row>
    <row r="7" spans="2:8" ht="32" x14ac:dyDescent="0.35">
      <c r="B7" s="58" t="s">
        <v>149</v>
      </c>
      <c r="C7" s="65" t="s">
        <v>264</v>
      </c>
      <c r="D7" s="53"/>
      <c r="E7" s="72" t="s">
        <v>260</v>
      </c>
      <c r="F7" s="53"/>
      <c r="G7" s="53" t="s">
        <v>259</v>
      </c>
      <c r="H7" s="53"/>
    </row>
    <row r="8" spans="2:8" ht="32" x14ac:dyDescent="0.35">
      <c r="B8" s="58" t="s">
        <v>136</v>
      </c>
      <c r="C8" s="47" t="s">
        <v>246</v>
      </c>
      <c r="D8" s="53"/>
      <c r="E8" s="71"/>
      <c r="F8" s="72" t="s">
        <v>260</v>
      </c>
      <c r="G8" s="53" t="s">
        <v>259</v>
      </c>
      <c r="H8" s="53"/>
    </row>
    <row r="9" spans="2:8" ht="32" x14ac:dyDescent="0.35">
      <c r="B9" s="58" t="s">
        <v>137</v>
      </c>
      <c r="C9" s="67" t="s">
        <v>241</v>
      </c>
      <c r="D9" s="53"/>
      <c r="E9" s="72" t="s">
        <v>260</v>
      </c>
      <c r="F9" s="53"/>
      <c r="G9" s="53" t="s">
        <v>259</v>
      </c>
      <c r="H9" s="53"/>
    </row>
    <row r="10" spans="2:8" ht="32" x14ac:dyDescent="0.35">
      <c r="B10" s="58" t="s">
        <v>138</v>
      </c>
      <c r="C10" s="65" t="s">
        <v>262</v>
      </c>
      <c r="D10" s="53"/>
      <c r="E10" s="72" t="s">
        <v>260</v>
      </c>
      <c r="F10" s="53"/>
      <c r="G10" s="53" t="s">
        <v>259</v>
      </c>
      <c r="H10" s="53"/>
    </row>
    <row r="11" spans="2:8" ht="32" x14ac:dyDescent="0.35">
      <c r="B11" s="58" t="s">
        <v>164</v>
      </c>
      <c r="C11" s="65" t="s">
        <v>264</v>
      </c>
      <c r="D11" s="53"/>
      <c r="E11" s="72" t="s">
        <v>260</v>
      </c>
      <c r="F11" s="53"/>
      <c r="G11" s="53" t="s">
        <v>259</v>
      </c>
      <c r="H11" s="53"/>
    </row>
    <row r="12" spans="2:8" ht="32" x14ac:dyDescent="0.35">
      <c r="B12" s="58" t="s">
        <v>165</v>
      </c>
      <c r="C12" s="47" t="s">
        <v>246</v>
      </c>
      <c r="D12" s="53"/>
      <c r="E12" s="53"/>
      <c r="F12" s="72" t="s">
        <v>260</v>
      </c>
      <c r="G12" s="53" t="s">
        <v>259</v>
      </c>
      <c r="H12" s="53"/>
    </row>
    <row r="13" spans="2:8" ht="32" x14ac:dyDescent="0.35">
      <c r="B13" s="73" t="s">
        <v>261</v>
      </c>
      <c r="C13" s="67" t="s">
        <v>241</v>
      </c>
      <c r="D13" s="53"/>
      <c r="E13" s="72" t="s">
        <v>260</v>
      </c>
      <c r="F13" s="53"/>
      <c r="G13" s="53" t="s">
        <v>259</v>
      </c>
      <c r="H13" s="53"/>
    </row>
    <row r="14" spans="2:8" ht="32.5" thickBot="1" x14ac:dyDescent="0.4">
      <c r="B14" s="73" t="s">
        <v>263</v>
      </c>
      <c r="C14" s="65" t="s">
        <v>262</v>
      </c>
      <c r="D14" s="53"/>
      <c r="E14" s="72" t="s">
        <v>260</v>
      </c>
      <c r="F14" s="53"/>
      <c r="G14" s="53" t="s">
        <v>259</v>
      </c>
      <c r="H14" s="53"/>
    </row>
    <row r="15" spans="2:8" ht="16" thickBot="1" x14ac:dyDescent="0.4">
      <c r="B15" s="130" t="s">
        <v>86</v>
      </c>
      <c r="C15" s="131"/>
      <c r="D15" s="54"/>
      <c r="E15" s="54"/>
      <c r="F15" s="54"/>
      <c r="G15" s="54"/>
      <c r="H15" s="55"/>
    </row>
    <row r="16" spans="2:8" ht="32" x14ac:dyDescent="0.35">
      <c r="B16" s="56" t="s">
        <v>266</v>
      </c>
      <c r="C16" s="76" t="s">
        <v>265</v>
      </c>
      <c r="D16" s="78" t="s">
        <v>260</v>
      </c>
      <c r="E16" s="78" t="s">
        <v>260</v>
      </c>
      <c r="F16" s="78" t="s">
        <v>260</v>
      </c>
      <c r="G16" s="79" t="s">
        <v>259</v>
      </c>
      <c r="H16" s="56"/>
    </row>
    <row r="17" spans="2:8" ht="32" x14ac:dyDescent="0.35">
      <c r="B17" s="56" t="s">
        <v>266</v>
      </c>
      <c r="C17" s="76"/>
      <c r="D17" s="78"/>
      <c r="E17" s="57"/>
      <c r="F17" s="57"/>
      <c r="G17" s="79" t="s">
        <v>259</v>
      </c>
      <c r="H17" s="57"/>
    </row>
    <row r="18" spans="2:8" ht="32" x14ac:dyDescent="0.35">
      <c r="B18" s="56" t="s">
        <v>266</v>
      </c>
      <c r="C18" s="77"/>
      <c r="D18" s="78"/>
      <c r="E18" s="78"/>
      <c r="F18" s="57"/>
      <c r="G18" s="79" t="s">
        <v>259</v>
      </c>
      <c r="H18" s="57"/>
    </row>
    <row r="19" spans="2:8" x14ac:dyDescent="0.35">
      <c r="B19" s="57"/>
      <c r="C19" s="57"/>
      <c r="D19" s="57"/>
      <c r="E19" s="57"/>
      <c r="F19" s="57"/>
      <c r="G19" s="57"/>
      <c r="H19" s="57"/>
    </row>
  </sheetData>
  <mergeCells count="2">
    <mergeCell ref="B15:C15"/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3"/>
  <sheetViews>
    <sheetView tabSelected="1" zoomScale="60" zoomScaleNormal="60" workbookViewId="0">
      <selection activeCell="AJ1" sqref="AJ1"/>
    </sheetView>
  </sheetViews>
  <sheetFormatPr defaultColWidth="8.81640625" defaultRowHeight="14.5" x14ac:dyDescent="0.35"/>
  <cols>
    <col min="1" max="1" width="15.81640625" style="74" bestFit="1" customWidth="1"/>
    <col min="2" max="2" width="14.453125" style="74" bestFit="1" customWidth="1"/>
    <col min="3" max="3" width="12.54296875" style="74" bestFit="1" customWidth="1"/>
    <col min="4" max="4" width="16.7265625" style="74" bestFit="1" customWidth="1"/>
    <col min="5" max="5" width="12.1796875" style="74" bestFit="1" customWidth="1"/>
    <col min="6" max="6" width="8.81640625" style="74"/>
    <col min="7" max="8" width="12.1796875" style="74" bestFit="1" customWidth="1"/>
    <col min="9" max="9" width="8.81640625" style="74"/>
    <col min="10" max="10" width="8.81640625" style="74" customWidth="1"/>
    <col min="11" max="11" width="12.1796875" style="74" bestFit="1" customWidth="1"/>
    <col min="12" max="14" width="8.81640625" style="74"/>
    <col min="15" max="17" width="8.81640625" style="74" customWidth="1"/>
    <col min="18" max="26" width="8.81640625" style="74"/>
    <col min="27" max="27" width="10.7265625" style="74" bestFit="1" customWidth="1"/>
    <col min="28" max="28" width="8.81640625" style="74"/>
    <col min="29" max="29" width="12.1796875" style="74" bestFit="1" customWidth="1"/>
    <col min="30" max="16384" width="8.81640625" style="74"/>
  </cols>
  <sheetData>
    <row r="1" spans="1:33" ht="26" x14ac:dyDescent="0.6">
      <c r="A1" s="132" t="s">
        <v>270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2" spans="1:33" x14ac:dyDescent="0.35">
      <c r="A2" s="80" t="s">
        <v>271</v>
      </c>
      <c r="B2" s="80"/>
    </row>
    <row r="3" spans="1:33" x14ac:dyDescent="0.35">
      <c r="A3" s="133">
        <v>43191</v>
      </c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4" spans="1:33" x14ac:dyDescent="0.35">
      <c r="A4" s="81" t="s">
        <v>272</v>
      </c>
      <c r="B4" s="81" t="s">
        <v>273</v>
      </c>
      <c r="C4" s="82">
        <v>1</v>
      </c>
      <c r="D4" s="82">
        <v>2</v>
      </c>
      <c r="E4" s="82">
        <v>3</v>
      </c>
      <c r="F4" s="82">
        <v>4</v>
      </c>
      <c r="G4" s="82">
        <v>5</v>
      </c>
      <c r="H4" s="82">
        <v>6</v>
      </c>
      <c r="I4" s="82">
        <v>7</v>
      </c>
      <c r="J4" s="82">
        <v>8</v>
      </c>
      <c r="K4" s="82">
        <v>9</v>
      </c>
      <c r="L4" s="82">
        <v>10</v>
      </c>
      <c r="M4" s="82">
        <v>11</v>
      </c>
      <c r="N4" s="82">
        <v>12</v>
      </c>
      <c r="O4" s="82">
        <v>13</v>
      </c>
      <c r="P4" s="82">
        <v>14</v>
      </c>
      <c r="Q4" s="83">
        <v>15</v>
      </c>
      <c r="R4" s="82">
        <v>16</v>
      </c>
      <c r="S4" s="82">
        <v>17</v>
      </c>
      <c r="T4" s="82">
        <v>18</v>
      </c>
      <c r="U4" s="82">
        <v>19</v>
      </c>
      <c r="V4" s="82">
        <v>20</v>
      </c>
      <c r="W4" s="82">
        <v>21</v>
      </c>
      <c r="X4" s="82">
        <v>22</v>
      </c>
      <c r="Y4" s="82">
        <v>23</v>
      </c>
      <c r="Z4" s="82">
        <v>24</v>
      </c>
      <c r="AA4" s="82">
        <v>25</v>
      </c>
      <c r="AB4" s="82">
        <v>26</v>
      </c>
      <c r="AC4" s="82">
        <v>27</v>
      </c>
      <c r="AD4" s="82">
        <v>28</v>
      </c>
      <c r="AE4" s="82">
        <v>29</v>
      </c>
      <c r="AF4" s="82">
        <v>30</v>
      </c>
      <c r="AG4" s="82">
        <v>31</v>
      </c>
    </row>
    <row r="5" spans="1:33" ht="58" x14ac:dyDescent="0.35">
      <c r="A5" s="58" t="s">
        <v>168</v>
      </c>
      <c r="B5" s="58" t="s">
        <v>94</v>
      </c>
      <c r="C5" s="84"/>
      <c r="D5" s="85" t="s">
        <v>274</v>
      </c>
      <c r="E5" s="85" t="s">
        <v>275</v>
      </c>
      <c r="F5" s="85" t="s">
        <v>276</v>
      </c>
      <c r="G5" s="85" t="s">
        <v>277</v>
      </c>
      <c r="H5" s="85" t="s">
        <v>278</v>
      </c>
      <c r="I5" s="85" t="s">
        <v>274</v>
      </c>
      <c r="J5" s="84"/>
      <c r="K5" s="85" t="s">
        <v>274</v>
      </c>
      <c r="L5" s="85" t="s">
        <v>279</v>
      </c>
      <c r="M5" s="85" t="s">
        <v>280</v>
      </c>
      <c r="N5" s="85" t="s">
        <v>281</v>
      </c>
      <c r="O5" s="85" t="s">
        <v>282</v>
      </c>
      <c r="P5" s="85" t="s">
        <v>274</v>
      </c>
      <c r="Q5" s="84"/>
      <c r="R5" s="85" t="s">
        <v>274</v>
      </c>
      <c r="S5" s="85" t="s">
        <v>283</v>
      </c>
      <c r="T5" s="85" t="s">
        <v>284</v>
      </c>
      <c r="U5" s="85" t="s">
        <v>285</v>
      </c>
      <c r="V5" s="85" t="s">
        <v>286</v>
      </c>
      <c r="W5" s="85" t="s">
        <v>274</v>
      </c>
      <c r="X5" s="84"/>
      <c r="Y5" s="85" t="s">
        <v>274</v>
      </c>
      <c r="Z5" s="85" t="s">
        <v>287</v>
      </c>
      <c r="AA5" s="85" t="s">
        <v>288</v>
      </c>
      <c r="AB5" s="85" t="s">
        <v>289</v>
      </c>
      <c r="AC5" s="85" t="s">
        <v>290</v>
      </c>
      <c r="AD5" s="85" t="s">
        <v>274</v>
      </c>
      <c r="AE5" s="84"/>
      <c r="AF5" s="85" t="s">
        <v>274</v>
      </c>
      <c r="AG5" s="85" t="s">
        <v>274</v>
      </c>
    </row>
    <row r="6" spans="1:33" ht="29" x14ac:dyDescent="0.35">
      <c r="A6" s="58" t="s">
        <v>168</v>
      </c>
      <c r="B6" s="58" t="s">
        <v>95</v>
      </c>
      <c r="C6" s="84"/>
      <c r="D6" s="85" t="s">
        <v>291</v>
      </c>
      <c r="E6" s="85" t="s">
        <v>292</v>
      </c>
      <c r="F6" s="85" t="s">
        <v>293</v>
      </c>
      <c r="G6" s="85" t="s">
        <v>294</v>
      </c>
      <c r="H6" s="85" t="s">
        <v>291</v>
      </c>
      <c r="I6" s="85" t="s">
        <v>291</v>
      </c>
      <c r="J6" s="84"/>
      <c r="K6" s="85" t="s">
        <v>295</v>
      </c>
      <c r="L6" s="85" t="s">
        <v>296</v>
      </c>
      <c r="M6" s="85" t="s">
        <v>297</v>
      </c>
      <c r="N6" s="85" t="s">
        <v>298</v>
      </c>
      <c r="O6" s="85" t="s">
        <v>291</v>
      </c>
      <c r="P6" s="85" t="s">
        <v>291</v>
      </c>
      <c r="Q6" s="84"/>
      <c r="R6" s="85" t="s">
        <v>299</v>
      </c>
      <c r="S6" s="85" t="s">
        <v>300</v>
      </c>
      <c r="T6" s="85" t="s">
        <v>301</v>
      </c>
      <c r="U6" s="85" t="s">
        <v>302</v>
      </c>
      <c r="V6" s="85" t="s">
        <v>291</v>
      </c>
      <c r="W6" s="85" t="s">
        <v>291</v>
      </c>
      <c r="X6" s="84"/>
      <c r="Y6" s="85" t="s">
        <v>303</v>
      </c>
      <c r="Z6" s="85" t="s">
        <v>304</v>
      </c>
      <c r="AA6" s="85" t="s">
        <v>305</v>
      </c>
      <c r="AB6" s="85" t="s">
        <v>306</v>
      </c>
      <c r="AC6" s="85" t="s">
        <v>307</v>
      </c>
      <c r="AD6" s="85" t="s">
        <v>291</v>
      </c>
      <c r="AE6" s="84"/>
      <c r="AF6" s="85" t="s">
        <v>291</v>
      </c>
      <c r="AG6" s="85" t="s">
        <v>291</v>
      </c>
    </row>
    <row r="7" spans="1:33" ht="29" x14ac:dyDescent="0.35">
      <c r="A7" s="58" t="s">
        <v>169</v>
      </c>
      <c r="B7" s="58" t="s">
        <v>96</v>
      </c>
      <c r="C7" s="84"/>
      <c r="D7" s="85" t="s">
        <v>308</v>
      </c>
      <c r="E7" s="85" t="s">
        <v>309</v>
      </c>
      <c r="F7" s="85" t="s">
        <v>310</v>
      </c>
      <c r="G7" s="85" t="s">
        <v>311</v>
      </c>
      <c r="H7" s="85" t="s">
        <v>312</v>
      </c>
      <c r="I7" s="85" t="s">
        <v>308</v>
      </c>
      <c r="J7" s="84"/>
      <c r="K7" s="85" t="s">
        <v>308</v>
      </c>
      <c r="L7" s="85" t="s">
        <v>313</v>
      </c>
      <c r="M7" s="85" t="s">
        <v>314</v>
      </c>
      <c r="N7" s="85" t="s">
        <v>315</v>
      </c>
      <c r="O7" s="85" t="s">
        <v>316</v>
      </c>
      <c r="P7" s="85" t="s">
        <v>308</v>
      </c>
      <c r="Q7" s="84"/>
      <c r="R7" s="85" t="s">
        <v>308</v>
      </c>
      <c r="S7" s="85" t="s">
        <v>317</v>
      </c>
      <c r="T7" s="85" t="s">
        <v>318</v>
      </c>
      <c r="U7" s="85" t="s">
        <v>319</v>
      </c>
      <c r="V7" s="85" t="s">
        <v>320</v>
      </c>
      <c r="W7" s="85" t="s">
        <v>308</v>
      </c>
      <c r="X7" s="84"/>
      <c r="Y7" s="85" t="s">
        <v>308</v>
      </c>
      <c r="Z7" s="85" t="s">
        <v>321</v>
      </c>
      <c r="AA7" s="85" t="s">
        <v>322</v>
      </c>
      <c r="AB7" s="85" t="s">
        <v>308</v>
      </c>
      <c r="AC7" s="85" t="s">
        <v>308</v>
      </c>
      <c r="AD7" s="85" t="s">
        <v>308</v>
      </c>
      <c r="AE7" s="84"/>
      <c r="AF7" s="85" t="s">
        <v>308</v>
      </c>
      <c r="AG7" s="85" t="s">
        <v>308</v>
      </c>
    </row>
    <row r="8" spans="1:33" ht="72.5" x14ac:dyDescent="0.35">
      <c r="A8" s="58" t="s">
        <v>169</v>
      </c>
      <c r="B8" s="58" t="s">
        <v>97</v>
      </c>
      <c r="C8" s="84"/>
      <c r="D8" s="85" t="s">
        <v>323</v>
      </c>
      <c r="E8" s="85" t="s">
        <v>324</v>
      </c>
      <c r="F8" s="85" t="s">
        <v>325</v>
      </c>
      <c r="G8" s="85" t="s">
        <v>326</v>
      </c>
      <c r="H8" s="85" t="s">
        <v>323</v>
      </c>
      <c r="I8" s="85" t="s">
        <v>323</v>
      </c>
      <c r="J8" s="84"/>
      <c r="K8" s="85" t="s">
        <v>323</v>
      </c>
      <c r="L8" s="85" t="s">
        <v>323</v>
      </c>
      <c r="M8" s="85" t="s">
        <v>323</v>
      </c>
      <c r="N8" s="85" t="s">
        <v>323</v>
      </c>
      <c r="O8" s="85" t="s">
        <v>323</v>
      </c>
      <c r="P8" s="85" t="s">
        <v>323</v>
      </c>
      <c r="Q8" s="84"/>
      <c r="R8" s="85" t="s">
        <v>323</v>
      </c>
      <c r="S8" s="85" t="s">
        <v>327</v>
      </c>
      <c r="T8" s="85" t="s">
        <v>328</v>
      </c>
      <c r="U8" s="85" t="s">
        <v>329</v>
      </c>
      <c r="V8" s="85" t="s">
        <v>330</v>
      </c>
      <c r="W8" s="85" t="s">
        <v>331</v>
      </c>
      <c r="X8" s="84"/>
      <c r="Y8" s="85" t="s">
        <v>323</v>
      </c>
      <c r="Z8" s="85" t="s">
        <v>332</v>
      </c>
      <c r="AA8" s="85" t="s">
        <v>333</v>
      </c>
      <c r="AB8" s="85" t="s">
        <v>334</v>
      </c>
      <c r="AC8" s="85" t="s">
        <v>335</v>
      </c>
      <c r="AD8" s="85" t="s">
        <v>323</v>
      </c>
      <c r="AE8" s="84"/>
      <c r="AF8" s="85" t="s">
        <v>323</v>
      </c>
      <c r="AG8" s="85" t="s">
        <v>323</v>
      </c>
    </row>
    <row r="9" spans="1:33" ht="72.5" x14ac:dyDescent="0.35">
      <c r="A9" s="58" t="s">
        <v>170</v>
      </c>
      <c r="B9" s="58" t="s">
        <v>98</v>
      </c>
      <c r="C9" s="84"/>
      <c r="D9" s="85" t="s">
        <v>336</v>
      </c>
      <c r="E9" s="85" t="s">
        <v>337</v>
      </c>
      <c r="F9" s="86" t="s">
        <v>338</v>
      </c>
      <c r="G9" s="85" t="s">
        <v>339</v>
      </c>
      <c r="H9" s="86" t="s">
        <v>340</v>
      </c>
      <c r="I9" s="85" t="s">
        <v>336</v>
      </c>
      <c r="J9" s="84"/>
      <c r="K9" s="85" t="s">
        <v>341</v>
      </c>
      <c r="L9" s="85" t="s">
        <v>342</v>
      </c>
      <c r="M9" s="85" t="s">
        <v>343</v>
      </c>
      <c r="N9" s="85" t="s">
        <v>344</v>
      </c>
      <c r="O9" s="85" t="s">
        <v>345</v>
      </c>
      <c r="P9" s="85" t="s">
        <v>336</v>
      </c>
      <c r="Q9" s="84"/>
      <c r="R9" s="85" t="s">
        <v>336</v>
      </c>
      <c r="S9" s="85" t="s">
        <v>346</v>
      </c>
      <c r="T9" s="85" t="s">
        <v>347</v>
      </c>
      <c r="U9" s="85" t="s">
        <v>348</v>
      </c>
      <c r="V9" s="85" t="s">
        <v>349</v>
      </c>
      <c r="W9" s="85" t="s">
        <v>336</v>
      </c>
      <c r="X9" s="84"/>
      <c r="Y9" s="85" t="s">
        <v>336</v>
      </c>
      <c r="Z9" s="85" t="s">
        <v>350</v>
      </c>
      <c r="AA9" s="85" t="s">
        <v>351</v>
      </c>
      <c r="AB9" s="85" t="s">
        <v>336</v>
      </c>
      <c r="AC9" s="85" t="s">
        <v>352</v>
      </c>
      <c r="AD9" s="85" t="s">
        <v>336</v>
      </c>
      <c r="AE9" s="84"/>
      <c r="AF9" s="85" t="s">
        <v>353</v>
      </c>
      <c r="AG9" s="85" t="s">
        <v>336</v>
      </c>
    </row>
    <row r="10" spans="1:33" ht="29" x14ac:dyDescent="0.35">
      <c r="A10" s="58" t="s">
        <v>170</v>
      </c>
      <c r="B10" s="58" t="s">
        <v>99</v>
      </c>
      <c r="C10" s="84"/>
      <c r="D10" s="85" t="s">
        <v>354</v>
      </c>
      <c r="E10" s="85" t="s">
        <v>355</v>
      </c>
      <c r="F10" s="85" t="s">
        <v>354</v>
      </c>
      <c r="G10" s="85" t="s">
        <v>356</v>
      </c>
      <c r="H10" s="85" t="s">
        <v>354</v>
      </c>
      <c r="I10" s="85" t="s">
        <v>354</v>
      </c>
      <c r="J10" s="84"/>
      <c r="K10" s="85" t="s">
        <v>357</v>
      </c>
      <c r="L10" s="85" t="s">
        <v>354</v>
      </c>
      <c r="M10" s="85" t="s">
        <v>358</v>
      </c>
      <c r="N10" s="85" t="s">
        <v>359</v>
      </c>
      <c r="O10" s="85" t="s">
        <v>354</v>
      </c>
      <c r="P10" s="85" t="s">
        <v>354</v>
      </c>
      <c r="Q10" s="84"/>
      <c r="R10" s="85" t="s">
        <v>354</v>
      </c>
      <c r="S10" s="85" t="s">
        <v>360</v>
      </c>
      <c r="T10" s="85" t="s">
        <v>361</v>
      </c>
      <c r="U10" s="85" t="s">
        <v>354</v>
      </c>
      <c r="V10" s="85" t="s">
        <v>362</v>
      </c>
      <c r="W10" s="85" t="s">
        <v>354</v>
      </c>
      <c r="X10" s="84"/>
      <c r="Y10" s="85" t="s">
        <v>354</v>
      </c>
      <c r="Z10" s="85" t="s">
        <v>363</v>
      </c>
      <c r="AA10" s="85" t="s">
        <v>354</v>
      </c>
      <c r="AB10" s="85" t="s">
        <v>354</v>
      </c>
      <c r="AC10" s="85" t="s">
        <v>364</v>
      </c>
      <c r="AD10" s="85" t="s">
        <v>354</v>
      </c>
      <c r="AE10" s="84"/>
      <c r="AF10" s="85" t="s">
        <v>365</v>
      </c>
      <c r="AG10" s="85" t="s">
        <v>354</v>
      </c>
    </row>
    <row r="11" spans="1:33" ht="29" x14ac:dyDescent="0.35">
      <c r="A11" s="58" t="s">
        <v>171</v>
      </c>
      <c r="B11" s="58" t="s">
        <v>100</v>
      </c>
      <c r="C11" s="84"/>
      <c r="D11" s="85" t="s">
        <v>366</v>
      </c>
      <c r="E11" s="85" t="s">
        <v>367</v>
      </c>
      <c r="F11" s="85" t="s">
        <v>368</v>
      </c>
      <c r="G11" s="85" t="s">
        <v>369</v>
      </c>
      <c r="H11" s="85" t="s">
        <v>370</v>
      </c>
      <c r="I11" s="85" t="s">
        <v>366</v>
      </c>
      <c r="J11" s="84"/>
      <c r="K11" s="85" t="s">
        <v>366</v>
      </c>
      <c r="L11" s="85" t="s">
        <v>371</v>
      </c>
      <c r="M11" s="85" t="s">
        <v>372</v>
      </c>
      <c r="N11" s="85" t="s">
        <v>373</v>
      </c>
      <c r="O11" s="85" t="s">
        <v>374</v>
      </c>
      <c r="P11" s="85" t="s">
        <v>366</v>
      </c>
      <c r="Q11" s="84"/>
      <c r="R11" s="85" t="s">
        <v>366</v>
      </c>
      <c r="S11" s="85" t="s">
        <v>315</v>
      </c>
      <c r="T11" s="85" t="s">
        <v>375</v>
      </c>
      <c r="U11" s="85" t="s">
        <v>376</v>
      </c>
      <c r="V11" s="85" t="s">
        <v>377</v>
      </c>
      <c r="W11" s="85" t="s">
        <v>366</v>
      </c>
      <c r="X11" s="84"/>
      <c r="Y11" s="85" t="s">
        <v>366</v>
      </c>
      <c r="Z11" s="85" t="s">
        <v>378</v>
      </c>
      <c r="AA11" s="85" t="s">
        <v>379</v>
      </c>
      <c r="AB11" s="85" t="s">
        <v>380</v>
      </c>
      <c r="AC11" s="85" t="s">
        <v>381</v>
      </c>
      <c r="AD11" s="85" t="s">
        <v>366</v>
      </c>
      <c r="AE11" s="84"/>
      <c r="AF11" s="85" t="s">
        <v>366</v>
      </c>
      <c r="AG11" s="85" t="s">
        <v>366</v>
      </c>
    </row>
    <row r="12" spans="1:33" ht="36" x14ac:dyDescent="0.35">
      <c r="A12" s="58" t="s">
        <v>172</v>
      </c>
      <c r="B12" s="58" t="s">
        <v>101</v>
      </c>
      <c r="C12" s="84"/>
      <c r="D12" s="87" t="s">
        <v>382</v>
      </c>
      <c r="E12" s="87" t="s">
        <v>383</v>
      </c>
      <c r="F12" s="87" t="s">
        <v>384</v>
      </c>
      <c r="G12" s="87" t="s">
        <v>385</v>
      </c>
      <c r="H12" s="87" t="s">
        <v>382</v>
      </c>
      <c r="I12" s="87" t="s">
        <v>382</v>
      </c>
      <c r="J12" s="84"/>
      <c r="K12" s="87" t="s">
        <v>382</v>
      </c>
      <c r="L12" s="87" t="s">
        <v>382</v>
      </c>
      <c r="M12" s="87" t="s">
        <v>382</v>
      </c>
      <c r="N12" s="87" t="s">
        <v>382</v>
      </c>
      <c r="O12" s="87" t="s">
        <v>382</v>
      </c>
      <c r="P12" s="87" t="s">
        <v>382</v>
      </c>
      <c r="Q12" s="84"/>
      <c r="R12" s="87" t="s">
        <v>382</v>
      </c>
      <c r="S12" s="87" t="s">
        <v>386</v>
      </c>
      <c r="T12" s="87" t="s">
        <v>387</v>
      </c>
      <c r="U12" s="87" t="s">
        <v>388</v>
      </c>
      <c r="V12" s="87" t="s">
        <v>382</v>
      </c>
      <c r="W12" s="87" t="s">
        <v>382</v>
      </c>
      <c r="X12" s="84"/>
      <c r="Y12" s="87" t="s">
        <v>382</v>
      </c>
      <c r="Z12" s="87" t="s">
        <v>389</v>
      </c>
      <c r="AA12" s="87" t="s">
        <v>390</v>
      </c>
      <c r="AB12" s="87" t="s">
        <v>391</v>
      </c>
      <c r="AC12" s="87" t="s">
        <v>382</v>
      </c>
      <c r="AD12" s="87" t="s">
        <v>382</v>
      </c>
      <c r="AE12" s="84"/>
      <c r="AF12" s="87" t="s">
        <v>382</v>
      </c>
      <c r="AG12" s="87" t="s">
        <v>382</v>
      </c>
    </row>
    <row r="13" spans="1:33" ht="43.5" x14ac:dyDescent="0.35">
      <c r="A13" s="58" t="s">
        <v>173</v>
      </c>
      <c r="B13" s="58" t="s">
        <v>102</v>
      </c>
      <c r="C13" s="84"/>
      <c r="D13" s="85" t="s">
        <v>392</v>
      </c>
      <c r="E13" s="85" t="s">
        <v>393</v>
      </c>
      <c r="F13" s="85" t="s">
        <v>394</v>
      </c>
      <c r="G13" s="85" t="s">
        <v>395</v>
      </c>
      <c r="H13" s="85" t="s">
        <v>396</v>
      </c>
      <c r="I13" s="85" t="s">
        <v>397</v>
      </c>
      <c r="J13" s="84"/>
      <c r="K13" s="88" t="s">
        <v>398</v>
      </c>
      <c r="L13" s="85" t="s">
        <v>399</v>
      </c>
      <c r="M13" s="85" t="s">
        <v>400</v>
      </c>
      <c r="N13" s="85" t="s">
        <v>401</v>
      </c>
      <c r="O13" s="85" t="s">
        <v>402</v>
      </c>
      <c r="P13" s="85" t="s">
        <v>397</v>
      </c>
      <c r="Q13" s="84"/>
      <c r="R13" s="85" t="s">
        <v>403</v>
      </c>
      <c r="S13" s="85" t="s">
        <v>404</v>
      </c>
      <c r="T13" s="85" t="s">
        <v>405</v>
      </c>
      <c r="U13" s="85" t="s">
        <v>406</v>
      </c>
      <c r="V13" s="85" t="s">
        <v>407</v>
      </c>
      <c r="W13" s="85" t="s">
        <v>397</v>
      </c>
      <c r="X13" s="84"/>
      <c r="Y13" s="85" t="s">
        <v>408</v>
      </c>
      <c r="Z13" s="85" t="s">
        <v>409</v>
      </c>
      <c r="AA13" s="85" t="s">
        <v>410</v>
      </c>
      <c r="AB13" s="85" t="s">
        <v>411</v>
      </c>
      <c r="AC13" s="85" t="s">
        <v>412</v>
      </c>
      <c r="AD13" s="85" t="s">
        <v>397</v>
      </c>
      <c r="AE13" s="84"/>
      <c r="AF13" s="85" t="s">
        <v>397</v>
      </c>
      <c r="AG13" s="85" t="s">
        <v>397</v>
      </c>
    </row>
    <row r="14" spans="1:33" ht="58" x14ac:dyDescent="0.35">
      <c r="A14" s="58" t="s">
        <v>174</v>
      </c>
      <c r="B14" s="58" t="s">
        <v>103</v>
      </c>
      <c r="C14" s="84"/>
      <c r="D14" s="85" t="s">
        <v>413</v>
      </c>
      <c r="E14" s="85" t="s">
        <v>414</v>
      </c>
      <c r="F14" s="85" t="s">
        <v>415</v>
      </c>
      <c r="G14" s="85" t="s">
        <v>416</v>
      </c>
      <c r="H14" s="85" t="s">
        <v>417</v>
      </c>
      <c r="I14" s="85" t="s">
        <v>418</v>
      </c>
      <c r="J14" s="84"/>
      <c r="K14" s="85" t="s">
        <v>419</v>
      </c>
      <c r="L14" s="85" t="s">
        <v>420</v>
      </c>
      <c r="M14" s="85" t="s">
        <v>421</v>
      </c>
      <c r="N14" s="85" t="s">
        <v>422</v>
      </c>
      <c r="O14" s="85" t="s">
        <v>418</v>
      </c>
      <c r="P14" s="85" t="s">
        <v>418</v>
      </c>
      <c r="Q14" s="84"/>
      <c r="R14" s="85" t="s">
        <v>423</v>
      </c>
      <c r="S14" s="85" t="s">
        <v>424</v>
      </c>
      <c r="T14" s="85" t="s">
        <v>425</v>
      </c>
      <c r="U14" s="85" t="s">
        <v>426</v>
      </c>
      <c r="V14" s="85" t="s">
        <v>418</v>
      </c>
      <c r="W14" s="85" t="s">
        <v>418</v>
      </c>
      <c r="X14" s="84"/>
      <c r="Y14" s="85" t="s">
        <v>418</v>
      </c>
      <c r="Z14" s="85" t="s">
        <v>418</v>
      </c>
      <c r="AA14" s="85" t="s">
        <v>418</v>
      </c>
      <c r="AB14" s="85" t="s">
        <v>418</v>
      </c>
      <c r="AC14" s="85" t="s">
        <v>418</v>
      </c>
      <c r="AD14" s="85" t="s">
        <v>418</v>
      </c>
      <c r="AE14" s="84"/>
      <c r="AF14" s="85" t="s">
        <v>418</v>
      </c>
      <c r="AG14" s="85" t="s">
        <v>418</v>
      </c>
    </row>
    <row r="15" spans="1:33" ht="101.5" x14ac:dyDescent="0.35">
      <c r="A15" s="58" t="s">
        <v>175</v>
      </c>
      <c r="B15" s="58" t="s">
        <v>104</v>
      </c>
      <c r="C15" s="84"/>
      <c r="D15" s="85" t="s">
        <v>427</v>
      </c>
      <c r="E15" s="85" t="s">
        <v>428</v>
      </c>
      <c r="F15" s="85" t="s">
        <v>429</v>
      </c>
      <c r="G15" s="85" t="s">
        <v>430</v>
      </c>
      <c r="H15" s="85" t="s">
        <v>427</v>
      </c>
      <c r="I15" s="85" t="s">
        <v>427</v>
      </c>
      <c r="J15" s="84"/>
      <c r="K15" s="85" t="s">
        <v>427</v>
      </c>
      <c r="L15" s="85" t="s">
        <v>427</v>
      </c>
      <c r="M15" s="85" t="s">
        <v>427</v>
      </c>
      <c r="N15" s="85" t="s">
        <v>427</v>
      </c>
      <c r="O15" s="85" t="s">
        <v>427</v>
      </c>
      <c r="P15" s="85" t="s">
        <v>427</v>
      </c>
      <c r="Q15" s="84"/>
      <c r="R15" s="85" t="s">
        <v>431</v>
      </c>
      <c r="S15" s="85" t="s">
        <v>432</v>
      </c>
      <c r="T15" s="87" t="s">
        <v>433</v>
      </c>
      <c r="U15" s="85" t="s">
        <v>434</v>
      </c>
      <c r="V15" s="85" t="s">
        <v>427</v>
      </c>
      <c r="W15" s="85" t="s">
        <v>427</v>
      </c>
      <c r="X15" s="84"/>
      <c r="Y15" s="85" t="s">
        <v>435</v>
      </c>
      <c r="Z15" s="85" t="s">
        <v>436</v>
      </c>
      <c r="AA15" s="85" t="s">
        <v>437</v>
      </c>
      <c r="AB15" s="85" t="s">
        <v>438</v>
      </c>
      <c r="AC15" s="85" t="s">
        <v>427</v>
      </c>
      <c r="AD15" s="85" t="s">
        <v>427</v>
      </c>
      <c r="AE15" s="84"/>
      <c r="AF15" s="85" t="s">
        <v>439</v>
      </c>
      <c r="AG15" s="85" t="s">
        <v>427</v>
      </c>
    </row>
    <row r="16" spans="1:33" ht="87" x14ac:dyDescent="0.35">
      <c r="A16" s="58" t="s">
        <v>176</v>
      </c>
      <c r="B16" s="58" t="s">
        <v>105</v>
      </c>
      <c r="C16" s="84"/>
      <c r="D16" s="85" t="s">
        <v>440</v>
      </c>
      <c r="E16" s="89" t="s">
        <v>441</v>
      </c>
      <c r="F16" s="89" t="s">
        <v>442</v>
      </c>
      <c r="G16" s="85" t="s">
        <v>443</v>
      </c>
      <c r="H16" s="85" t="s">
        <v>444</v>
      </c>
      <c r="I16" s="85" t="s">
        <v>444</v>
      </c>
      <c r="J16" s="84"/>
      <c r="K16" s="89" t="s">
        <v>359</v>
      </c>
      <c r="L16" s="85" t="s">
        <v>445</v>
      </c>
      <c r="M16" s="85" t="s">
        <v>446</v>
      </c>
      <c r="N16" s="85" t="s">
        <v>447</v>
      </c>
      <c r="O16" s="85" t="s">
        <v>444</v>
      </c>
      <c r="P16" s="85" t="s">
        <v>444</v>
      </c>
      <c r="Q16" s="84"/>
      <c r="R16" s="86" t="s">
        <v>448</v>
      </c>
      <c r="S16" s="85" t="s">
        <v>449</v>
      </c>
      <c r="T16" s="85" t="s">
        <v>449</v>
      </c>
      <c r="U16" s="85" t="s">
        <v>450</v>
      </c>
      <c r="V16" s="85" t="s">
        <v>444</v>
      </c>
      <c r="W16" s="85" t="s">
        <v>444</v>
      </c>
      <c r="X16" s="84"/>
      <c r="Y16" s="85" t="s">
        <v>451</v>
      </c>
      <c r="Z16" s="88" t="s">
        <v>452</v>
      </c>
      <c r="AA16" s="88" t="s">
        <v>453</v>
      </c>
      <c r="AB16" s="85" t="s">
        <v>454</v>
      </c>
      <c r="AC16" s="85" t="s">
        <v>455</v>
      </c>
      <c r="AD16" s="86" t="s">
        <v>448</v>
      </c>
      <c r="AE16" s="84"/>
      <c r="AF16" s="85" t="s">
        <v>444</v>
      </c>
      <c r="AG16" s="85" t="s">
        <v>444</v>
      </c>
    </row>
    <row r="17" spans="1:33" ht="58" x14ac:dyDescent="0.35">
      <c r="A17" s="58" t="s">
        <v>177</v>
      </c>
      <c r="B17" s="58" t="s">
        <v>106</v>
      </c>
      <c r="C17" s="84"/>
      <c r="D17" s="85" t="s">
        <v>456</v>
      </c>
      <c r="E17" s="85" t="s">
        <v>456</v>
      </c>
      <c r="F17" s="85" t="s">
        <v>457</v>
      </c>
      <c r="G17" s="85" t="s">
        <v>456</v>
      </c>
      <c r="H17" s="85" t="s">
        <v>456</v>
      </c>
      <c r="I17" s="85" t="s">
        <v>458</v>
      </c>
      <c r="J17" s="84"/>
      <c r="K17" s="85" t="s">
        <v>456</v>
      </c>
      <c r="L17" s="85" t="s">
        <v>459</v>
      </c>
      <c r="M17" s="85" t="s">
        <v>460</v>
      </c>
      <c r="N17" s="85" t="s">
        <v>456</v>
      </c>
      <c r="O17" s="85" t="s">
        <v>456</v>
      </c>
      <c r="P17" s="85" t="s">
        <v>461</v>
      </c>
      <c r="Q17" s="84"/>
      <c r="R17" s="85" t="s">
        <v>456</v>
      </c>
      <c r="S17" s="85" t="s">
        <v>462</v>
      </c>
      <c r="T17" s="85" t="s">
        <v>463</v>
      </c>
      <c r="U17" s="85" t="s">
        <v>456</v>
      </c>
      <c r="V17" s="85" t="s">
        <v>456</v>
      </c>
      <c r="W17" s="85" t="s">
        <v>359</v>
      </c>
      <c r="X17" s="84"/>
      <c r="Y17" s="85" t="s">
        <v>456</v>
      </c>
      <c r="Z17" s="85" t="s">
        <v>464</v>
      </c>
      <c r="AA17" s="85" t="s">
        <v>465</v>
      </c>
      <c r="AB17" s="85" t="s">
        <v>456</v>
      </c>
      <c r="AC17" s="85" t="s">
        <v>466</v>
      </c>
      <c r="AD17" s="85" t="s">
        <v>467</v>
      </c>
      <c r="AE17" s="84"/>
      <c r="AF17" s="85" t="s">
        <v>456</v>
      </c>
      <c r="AG17" s="85" t="s">
        <v>456</v>
      </c>
    </row>
    <row r="18" spans="1:33" ht="43.5" x14ac:dyDescent="0.35">
      <c r="A18" s="58" t="s">
        <v>177</v>
      </c>
      <c r="B18" s="58" t="s">
        <v>107</v>
      </c>
      <c r="C18" s="84"/>
      <c r="D18" s="85" t="s">
        <v>468</v>
      </c>
      <c r="E18" s="85" t="s">
        <v>468</v>
      </c>
      <c r="F18" s="85" t="s">
        <v>469</v>
      </c>
      <c r="G18" s="85" t="s">
        <v>468</v>
      </c>
      <c r="H18" s="85" t="s">
        <v>468</v>
      </c>
      <c r="I18" s="85" t="s">
        <v>468</v>
      </c>
      <c r="J18" s="84"/>
      <c r="K18" s="85" t="s">
        <v>468</v>
      </c>
      <c r="L18" s="85" t="s">
        <v>468</v>
      </c>
      <c r="M18" s="85" t="s">
        <v>468</v>
      </c>
      <c r="N18" s="85" t="s">
        <v>468</v>
      </c>
      <c r="O18" s="85" t="s">
        <v>468</v>
      </c>
      <c r="P18" s="85" t="s">
        <v>468</v>
      </c>
      <c r="Q18" s="84"/>
      <c r="R18" s="85" t="s">
        <v>468</v>
      </c>
      <c r="S18" s="85" t="s">
        <v>469</v>
      </c>
      <c r="T18" s="85" t="s">
        <v>468</v>
      </c>
      <c r="U18" s="85" t="s">
        <v>468</v>
      </c>
      <c r="V18" s="85" t="s">
        <v>468</v>
      </c>
      <c r="W18" s="85" t="s">
        <v>470</v>
      </c>
      <c r="X18" s="84"/>
      <c r="Y18" s="85" t="s">
        <v>468</v>
      </c>
      <c r="Z18" s="85" t="s">
        <v>471</v>
      </c>
      <c r="AA18" s="85" t="s">
        <v>472</v>
      </c>
      <c r="AB18" s="85" t="s">
        <v>468</v>
      </c>
      <c r="AC18" s="85" t="s">
        <v>468</v>
      </c>
      <c r="AD18" s="85" t="s">
        <v>472</v>
      </c>
      <c r="AE18" s="84"/>
      <c r="AF18" s="85" t="s">
        <v>468</v>
      </c>
      <c r="AG18" s="85" t="s">
        <v>468</v>
      </c>
    </row>
    <row r="19" spans="1:33" ht="72.5" x14ac:dyDescent="0.35">
      <c r="A19" s="58" t="s">
        <v>178</v>
      </c>
      <c r="B19" s="58" t="s">
        <v>108</v>
      </c>
      <c r="C19" s="84"/>
      <c r="D19" s="85" t="s">
        <v>473</v>
      </c>
      <c r="E19" s="85" t="s">
        <v>474</v>
      </c>
      <c r="F19" s="85" t="s">
        <v>475</v>
      </c>
      <c r="G19" s="85" t="s">
        <v>476</v>
      </c>
      <c r="H19" s="85" t="s">
        <v>477</v>
      </c>
      <c r="I19" s="85" t="s">
        <v>478</v>
      </c>
      <c r="J19" s="84"/>
      <c r="K19" s="85" t="s">
        <v>478</v>
      </c>
      <c r="L19" s="85" t="s">
        <v>478</v>
      </c>
      <c r="M19" s="85" t="s">
        <v>479</v>
      </c>
      <c r="N19" s="85" t="s">
        <v>478</v>
      </c>
      <c r="O19" s="85" t="s">
        <v>480</v>
      </c>
      <c r="P19" s="85" t="s">
        <v>478</v>
      </c>
      <c r="Q19" s="84"/>
      <c r="R19" s="85" t="s">
        <v>481</v>
      </c>
      <c r="S19" s="85" t="s">
        <v>482</v>
      </c>
      <c r="T19" s="85" t="s">
        <v>483</v>
      </c>
      <c r="U19" s="85" t="s">
        <v>484</v>
      </c>
      <c r="V19" s="85" t="s">
        <v>485</v>
      </c>
      <c r="W19" s="85" t="s">
        <v>478</v>
      </c>
      <c r="X19" s="84"/>
      <c r="Y19" s="85" t="s">
        <v>486</v>
      </c>
      <c r="Z19" s="85" t="s">
        <v>487</v>
      </c>
      <c r="AA19" s="85" t="s">
        <v>488</v>
      </c>
      <c r="AB19" s="85" t="s">
        <v>489</v>
      </c>
      <c r="AC19" s="85" t="s">
        <v>490</v>
      </c>
      <c r="AD19" s="85" t="s">
        <v>478</v>
      </c>
      <c r="AE19" s="84"/>
      <c r="AF19" s="85" t="s">
        <v>491</v>
      </c>
      <c r="AG19" s="85" t="s">
        <v>478</v>
      </c>
    </row>
    <row r="20" spans="1:33" ht="36" x14ac:dyDescent="0.35">
      <c r="A20" s="58" t="s">
        <v>179</v>
      </c>
      <c r="B20" s="58" t="s">
        <v>109</v>
      </c>
      <c r="C20" s="84"/>
      <c r="D20" s="87" t="s">
        <v>492</v>
      </c>
      <c r="E20" s="87" t="s">
        <v>493</v>
      </c>
      <c r="F20" s="87" t="s">
        <v>494</v>
      </c>
      <c r="G20" s="87" t="s">
        <v>495</v>
      </c>
      <c r="H20" s="87" t="s">
        <v>496</v>
      </c>
      <c r="I20" s="87" t="s">
        <v>497</v>
      </c>
      <c r="J20" s="84"/>
      <c r="K20" s="87" t="s">
        <v>496</v>
      </c>
      <c r="L20" s="87" t="s">
        <v>496</v>
      </c>
      <c r="M20" s="87" t="s">
        <v>496</v>
      </c>
      <c r="N20" s="87" t="s">
        <v>496</v>
      </c>
      <c r="O20" s="87" t="s">
        <v>496</v>
      </c>
      <c r="P20" s="87" t="s">
        <v>498</v>
      </c>
      <c r="Q20" s="84"/>
      <c r="R20" s="87" t="s">
        <v>499</v>
      </c>
      <c r="S20" s="87" t="s">
        <v>500</v>
      </c>
      <c r="T20" s="87" t="s">
        <v>501</v>
      </c>
      <c r="U20" s="87" t="s">
        <v>496</v>
      </c>
      <c r="V20" s="87" t="s">
        <v>496</v>
      </c>
      <c r="W20" s="87" t="s">
        <v>502</v>
      </c>
      <c r="X20" s="84"/>
      <c r="Y20" s="87" t="s">
        <v>503</v>
      </c>
      <c r="Z20" s="87" t="s">
        <v>504</v>
      </c>
      <c r="AA20" s="87" t="s">
        <v>505</v>
      </c>
      <c r="AB20" s="87" t="s">
        <v>506</v>
      </c>
      <c r="AC20" s="87" t="s">
        <v>496</v>
      </c>
      <c r="AD20" s="87" t="s">
        <v>507</v>
      </c>
      <c r="AE20" s="84"/>
      <c r="AF20" s="87" t="s">
        <v>496</v>
      </c>
      <c r="AG20" s="87" t="s">
        <v>496</v>
      </c>
    </row>
    <row r="21" spans="1:33" ht="36" x14ac:dyDescent="0.35">
      <c r="A21" s="58" t="s">
        <v>180</v>
      </c>
      <c r="B21" s="58" t="s">
        <v>104</v>
      </c>
      <c r="C21" s="84"/>
      <c r="D21" s="87" t="s">
        <v>508</v>
      </c>
      <c r="E21" s="87" t="s">
        <v>509</v>
      </c>
      <c r="F21" s="87" t="s">
        <v>510</v>
      </c>
      <c r="G21" s="87" t="s">
        <v>511</v>
      </c>
      <c r="H21" s="87" t="s">
        <v>427</v>
      </c>
      <c r="I21" s="87" t="s">
        <v>180</v>
      </c>
      <c r="J21" s="84"/>
      <c r="K21" s="87" t="s">
        <v>427</v>
      </c>
      <c r="L21" s="87" t="s">
        <v>427</v>
      </c>
      <c r="M21" s="87" t="s">
        <v>427</v>
      </c>
      <c r="N21" s="87" t="s">
        <v>427</v>
      </c>
      <c r="O21" s="87" t="s">
        <v>427</v>
      </c>
      <c r="P21" s="87" t="s">
        <v>512</v>
      </c>
      <c r="Q21" s="84"/>
      <c r="R21" s="87" t="s">
        <v>513</v>
      </c>
      <c r="S21" s="87" t="s">
        <v>514</v>
      </c>
      <c r="T21" s="87" t="s">
        <v>515</v>
      </c>
      <c r="U21" s="87" t="s">
        <v>516</v>
      </c>
      <c r="V21" s="87" t="s">
        <v>427</v>
      </c>
      <c r="W21" s="87" t="s">
        <v>517</v>
      </c>
      <c r="X21" s="84"/>
      <c r="Y21" s="87" t="s">
        <v>518</v>
      </c>
      <c r="Z21" s="87" t="s">
        <v>519</v>
      </c>
      <c r="AA21" s="87" t="s">
        <v>520</v>
      </c>
      <c r="AB21" s="87" t="s">
        <v>521</v>
      </c>
      <c r="AC21" s="87" t="s">
        <v>427</v>
      </c>
      <c r="AD21" s="87" t="s">
        <v>522</v>
      </c>
      <c r="AE21" s="84"/>
      <c r="AF21" s="87" t="s">
        <v>427</v>
      </c>
      <c r="AG21" s="87" t="s">
        <v>427</v>
      </c>
    </row>
    <row r="22" spans="1:33" ht="36" x14ac:dyDescent="0.35">
      <c r="A22" s="58" t="s">
        <v>181</v>
      </c>
      <c r="B22" s="58" t="s">
        <v>104</v>
      </c>
      <c r="C22" s="84"/>
      <c r="D22" s="87" t="s">
        <v>523</v>
      </c>
      <c r="E22" s="87" t="s">
        <v>524</v>
      </c>
      <c r="F22" s="87" t="s">
        <v>525</v>
      </c>
      <c r="G22" s="87" t="s">
        <v>526</v>
      </c>
      <c r="H22" s="87" t="s">
        <v>527</v>
      </c>
      <c r="I22" s="87" t="s">
        <v>528</v>
      </c>
      <c r="J22" s="84"/>
      <c r="K22" s="87" t="s">
        <v>104</v>
      </c>
      <c r="L22" s="87" t="s">
        <v>104</v>
      </c>
      <c r="M22" s="87" t="s">
        <v>104</v>
      </c>
      <c r="N22" s="87" t="s">
        <v>104</v>
      </c>
      <c r="O22" s="87" t="s">
        <v>529</v>
      </c>
      <c r="P22" s="87" t="s">
        <v>530</v>
      </c>
      <c r="Q22" s="84"/>
      <c r="R22" s="87" t="s">
        <v>531</v>
      </c>
      <c r="S22" s="87" t="s">
        <v>532</v>
      </c>
      <c r="T22" s="87" t="s">
        <v>533</v>
      </c>
      <c r="U22" s="87" t="s">
        <v>534</v>
      </c>
      <c r="V22" s="87" t="s">
        <v>535</v>
      </c>
      <c r="W22" s="87" t="s">
        <v>536</v>
      </c>
      <c r="X22" s="84"/>
      <c r="Y22" s="87" t="s">
        <v>537</v>
      </c>
      <c r="Z22" s="87" t="s">
        <v>538</v>
      </c>
      <c r="AA22" s="87" t="s">
        <v>539</v>
      </c>
      <c r="AB22" s="87" t="s">
        <v>540</v>
      </c>
      <c r="AC22" s="87" t="s">
        <v>104</v>
      </c>
      <c r="AD22" s="87" t="s">
        <v>104</v>
      </c>
      <c r="AE22" s="84"/>
      <c r="AF22" s="87" t="s">
        <v>104</v>
      </c>
      <c r="AG22" s="87" t="s">
        <v>104</v>
      </c>
    </row>
    <row r="23" spans="1:33" ht="101.5" x14ac:dyDescent="0.35">
      <c r="A23" s="58" t="s">
        <v>182</v>
      </c>
      <c r="B23" s="58" t="s">
        <v>110</v>
      </c>
      <c r="C23" s="84"/>
      <c r="D23" s="85" t="s">
        <v>541</v>
      </c>
      <c r="E23" s="85" t="s">
        <v>542</v>
      </c>
      <c r="F23" s="85" t="s">
        <v>543</v>
      </c>
      <c r="G23" s="85" t="s">
        <v>544</v>
      </c>
      <c r="H23" s="85" t="s">
        <v>545</v>
      </c>
      <c r="I23" s="85" t="s">
        <v>541</v>
      </c>
      <c r="J23" s="84"/>
      <c r="K23" s="85" t="s">
        <v>541</v>
      </c>
      <c r="L23" s="85" t="s">
        <v>541</v>
      </c>
      <c r="M23" s="85" t="s">
        <v>541</v>
      </c>
      <c r="N23" s="85" t="s">
        <v>541</v>
      </c>
      <c r="O23" s="85" t="s">
        <v>546</v>
      </c>
      <c r="P23" s="85" t="s">
        <v>541</v>
      </c>
      <c r="Q23" s="84"/>
      <c r="R23" s="85" t="s">
        <v>541</v>
      </c>
      <c r="S23" s="85" t="s">
        <v>547</v>
      </c>
      <c r="T23" s="85" t="s">
        <v>548</v>
      </c>
      <c r="U23" s="85" t="s">
        <v>549</v>
      </c>
      <c r="V23" s="87" t="s">
        <v>550</v>
      </c>
      <c r="W23" s="85" t="s">
        <v>541</v>
      </c>
      <c r="X23" s="84"/>
      <c r="Y23" s="85" t="s">
        <v>541</v>
      </c>
      <c r="Z23" s="85" t="s">
        <v>551</v>
      </c>
      <c r="AA23" s="85" t="s">
        <v>552</v>
      </c>
      <c r="AB23" s="85" t="s">
        <v>553</v>
      </c>
      <c r="AC23" s="85" t="s">
        <v>554</v>
      </c>
      <c r="AD23" s="85" t="s">
        <v>541</v>
      </c>
      <c r="AE23" s="84"/>
      <c r="AF23" s="85" t="s">
        <v>541</v>
      </c>
      <c r="AG23" s="85" t="s">
        <v>541</v>
      </c>
    </row>
    <row r="24" spans="1:33" ht="116" x14ac:dyDescent="0.35">
      <c r="A24" s="58" t="s">
        <v>183</v>
      </c>
      <c r="B24" s="58" t="s">
        <v>111</v>
      </c>
      <c r="C24" s="84"/>
      <c r="D24" s="85" t="s">
        <v>555</v>
      </c>
      <c r="E24" s="85" t="s">
        <v>556</v>
      </c>
      <c r="F24" s="85" t="s">
        <v>557</v>
      </c>
      <c r="G24" s="85" t="s">
        <v>558</v>
      </c>
      <c r="H24" s="85" t="s">
        <v>555</v>
      </c>
      <c r="I24" s="85" t="s">
        <v>555</v>
      </c>
      <c r="J24" s="84"/>
      <c r="K24" s="85" t="s">
        <v>555</v>
      </c>
      <c r="L24" s="85" t="s">
        <v>559</v>
      </c>
      <c r="M24" s="85" t="s">
        <v>560</v>
      </c>
      <c r="N24" s="85" t="s">
        <v>561</v>
      </c>
      <c r="O24" s="85" t="s">
        <v>555</v>
      </c>
      <c r="P24" s="85" t="s">
        <v>555</v>
      </c>
      <c r="Q24" s="84"/>
      <c r="R24" s="85" t="s">
        <v>555</v>
      </c>
      <c r="S24" s="85" t="s">
        <v>562</v>
      </c>
      <c r="T24" s="85" t="s">
        <v>563</v>
      </c>
      <c r="U24" s="85" t="s">
        <v>564</v>
      </c>
      <c r="V24" s="85" t="s">
        <v>555</v>
      </c>
      <c r="W24" s="85" t="s">
        <v>555</v>
      </c>
      <c r="X24" s="84"/>
      <c r="Y24" s="85" t="s">
        <v>555</v>
      </c>
      <c r="Z24" s="85" t="s">
        <v>565</v>
      </c>
      <c r="AA24" s="85" t="s">
        <v>566</v>
      </c>
      <c r="AB24" s="85" t="s">
        <v>567</v>
      </c>
      <c r="AC24" s="85" t="s">
        <v>555</v>
      </c>
      <c r="AD24" s="85" t="s">
        <v>555</v>
      </c>
      <c r="AE24" s="84"/>
      <c r="AF24" s="85" t="s">
        <v>555</v>
      </c>
      <c r="AG24" s="85" t="s">
        <v>555</v>
      </c>
    </row>
    <row r="25" spans="1:33" ht="60" x14ac:dyDescent="0.35">
      <c r="A25" s="58" t="s">
        <v>184</v>
      </c>
      <c r="B25" s="58" t="s">
        <v>112</v>
      </c>
      <c r="C25" s="84"/>
      <c r="D25" s="87" t="s">
        <v>568</v>
      </c>
      <c r="E25" s="87" t="s">
        <v>569</v>
      </c>
      <c r="F25" s="87" t="s">
        <v>570</v>
      </c>
      <c r="G25" s="87" t="s">
        <v>571</v>
      </c>
      <c r="H25" s="87" t="s">
        <v>572</v>
      </c>
      <c r="I25" s="87" t="s">
        <v>572</v>
      </c>
      <c r="J25" s="90"/>
      <c r="K25" s="87" t="s">
        <v>573</v>
      </c>
      <c r="L25" s="87" t="s">
        <v>574</v>
      </c>
      <c r="M25" s="87" t="s">
        <v>575</v>
      </c>
      <c r="N25" s="87" t="s">
        <v>576</v>
      </c>
      <c r="O25" s="87" t="s">
        <v>572</v>
      </c>
      <c r="P25" s="87" t="s">
        <v>572</v>
      </c>
      <c r="Q25" s="90"/>
      <c r="R25" s="87" t="s">
        <v>577</v>
      </c>
      <c r="S25" s="87" t="s">
        <v>578</v>
      </c>
      <c r="T25" s="87" t="s">
        <v>579</v>
      </c>
      <c r="U25" s="87" t="s">
        <v>580</v>
      </c>
      <c r="V25" s="87" t="s">
        <v>572</v>
      </c>
      <c r="W25" s="87" t="s">
        <v>572</v>
      </c>
      <c r="X25" s="84"/>
      <c r="Y25" s="87" t="s">
        <v>581</v>
      </c>
      <c r="Z25" s="87" t="s">
        <v>582</v>
      </c>
      <c r="AA25" s="87" t="s">
        <v>583</v>
      </c>
      <c r="AB25" s="87" t="s">
        <v>584</v>
      </c>
      <c r="AC25" s="87" t="s">
        <v>572</v>
      </c>
      <c r="AD25" s="87" t="s">
        <v>572</v>
      </c>
      <c r="AE25" s="84"/>
      <c r="AF25" s="87" t="s">
        <v>585</v>
      </c>
      <c r="AG25" s="87" t="s">
        <v>572</v>
      </c>
    </row>
    <row r="26" spans="1:33" ht="36" x14ac:dyDescent="0.35">
      <c r="A26" s="58" t="s">
        <v>184</v>
      </c>
      <c r="B26" s="58" t="s">
        <v>113</v>
      </c>
      <c r="C26" s="84"/>
      <c r="D26" s="87" t="s">
        <v>586</v>
      </c>
      <c r="E26" s="87" t="s">
        <v>586</v>
      </c>
      <c r="F26" s="87" t="s">
        <v>586</v>
      </c>
      <c r="G26" s="87" t="s">
        <v>586</v>
      </c>
      <c r="H26" s="87" t="s">
        <v>586</v>
      </c>
      <c r="I26" s="87" t="s">
        <v>587</v>
      </c>
      <c r="J26" s="84"/>
      <c r="K26" s="87" t="s">
        <v>586</v>
      </c>
      <c r="L26" s="87" t="s">
        <v>586</v>
      </c>
      <c r="M26" s="87" t="s">
        <v>586</v>
      </c>
      <c r="N26" s="87" t="s">
        <v>586</v>
      </c>
      <c r="O26" s="87" t="s">
        <v>588</v>
      </c>
      <c r="P26" s="87" t="s">
        <v>356</v>
      </c>
      <c r="Q26" s="84"/>
      <c r="R26" s="87" t="s">
        <v>589</v>
      </c>
      <c r="S26" s="87" t="s">
        <v>590</v>
      </c>
      <c r="T26" s="87" t="s">
        <v>591</v>
      </c>
      <c r="U26" s="87" t="s">
        <v>592</v>
      </c>
      <c r="V26" s="87" t="s">
        <v>593</v>
      </c>
      <c r="W26" s="87" t="s">
        <v>594</v>
      </c>
      <c r="X26" s="84"/>
      <c r="Y26" s="87" t="s">
        <v>595</v>
      </c>
      <c r="Z26" s="87" t="s">
        <v>596</v>
      </c>
      <c r="AA26" s="87" t="s">
        <v>597</v>
      </c>
      <c r="AB26" s="87" t="s">
        <v>598</v>
      </c>
      <c r="AC26" s="87" t="s">
        <v>599</v>
      </c>
      <c r="AD26" s="87" t="s">
        <v>600</v>
      </c>
      <c r="AE26" s="84"/>
      <c r="AF26" s="87" t="s">
        <v>601</v>
      </c>
      <c r="AG26" s="87" t="s">
        <v>586</v>
      </c>
    </row>
    <row r="27" spans="1:33" ht="58" x14ac:dyDescent="0.35">
      <c r="A27" s="58" t="s">
        <v>185</v>
      </c>
      <c r="B27" s="58" t="s">
        <v>114</v>
      </c>
      <c r="C27" s="84"/>
      <c r="D27" s="85" t="s">
        <v>602</v>
      </c>
      <c r="E27" s="85" t="s">
        <v>603</v>
      </c>
      <c r="F27" s="85" t="s">
        <v>604</v>
      </c>
      <c r="G27" s="85" t="s">
        <v>605</v>
      </c>
      <c r="H27" s="85" t="s">
        <v>606</v>
      </c>
      <c r="I27" s="85" t="s">
        <v>607</v>
      </c>
      <c r="J27" s="84"/>
      <c r="K27" s="85" t="s">
        <v>602</v>
      </c>
      <c r="L27" s="85" t="s">
        <v>602</v>
      </c>
      <c r="M27" s="85" t="s">
        <v>602</v>
      </c>
      <c r="N27" s="85" t="s">
        <v>602</v>
      </c>
      <c r="O27" s="85" t="s">
        <v>608</v>
      </c>
      <c r="P27" s="85" t="s">
        <v>609</v>
      </c>
      <c r="Q27" s="84"/>
      <c r="R27" s="85" t="s">
        <v>602</v>
      </c>
      <c r="S27" s="85" t="s">
        <v>610</v>
      </c>
      <c r="T27" s="85" t="s">
        <v>611</v>
      </c>
      <c r="U27" s="85" t="s">
        <v>612</v>
      </c>
      <c r="V27" s="85" t="s">
        <v>613</v>
      </c>
      <c r="W27" s="85" t="s">
        <v>602</v>
      </c>
      <c r="X27" s="84"/>
      <c r="Y27" s="85" t="s">
        <v>602</v>
      </c>
      <c r="Z27" s="85" t="s">
        <v>614</v>
      </c>
      <c r="AA27" s="85" t="s">
        <v>615</v>
      </c>
      <c r="AB27" s="85" t="s">
        <v>616</v>
      </c>
      <c r="AC27" s="85" t="s">
        <v>617</v>
      </c>
      <c r="AD27" s="85" t="s">
        <v>618</v>
      </c>
      <c r="AE27" s="84"/>
      <c r="AF27" s="85" t="s">
        <v>619</v>
      </c>
      <c r="AG27" s="85" t="s">
        <v>602</v>
      </c>
    </row>
    <row r="28" spans="1:33" ht="29" x14ac:dyDescent="0.35">
      <c r="A28" s="58" t="s">
        <v>185</v>
      </c>
      <c r="B28" s="58" t="s">
        <v>115</v>
      </c>
      <c r="C28" s="84"/>
      <c r="D28" s="85" t="s">
        <v>620</v>
      </c>
      <c r="E28" s="85" t="s">
        <v>621</v>
      </c>
      <c r="F28" s="85" t="s">
        <v>622</v>
      </c>
      <c r="G28" s="85" t="s">
        <v>623</v>
      </c>
      <c r="H28" s="85" t="s">
        <v>624</v>
      </c>
      <c r="I28" s="85" t="s">
        <v>625</v>
      </c>
      <c r="J28" s="84"/>
      <c r="K28" s="91" t="s">
        <v>626</v>
      </c>
      <c r="L28" s="91" t="s">
        <v>627</v>
      </c>
      <c r="M28" s="85" t="s">
        <v>628</v>
      </c>
      <c r="N28" s="85" t="s">
        <v>629</v>
      </c>
      <c r="O28" s="85" t="s">
        <v>630</v>
      </c>
      <c r="P28" s="85" t="s">
        <v>625</v>
      </c>
      <c r="Q28" s="84"/>
      <c r="R28" s="85" t="s">
        <v>631</v>
      </c>
      <c r="S28" s="85" t="s">
        <v>632</v>
      </c>
      <c r="T28" s="85" t="s">
        <v>633</v>
      </c>
      <c r="U28" s="85" t="s">
        <v>634</v>
      </c>
      <c r="V28" s="85" t="s">
        <v>635</v>
      </c>
      <c r="W28" s="85" t="s">
        <v>625</v>
      </c>
      <c r="X28" s="84"/>
      <c r="Y28" s="85" t="s">
        <v>636</v>
      </c>
      <c r="Z28" s="91" t="s">
        <v>637</v>
      </c>
      <c r="AA28" s="85" t="s">
        <v>638</v>
      </c>
      <c r="AB28" s="85" t="s">
        <v>639</v>
      </c>
      <c r="AC28" s="27" t="s">
        <v>640</v>
      </c>
      <c r="AD28" s="85" t="s">
        <v>625</v>
      </c>
      <c r="AE28" s="84"/>
      <c r="AF28" s="85" t="s">
        <v>625</v>
      </c>
      <c r="AG28" s="85" t="s">
        <v>625</v>
      </c>
    </row>
    <row r="29" spans="1:33" ht="43.5" x14ac:dyDescent="0.35">
      <c r="A29" s="58" t="s">
        <v>186</v>
      </c>
      <c r="B29" s="58" t="s">
        <v>116</v>
      </c>
      <c r="C29" s="84"/>
      <c r="D29" s="85" t="s">
        <v>641</v>
      </c>
      <c r="E29" s="85" t="s">
        <v>642</v>
      </c>
      <c r="F29" s="85" t="s">
        <v>503</v>
      </c>
      <c r="G29" s="85" t="s">
        <v>643</v>
      </c>
      <c r="H29" s="85" t="s">
        <v>641</v>
      </c>
      <c r="I29" s="85" t="s">
        <v>629</v>
      </c>
      <c r="J29" s="84"/>
      <c r="K29" s="85" t="s">
        <v>641</v>
      </c>
      <c r="L29" s="85" t="s">
        <v>318</v>
      </c>
      <c r="M29" s="85" t="s">
        <v>644</v>
      </c>
      <c r="N29" s="85" t="s">
        <v>645</v>
      </c>
      <c r="O29" s="85" t="s">
        <v>641</v>
      </c>
      <c r="P29" s="85" t="s">
        <v>646</v>
      </c>
      <c r="Q29" s="84"/>
      <c r="R29" s="85" t="s">
        <v>641</v>
      </c>
      <c r="S29" s="85" t="s">
        <v>647</v>
      </c>
      <c r="T29" s="85" t="s">
        <v>648</v>
      </c>
      <c r="U29" s="85" t="s">
        <v>649</v>
      </c>
      <c r="V29" s="85" t="s">
        <v>641</v>
      </c>
      <c r="W29" s="85" t="s">
        <v>650</v>
      </c>
      <c r="X29" s="84"/>
      <c r="Y29" s="85" t="s">
        <v>641</v>
      </c>
      <c r="Z29" s="85" t="s">
        <v>651</v>
      </c>
      <c r="AA29" s="85" t="s">
        <v>652</v>
      </c>
      <c r="AB29" s="85" t="s">
        <v>653</v>
      </c>
      <c r="AC29" s="85" t="s">
        <v>654</v>
      </c>
      <c r="AD29" s="85" t="s">
        <v>655</v>
      </c>
      <c r="AE29" s="84"/>
      <c r="AF29" s="85" t="s">
        <v>641</v>
      </c>
      <c r="AG29" s="85" t="s">
        <v>641</v>
      </c>
    </row>
    <row r="30" spans="1:33" ht="43.5" x14ac:dyDescent="0.35">
      <c r="A30" s="58" t="s">
        <v>187</v>
      </c>
      <c r="B30" s="58" t="s">
        <v>104</v>
      </c>
      <c r="C30" s="84"/>
      <c r="D30" s="85" t="s">
        <v>427</v>
      </c>
      <c r="E30" s="85" t="s">
        <v>656</v>
      </c>
      <c r="F30" s="85" t="s">
        <v>657</v>
      </c>
      <c r="G30" s="85" t="s">
        <v>658</v>
      </c>
      <c r="H30" s="85" t="s">
        <v>659</v>
      </c>
      <c r="I30" s="85" t="s">
        <v>660</v>
      </c>
      <c r="J30" s="84"/>
      <c r="K30" s="85" t="s">
        <v>427</v>
      </c>
      <c r="L30" s="85" t="s">
        <v>427</v>
      </c>
      <c r="M30" s="85" t="s">
        <v>427</v>
      </c>
      <c r="N30" s="85" t="s">
        <v>427</v>
      </c>
      <c r="O30" s="85" t="s">
        <v>661</v>
      </c>
      <c r="P30" s="85" t="s">
        <v>662</v>
      </c>
      <c r="Q30" s="84"/>
      <c r="R30" s="85" t="s">
        <v>427</v>
      </c>
      <c r="S30" s="85" t="s">
        <v>663</v>
      </c>
      <c r="T30" s="85" t="s">
        <v>664</v>
      </c>
      <c r="U30" s="85" t="s">
        <v>665</v>
      </c>
      <c r="V30" s="85" t="s">
        <v>666</v>
      </c>
      <c r="W30" s="85" t="s">
        <v>427</v>
      </c>
      <c r="X30" s="84"/>
      <c r="Y30" s="85" t="s">
        <v>427</v>
      </c>
      <c r="Z30" s="85" t="s">
        <v>667</v>
      </c>
      <c r="AA30" s="85" t="s">
        <v>668</v>
      </c>
      <c r="AB30" s="85" t="s">
        <v>669</v>
      </c>
      <c r="AC30" s="85" t="s">
        <v>670</v>
      </c>
      <c r="AD30" s="85" t="s">
        <v>671</v>
      </c>
      <c r="AE30" s="84"/>
      <c r="AF30" s="85" t="s">
        <v>672</v>
      </c>
      <c r="AG30" s="85" t="s">
        <v>427</v>
      </c>
    </row>
    <row r="31" spans="1:33" ht="58" x14ac:dyDescent="0.35">
      <c r="A31" s="58" t="s">
        <v>188</v>
      </c>
      <c r="B31" s="58" t="s">
        <v>117</v>
      </c>
      <c r="C31" s="84"/>
      <c r="D31" s="85" t="s">
        <v>673</v>
      </c>
      <c r="E31" s="85" t="s">
        <v>674</v>
      </c>
      <c r="F31" s="85" t="s">
        <v>675</v>
      </c>
      <c r="G31" s="85" t="s">
        <v>673</v>
      </c>
      <c r="H31" s="85" t="s">
        <v>673</v>
      </c>
      <c r="I31" s="85" t="s">
        <v>673</v>
      </c>
      <c r="J31" s="84"/>
      <c r="K31" s="85" t="s">
        <v>673</v>
      </c>
      <c r="L31" s="85" t="s">
        <v>673</v>
      </c>
      <c r="M31" s="85" t="s">
        <v>673</v>
      </c>
      <c r="N31" s="85" t="s">
        <v>673</v>
      </c>
      <c r="O31" s="85" t="s">
        <v>673</v>
      </c>
      <c r="P31" s="85" t="s">
        <v>673</v>
      </c>
      <c r="Q31" s="84"/>
      <c r="R31" s="85" t="s">
        <v>676</v>
      </c>
      <c r="S31" s="85" t="s">
        <v>677</v>
      </c>
      <c r="T31" s="85" t="s">
        <v>678</v>
      </c>
      <c r="U31" s="85" t="s">
        <v>673</v>
      </c>
      <c r="V31" s="85" t="s">
        <v>673</v>
      </c>
      <c r="W31" s="85" t="s">
        <v>673</v>
      </c>
      <c r="X31" s="84"/>
      <c r="Y31" s="85" t="s">
        <v>679</v>
      </c>
      <c r="Z31" s="85" t="s">
        <v>680</v>
      </c>
      <c r="AA31" s="85" t="s">
        <v>681</v>
      </c>
      <c r="AB31" s="85" t="s">
        <v>682</v>
      </c>
      <c r="AC31" s="85" t="s">
        <v>683</v>
      </c>
      <c r="AD31" s="85" t="s">
        <v>673</v>
      </c>
      <c r="AE31" s="84"/>
      <c r="AF31" s="85" t="s">
        <v>673</v>
      </c>
      <c r="AG31" s="85" t="s">
        <v>673</v>
      </c>
    </row>
    <row r="32" spans="1:33" ht="43.5" x14ac:dyDescent="0.35">
      <c r="A32" s="58" t="s">
        <v>188</v>
      </c>
      <c r="B32" s="58" t="s">
        <v>118</v>
      </c>
      <c r="C32" s="84"/>
      <c r="D32" s="85" t="s">
        <v>684</v>
      </c>
      <c r="E32" s="92" t="s">
        <v>685</v>
      </c>
      <c r="F32" s="92" t="s">
        <v>686</v>
      </c>
      <c r="G32" s="92" t="s">
        <v>687</v>
      </c>
      <c r="H32" s="92" t="s">
        <v>688</v>
      </c>
      <c r="I32" s="92" t="s">
        <v>689</v>
      </c>
      <c r="J32" s="84"/>
      <c r="K32" s="85" t="s">
        <v>684</v>
      </c>
      <c r="L32" s="92" t="s">
        <v>690</v>
      </c>
      <c r="M32" s="92" t="s">
        <v>691</v>
      </c>
      <c r="N32" s="85" t="s">
        <v>684</v>
      </c>
      <c r="O32" s="85" t="s">
        <v>684</v>
      </c>
      <c r="P32" s="85" t="s">
        <v>684</v>
      </c>
      <c r="Q32" s="84"/>
      <c r="R32" s="85" t="s">
        <v>684</v>
      </c>
      <c r="S32" s="92" t="s">
        <v>692</v>
      </c>
      <c r="T32" s="92" t="s">
        <v>693</v>
      </c>
      <c r="U32" s="92" t="s">
        <v>694</v>
      </c>
      <c r="V32" s="92" t="s">
        <v>356</v>
      </c>
      <c r="W32" s="92" t="s">
        <v>695</v>
      </c>
      <c r="X32" s="84"/>
      <c r="Y32" s="85" t="s">
        <v>684</v>
      </c>
      <c r="Z32" s="92" t="s">
        <v>696</v>
      </c>
      <c r="AA32" s="92" t="s">
        <v>697</v>
      </c>
      <c r="AB32" s="92" t="s">
        <v>698</v>
      </c>
      <c r="AC32" s="92" t="s">
        <v>699</v>
      </c>
      <c r="AD32" s="92" t="s">
        <v>700</v>
      </c>
      <c r="AE32" s="84"/>
      <c r="AF32" s="92" t="s">
        <v>701</v>
      </c>
      <c r="AG32" s="85" t="s">
        <v>684</v>
      </c>
    </row>
    <row r="33" spans="1:33" ht="43.5" x14ac:dyDescent="0.35">
      <c r="A33" s="58" t="s">
        <v>189</v>
      </c>
      <c r="B33" s="58" t="s">
        <v>119</v>
      </c>
      <c r="C33" s="84"/>
      <c r="D33" s="85" t="s">
        <v>702</v>
      </c>
      <c r="E33" s="85" t="s">
        <v>703</v>
      </c>
      <c r="F33" s="85" t="s">
        <v>704</v>
      </c>
      <c r="G33" s="85" t="s">
        <v>705</v>
      </c>
      <c r="H33" s="85" t="s">
        <v>702</v>
      </c>
      <c r="I33" s="85" t="s">
        <v>706</v>
      </c>
      <c r="J33" s="84"/>
      <c r="K33" s="85" t="s">
        <v>707</v>
      </c>
      <c r="L33" s="85" t="s">
        <v>702</v>
      </c>
      <c r="M33" s="85" t="s">
        <v>702</v>
      </c>
      <c r="N33" s="85" t="s">
        <v>702</v>
      </c>
      <c r="O33" s="85" t="s">
        <v>702</v>
      </c>
      <c r="P33" s="85" t="s">
        <v>708</v>
      </c>
      <c r="Q33" s="84"/>
      <c r="R33" s="85" t="s">
        <v>709</v>
      </c>
      <c r="S33" s="85" t="s">
        <v>710</v>
      </c>
      <c r="T33" s="85" t="s">
        <v>711</v>
      </c>
      <c r="U33" s="85" t="s">
        <v>702</v>
      </c>
      <c r="V33" s="85" t="s">
        <v>712</v>
      </c>
      <c r="W33" s="85" t="s">
        <v>713</v>
      </c>
      <c r="X33" s="84"/>
      <c r="Y33" s="85" t="s">
        <v>714</v>
      </c>
      <c r="Z33" s="85" t="s">
        <v>715</v>
      </c>
      <c r="AA33" s="85" t="s">
        <v>716</v>
      </c>
      <c r="AB33" s="85" t="s">
        <v>702</v>
      </c>
      <c r="AC33" s="85" t="s">
        <v>717</v>
      </c>
      <c r="AD33" s="85" t="s">
        <v>718</v>
      </c>
      <c r="AE33" s="84"/>
      <c r="AF33" s="85" t="s">
        <v>719</v>
      </c>
      <c r="AG33" s="85" t="s">
        <v>702</v>
      </c>
    </row>
    <row r="34" spans="1:33" ht="29" x14ac:dyDescent="0.35">
      <c r="A34" s="58" t="s">
        <v>190</v>
      </c>
      <c r="B34" s="58" t="s">
        <v>120</v>
      </c>
      <c r="C34" s="84"/>
      <c r="D34" s="85" t="s">
        <v>720</v>
      </c>
      <c r="E34" s="85" t="s">
        <v>721</v>
      </c>
      <c r="F34" s="85" t="s">
        <v>722</v>
      </c>
      <c r="G34" s="85" t="s">
        <v>721</v>
      </c>
      <c r="H34" s="85" t="s">
        <v>721</v>
      </c>
      <c r="I34" s="85" t="s">
        <v>721</v>
      </c>
      <c r="J34" s="90"/>
      <c r="K34" s="85" t="s">
        <v>723</v>
      </c>
      <c r="L34" s="85" t="s">
        <v>724</v>
      </c>
      <c r="M34" s="85" t="s">
        <v>725</v>
      </c>
      <c r="N34" s="85" t="s">
        <v>721</v>
      </c>
      <c r="O34" s="85" t="s">
        <v>721</v>
      </c>
      <c r="P34" s="85" t="s">
        <v>721</v>
      </c>
      <c r="Q34" s="90"/>
      <c r="R34" s="85" t="s">
        <v>726</v>
      </c>
      <c r="S34" s="85" t="s">
        <v>727</v>
      </c>
      <c r="T34" s="85" t="s">
        <v>728</v>
      </c>
      <c r="U34" s="85" t="s">
        <v>721</v>
      </c>
      <c r="V34" s="85" t="s">
        <v>721</v>
      </c>
      <c r="W34" s="85" t="s">
        <v>721</v>
      </c>
      <c r="X34" s="90"/>
      <c r="Y34" s="85" t="s">
        <v>729</v>
      </c>
      <c r="Z34" s="85" t="s">
        <v>190</v>
      </c>
      <c r="AA34" s="85" t="s">
        <v>730</v>
      </c>
      <c r="AB34" s="85" t="s">
        <v>721</v>
      </c>
      <c r="AC34" s="85" t="s">
        <v>721</v>
      </c>
      <c r="AD34" s="85" t="s">
        <v>721</v>
      </c>
      <c r="AE34" s="90"/>
      <c r="AF34" s="85" t="s">
        <v>731</v>
      </c>
      <c r="AG34" s="85" t="s">
        <v>721</v>
      </c>
    </row>
    <row r="35" spans="1:33" ht="43.5" x14ac:dyDescent="0.35">
      <c r="A35" s="58" t="s">
        <v>190</v>
      </c>
      <c r="B35" s="58" t="s">
        <v>121</v>
      </c>
      <c r="C35" s="84"/>
      <c r="D35" s="85" t="s">
        <v>732</v>
      </c>
      <c r="E35" s="85" t="s">
        <v>733</v>
      </c>
      <c r="F35" s="85" t="s">
        <v>734</v>
      </c>
      <c r="G35" s="85" t="s">
        <v>732</v>
      </c>
      <c r="H35" s="85" t="s">
        <v>732</v>
      </c>
      <c r="I35" s="85" t="s">
        <v>735</v>
      </c>
      <c r="J35" s="84"/>
      <c r="K35" s="85" t="s">
        <v>732</v>
      </c>
      <c r="L35" s="85" t="s">
        <v>736</v>
      </c>
      <c r="M35" s="85" t="s">
        <v>737</v>
      </c>
      <c r="N35" s="85" t="s">
        <v>732</v>
      </c>
      <c r="O35" s="85" t="s">
        <v>738</v>
      </c>
      <c r="P35" s="85" t="s">
        <v>739</v>
      </c>
      <c r="Q35" s="84"/>
      <c r="R35" s="85" t="s">
        <v>732</v>
      </c>
      <c r="S35" s="85" t="s">
        <v>740</v>
      </c>
      <c r="T35" s="85" t="s">
        <v>741</v>
      </c>
      <c r="U35" s="85" t="s">
        <v>732</v>
      </c>
      <c r="V35" s="85" t="s">
        <v>742</v>
      </c>
      <c r="W35" s="85" t="s">
        <v>743</v>
      </c>
      <c r="X35" s="84"/>
      <c r="Y35" s="85" t="s">
        <v>732</v>
      </c>
      <c r="Z35" s="85" t="s">
        <v>744</v>
      </c>
      <c r="AA35" s="85" t="s">
        <v>745</v>
      </c>
      <c r="AB35" s="85" t="s">
        <v>732</v>
      </c>
      <c r="AC35" s="85" t="s">
        <v>746</v>
      </c>
      <c r="AD35" s="85" t="s">
        <v>747</v>
      </c>
      <c r="AE35" s="84"/>
      <c r="AF35" s="85" t="s">
        <v>748</v>
      </c>
      <c r="AG35" s="85" t="s">
        <v>732</v>
      </c>
    </row>
    <row r="36" spans="1:33" ht="43.5" x14ac:dyDescent="0.35">
      <c r="A36" s="58" t="s">
        <v>191</v>
      </c>
      <c r="B36" s="58" t="s">
        <v>122</v>
      </c>
      <c r="C36" s="84"/>
      <c r="D36" s="85" t="s">
        <v>749</v>
      </c>
      <c r="E36" s="85" t="s">
        <v>750</v>
      </c>
      <c r="F36" s="85" t="s">
        <v>751</v>
      </c>
      <c r="G36" s="85" t="s">
        <v>752</v>
      </c>
      <c r="H36" s="85" t="s">
        <v>753</v>
      </c>
      <c r="I36" s="85" t="s">
        <v>754</v>
      </c>
      <c r="J36" s="84"/>
      <c r="K36" s="85" t="s">
        <v>755</v>
      </c>
      <c r="L36" s="85" t="s">
        <v>756</v>
      </c>
      <c r="M36" s="85" t="s">
        <v>757</v>
      </c>
      <c r="N36" s="85" t="s">
        <v>758</v>
      </c>
      <c r="O36" s="85" t="s">
        <v>759</v>
      </c>
      <c r="P36" s="85" t="s">
        <v>753</v>
      </c>
      <c r="Q36" s="84"/>
      <c r="R36" s="85" t="s">
        <v>760</v>
      </c>
      <c r="S36" s="93" t="s">
        <v>168</v>
      </c>
      <c r="T36" s="85" t="s">
        <v>753</v>
      </c>
      <c r="U36" s="94" t="s">
        <v>761</v>
      </c>
      <c r="V36" s="85" t="s">
        <v>753</v>
      </c>
      <c r="W36" s="85" t="s">
        <v>753</v>
      </c>
      <c r="X36" s="84"/>
      <c r="Y36" s="85" t="s">
        <v>762</v>
      </c>
      <c r="Z36" s="94" t="s">
        <v>708</v>
      </c>
      <c r="AA36" s="85" t="s">
        <v>763</v>
      </c>
      <c r="AB36" s="94" t="s">
        <v>413</v>
      </c>
      <c r="AC36" s="85" t="s">
        <v>764</v>
      </c>
      <c r="AD36" s="85" t="s">
        <v>753</v>
      </c>
      <c r="AE36" s="84"/>
      <c r="AF36" s="85" t="s">
        <v>753</v>
      </c>
      <c r="AG36" s="85" t="s">
        <v>753</v>
      </c>
    </row>
    <row r="37" spans="1:33" ht="72.5" x14ac:dyDescent="0.35">
      <c r="A37" s="58" t="s">
        <v>192</v>
      </c>
      <c r="B37" s="58" t="s">
        <v>123</v>
      </c>
      <c r="C37" s="84"/>
      <c r="D37" s="85" t="s">
        <v>765</v>
      </c>
      <c r="E37" s="85" t="s">
        <v>766</v>
      </c>
      <c r="F37" s="85" t="s">
        <v>767</v>
      </c>
      <c r="G37" s="85" t="s">
        <v>768</v>
      </c>
      <c r="H37" s="85" t="s">
        <v>769</v>
      </c>
      <c r="I37" s="85" t="s">
        <v>765</v>
      </c>
      <c r="J37" s="84"/>
      <c r="K37" s="85" t="s">
        <v>765</v>
      </c>
      <c r="L37" s="85" t="s">
        <v>770</v>
      </c>
      <c r="M37" s="85" t="s">
        <v>771</v>
      </c>
      <c r="N37" s="85" t="s">
        <v>772</v>
      </c>
      <c r="O37" s="85" t="s">
        <v>773</v>
      </c>
      <c r="P37" s="85" t="s">
        <v>765</v>
      </c>
      <c r="Q37" s="84"/>
      <c r="R37" s="85" t="s">
        <v>765</v>
      </c>
      <c r="S37" s="85" t="s">
        <v>774</v>
      </c>
      <c r="T37" s="85" t="s">
        <v>775</v>
      </c>
      <c r="U37" s="85" t="s">
        <v>776</v>
      </c>
      <c r="V37" s="85" t="s">
        <v>777</v>
      </c>
      <c r="W37" s="85" t="s">
        <v>765</v>
      </c>
      <c r="X37" s="84"/>
      <c r="Y37" s="85" t="s">
        <v>765</v>
      </c>
      <c r="Z37" s="85" t="s">
        <v>778</v>
      </c>
      <c r="AA37" s="85" t="s">
        <v>779</v>
      </c>
      <c r="AB37" s="85" t="s">
        <v>780</v>
      </c>
      <c r="AC37" s="85" t="s">
        <v>781</v>
      </c>
      <c r="AD37" s="85" t="s">
        <v>765</v>
      </c>
      <c r="AE37" s="84"/>
      <c r="AF37" s="85" t="s">
        <v>765</v>
      </c>
      <c r="AG37" s="85" t="s">
        <v>765</v>
      </c>
    </row>
    <row r="38" spans="1:33" ht="43.5" x14ac:dyDescent="0.35">
      <c r="A38" s="58" t="s">
        <v>193</v>
      </c>
      <c r="B38" s="58" t="s">
        <v>124</v>
      </c>
      <c r="C38" s="84"/>
      <c r="D38" s="85" t="s">
        <v>782</v>
      </c>
      <c r="E38" s="85" t="s">
        <v>783</v>
      </c>
      <c r="F38" s="85" t="s">
        <v>784</v>
      </c>
      <c r="G38" s="85" t="s">
        <v>785</v>
      </c>
      <c r="H38" s="85" t="s">
        <v>786</v>
      </c>
      <c r="I38" s="85" t="s">
        <v>782</v>
      </c>
      <c r="J38" s="84"/>
      <c r="K38" s="85" t="s">
        <v>782</v>
      </c>
      <c r="L38" s="85" t="s">
        <v>787</v>
      </c>
      <c r="M38" s="85" t="s">
        <v>788</v>
      </c>
      <c r="N38" s="85" t="s">
        <v>788</v>
      </c>
      <c r="O38" s="85" t="s">
        <v>789</v>
      </c>
      <c r="P38" s="85" t="s">
        <v>782</v>
      </c>
      <c r="Q38" s="84"/>
      <c r="R38" s="85" t="s">
        <v>782</v>
      </c>
      <c r="S38" s="85" t="s">
        <v>790</v>
      </c>
      <c r="T38" s="85" t="s">
        <v>790</v>
      </c>
      <c r="U38" s="85" t="s">
        <v>791</v>
      </c>
      <c r="V38" s="85" t="s">
        <v>791</v>
      </c>
      <c r="W38" s="85" t="s">
        <v>782</v>
      </c>
      <c r="X38" s="84"/>
      <c r="Y38" s="85" t="s">
        <v>782</v>
      </c>
      <c r="Z38" s="85" t="s">
        <v>792</v>
      </c>
      <c r="AA38" s="85" t="s">
        <v>792</v>
      </c>
      <c r="AB38" s="85" t="s">
        <v>793</v>
      </c>
      <c r="AC38" s="85" t="s">
        <v>794</v>
      </c>
      <c r="AD38" s="85" t="s">
        <v>795</v>
      </c>
      <c r="AE38" s="84"/>
      <c r="AF38" s="85" t="s">
        <v>796</v>
      </c>
      <c r="AG38" s="85" t="s">
        <v>782</v>
      </c>
    </row>
    <row r="39" spans="1:33" ht="43.5" x14ac:dyDescent="0.35">
      <c r="A39" s="58" t="s">
        <v>194</v>
      </c>
      <c r="B39" s="58" t="s">
        <v>125</v>
      </c>
      <c r="C39" s="84"/>
      <c r="D39" s="85" t="s">
        <v>797</v>
      </c>
      <c r="E39" s="85" t="s">
        <v>798</v>
      </c>
      <c r="F39" s="85" t="s">
        <v>799</v>
      </c>
      <c r="G39" s="85" t="s">
        <v>800</v>
      </c>
      <c r="H39" s="85" t="s">
        <v>801</v>
      </c>
      <c r="I39" s="85" t="s">
        <v>801</v>
      </c>
      <c r="J39" s="84"/>
      <c r="K39" s="85" t="s">
        <v>801</v>
      </c>
      <c r="L39" s="85" t="s">
        <v>801</v>
      </c>
      <c r="M39" s="85" t="s">
        <v>801</v>
      </c>
      <c r="N39" s="85" t="s">
        <v>801</v>
      </c>
      <c r="O39" s="85" t="s">
        <v>801</v>
      </c>
      <c r="P39" s="85" t="s">
        <v>801</v>
      </c>
      <c r="Q39" s="84"/>
      <c r="R39" s="85" t="s">
        <v>759</v>
      </c>
      <c r="S39" s="85" t="s">
        <v>802</v>
      </c>
      <c r="T39" s="85" t="s">
        <v>803</v>
      </c>
      <c r="U39" s="85" t="s">
        <v>804</v>
      </c>
      <c r="V39" s="85" t="s">
        <v>801</v>
      </c>
      <c r="W39" s="85" t="s">
        <v>801</v>
      </c>
      <c r="X39" s="84"/>
      <c r="Y39" s="85" t="s">
        <v>805</v>
      </c>
      <c r="Z39" s="85" t="s">
        <v>806</v>
      </c>
      <c r="AA39" s="85" t="s">
        <v>807</v>
      </c>
      <c r="AB39" s="85" t="s">
        <v>808</v>
      </c>
      <c r="AC39" s="85" t="s">
        <v>801</v>
      </c>
      <c r="AD39" s="85" t="s">
        <v>801</v>
      </c>
      <c r="AE39" s="84"/>
      <c r="AF39" s="85" t="s">
        <v>307</v>
      </c>
      <c r="AG39" s="85" t="s">
        <v>801</v>
      </c>
    </row>
    <row r="40" spans="1:33" ht="43.5" x14ac:dyDescent="0.35">
      <c r="A40" s="58" t="s">
        <v>195</v>
      </c>
      <c r="B40" s="58" t="s">
        <v>126</v>
      </c>
      <c r="C40" s="84"/>
      <c r="D40" s="85" t="s">
        <v>809</v>
      </c>
      <c r="E40" s="85" t="s">
        <v>810</v>
      </c>
      <c r="F40" s="85" t="s">
        <v>811</v>
      </c>
      <c r="G40" s="85" t="s">
        <v>812</v>
      </c>
      <c r="H40" s="85" t="s">
        <v>813</v>
      </c>
      <c r="I40" s="85" t="s">
        <v>814</v>
      </c>
      <c r="J40" s="84"/>
      <c r="K40" s="85" t="s">
        <v>814</v>
      </c>
      <c r="L40" s="85" t="s">
        <v>814</v>
      </c>
      <c r="M40" s="85" t="s">
        <v>814</v>
      </c>
      <c r="N40" s="85" t="s">
        <v>814</v>
      </c>
      <c r="O40" s="85" t="s">
        <v>815</v>
      </c>
      <c r="P40" s="85" t="s">
        <v>814</v>
      </c>
      <c r="Q40" s="84"/>
      <c r="R40" s="85" t="s">
        <v>816</v>
      </c>
      <c r="S40" s="85" t="s">
        <v>817</v>
      </c>
      <c r="T40" s="85" t="s">
        <v>818</v>
      </c>
      <c r="U40" s="85" t="s">
        <v>819</v>
      </c>
      <c r="V40" s="85" t="s">
        <v>820</v>
      </c>
      <c r="W40" s="85" t="s">
        <v>814</v>
      </c>
      <c r="X40" s="84"/>
      <c r="Y40" s="85" t="s">
        <v>821</v>
      </c>
      <c r="Z40" s="85" t="s">
        <v>822</v>
      </c>
      <c r="AA40" s="85" t="s">
        <v>814</v>
      </c>
      <c r="AB40" s="85" t="s">
        <v>823</v>
      </c>
      <c r="AC40" s="85" t="s">
        <v>814</v>
      </c>
      <c r="AD40" s="85" t="s">
        <v>814</v>
      </c>
      <c r="AE40" s="84"/>
      <c r="AF40" s="85" t="s">
        <v>824</v>
      </c>
      <c r="AG40" s="85" t="s">
        <v>814</v>
      </c>
    </row>
    <row r="41" spans="1:33" ht="43.5" x14ac:dyDescent="0.35">
      <c r="A41" s="58" t="s">
        <v>196</v>
      </c>
      <c r="B41" s="58" t="s">
        <v>127</v>
      </c>
      <c r="C41" s="84"/>
      <c r="D41" s="85" t="s">
        <v>825</v>
      </c>
      <c r="E41" s="85" t="s">
        <v>826</v>
      </c>
      <c r="F41" s="85" t="s">
        <v>827</v>
      </c>
      <c r="G41" s="85" t="s">
        <v>828</v>
      </c>
      <c r="H41" s="85" t="s">
        <v>825</v>
      </c>
      <c r="I41" s="85" t="s">
        <v>825</v>
      </c>
      <c r="J41" s="84"/>
      <c r="K41" s="85" t="s">
        <v>825</v>
      </c>
      <c r="L41" s="85" t="s">
        <v>825</v>
      </c>
      <c r="M41" s="85" t="s">
        <v>825</v>
      </c>
      <c r="N41" s="85" t="s">
        <v>829</v>
      </c>
      <c r="O41" s="85" t="s">
        <v>830</v>
      </c>
      <c r="P41" s="85" t="s">
        <v>831</v>
      </c>
      <c r="Q41" s="84"/>
      <c r="R41" s="85" t="s">
        <v>832</v>
      </c>
      <c r="S41" s="85" t="s">
        <v>833</v>
      </c>
      <c r="T41" s="85" t="s">
        <v>834</v>
      </c>
      <c r="U41" s="85" t="s">
        <v>825</v>
      </c>
      <c r="V41" s="85" t="s">
        <v>825</v>
      </c>
      <c r="W41" s="85" t="s">
        <v>825</v>
      </c>
      <c r="X41" s="84"/>
      <c r="Y41" s="85" t="s">
        <v>825</v>
      </c>
      <c r="Z41" s="85" t="s">
        <v>825</v>
      </c>
      <c r="AA41" s="85" t="s">
        <v>825</v>
      </c>
      <c r="AB41" s="85" t="s">
        <v>825</v>
      </c>
      <c r="AC41" s="85" t="s">
        <v>825</v>
      </c>
      <c r="AD41" s="85" t="s">
        <v>825</v>
      </c>
      <c r="AE41" s="84"/>
      <c r="AF41" s="85" t="s">
        <v>825</v>
      </c>
      <c r="AG41" s="85" t="s">
        <v>825</v>
      </c>
    </row>
    <row r="42" spans="1:33" ht="58" x14ac:dyDescent="0.35">
      <c r="A42" s="58" t="s">
        <v>197</v>
      </c>
      <c r="B42" s="58" t="s">
        <v>104</v>
      </c>
      <c r="C42" s="84"/>
      <c r="D42" s="85" t="s">
        <v>835</v>
      </c>
      <c r="E42" s="85" t="s">
        <v>836</v>
      </c>
      <c r="F42" s="85" t="s">
        <v>837</v>
      </c>
      <c r="G42" s="85" t="s">
        <v>838</v>
      </c>
      <c r="H42" s="85" t="s">
        <v>839</v>
      </c>
      <c r="I42" s="85" t="s">
        <v>427</v>
      </c>
      <c r="J42" s="84"/>
      <c r="K42" s="85" t="s">
        <v>427</v>
      </c>
      <c r="L42" s="85" t="s">
        <v>427</v>
      </c>
      <c r="M42" s="85" t="s">
        <v>427</v>
      </c>
      <c r="N42" s="85" t="s">
        <v>427</v>
      </c>
      <c r="O42" s="85" t="s">
        <v>840</v>
      </c>
      <c r="P42" s="85" t="s">
        <v>427</v>
      </c>
      <c r="Q42" s="84"/>
      <c r="R42" s="85" t="s">
        <v>841</v>
      </c>
      <c r="S42" s="85" t="s">
        <v>842</v>
      </c>
      <c r="T42" s="85" t="s">
        <v>843</v>
      </c>
      <c r="U42" s="85" t="s">
        <v>844</v>
      </c>
      <c r="V42" s="85" t="s">
        <v>845</v>
      </c>
      <c r="W42" s="85" t="s">
        <v>427</v>
      </c>
      <c r="X42" s="84"/>
      <c r="Y42" s="85" t="s">
        <v>427</v>
      </c>
      <c r="Z42" s="85" t="s">
        <v>846</v>
      </c>
      <c r="AA42" s="85" t="s">
        <v>847</v>
      </c>
      <c r="AB42" s="85" t="s">
        <v>848</v>
      </c>
      <c r="AC42" s="85" t="s">
        <v>728</v>
      </c>
      <c r="AD42" s="85" t="s">
        <v>427</v>
      </c>
      <c r="AE42" s="84"/>
      <c r="AF42" s="85" t="s">
        <v>427</v>
      </c>
      <c r="AG42" s="85" t="s">
        <v>427</v>
      </c>
    </row>
    <row r="43" spans="1:33" ht="43.5" x14ac:dyDescent="0.35">
      <c r="A43" s="58" t="s">
        <v>198</v>
      </c>
      <c r="B43" s="58" t="s">
        <v>128</v>
      </c>
      <c r="C43" s="84"/>
      <c r="D43" s="85" t="s">
        <v>849</v>
      </c>
      <c r="E43" s="85" t="s">
        <v>850</v>
      </c>
      <c r="F43" s="85" t="s">
        <v>851</v>
      </c>
      <c r="G43" s="85" t="s">
        <v>852</v>
      </c>
      <c r="H43" s="85" t="s">
        <v>356</v>
      </c>
      <c r="I43" s="85" t="s">
        <v>853</v>
      </c>
      <c r="J43" s="84"/>
      <c r="K43" s="85" t="s">
        <v>853</v>
      </c>
      <c r="L43" s="85" t="s">
        <v>853</v>
      </c>
      <c r="M43" s="85" t="s">
        <v>853</v>
      </c>
      <c r="N43" s="85" t="s">
        <v>853</v>
      </c>
      <c r="O43" s="85" t="s">
        <v>854</v>
      </c>
      <c r="P43" s="85" t="s">
        <v>853</v>
      </c>
      <c r="Q43" s="84"/>
      <c r="R43" s="85" t="s">
        <v>855</v>
      </c>
      <c r="S43" s="85" t="s">
        <v>856</v>
      </c>
      <c r="T43" s="85" t="s">
        <v>857</v>
      </c>
      <c r="U43" s="85" t="s">
        <v>858</v>
      </c>
      <c r="V43" s="85" t="s">
        <v>859</v>
      </c>
      <c r="W43" s="85" t="s">
        <v>853</v>
      </c>
      <c r="X43" s="84"/>
      <c r="Y43" s="85" t="s">
        <v>853</v>
      </c>
      <c r="Z43" s="85" t="s">
        <v>860</v>
      </c>
      <c r="AA43" s="85" t="s">
        <v>861</v>
      </c>
      <c r="AB43" s="85" t="s">
        <v>862</v>
      </c>
      <c r="AC43" s="85" t="s">
        <v>863</v>
      </c>
      <c r="AD43" s="85" t="s">
        <v>864</v>
      </c>
      <c r="AE43" s="84"/>
      <c r="AF43" s="85" t="s">
        <v>865</v>
      </c>
      <c r="AG43" s="85" t="s">
        <v>853</v>
      </c>
    </row>
    <row r="44" spans="1:33" ht="29" x14ac:dyDescent="0.35">
      <c r="A44" s="58" t="s">
        <v>199</v>
      </c>
      <c r="B44" s="58" t="s">
        <v>129</v>
      </c>
      <c r="C44" s="84"/>
      <c r="D44" s="85" t="s">
        <v>866</v>
      </c>
      <c r="E44" s="85" t="s">
        <v>867</v>
      </c>
      <c r="F44" s="85" t="s">
        <v>868</v>
      </c>
      <c r="G44" s="85" t="s">
        <v>869</v>
      </c>
      <c r="H44" s="85" t="s">
        <v>870</v>
      </c>
      <c r="I44" s="85" t="s">
        <v>871</v>
      </c>
      <c r="J44" s="84"/>
      <c r="K44" s="85" t="s">
        <v>872</v>
      </c>
      <c r="L44" s="85" t="s">
        <v>873</v>
      </c>
      <c r="M44" s="85" t="s">
        <v>874</v>
      </c>
      <c r="N44" s="85" t="s">
        <v>875</v>
      </c>
      <c r="O44" s="85" t="s">
        <v>876</v>
      </c>
      <c r="P44" s="85" t="s">
        <v>877</v>
      </c>
      <c r="Q44" s="84"/>
      <c r="R44" s="85" t="s">
        <v>878</v>
      </c>
      <c r="S44" s="85" t="s">
        <v>878</v>
      </c>
      <c r="T44" s="85" t="s">
        <v>878</v>
      </c>
      <c r="U44" s="85" t="s">
        <v>878</v>
      </c>
      <c r="V44" s="85" t="s">
        <v>878</v>
      </c>
      <c r="W44" s="85" t="s">
        <v>878</v>
      </c>
      <c r="X44" s="84"/>
      <c r="Y44" s="85" t="s">
        <v>879</v>
      </c>
      <c r="Z44" s="85" t="s">
        <v>880</v>
      </c>
      <c r="AA44" s="85" t="s">
        <v>881</v>
      </c>
      <c r="AB44" s="85" t="s">
        <v>882</v>
      </c>
      <c r="AC44" s="85" t="s">
        <v>878</v>
      </c>
      <c r="AD44" s="85" t="s">
        <v>878</v>
      </c>
      <c r="AE44" s="84"/>
      <c r="AF44" s="85" t="s">
        <v>878</v>
      </c>
      <c r="AG44" s="85" t="s">
        <v>878</v>
      </c>
    </row>
    <row r="45" spans="1:33" ht="87" x14ac:dyDescent="0.35">
      <c r="A45" s="58" t="s">
        <v>200</v>
      </c>
      <c r="B45" s="58" t="s">
        <v>130</v>
      </c>
      <c r="C45" s="84"/>
      <c r="D45" s="85" t="s">
        <v>883</v>
      </c>
      <c r="E45" s="85" t="s">
        <v>884</v>
      </c>
      <c r="F45" s="85" t="s">
        <v>885</v>
      </c>
      <c r="G45" s="85" t="s">
        <v>886</v>
      </c>
      <c r="H45" s="85" t="s">
        <v>887</v>
      </c>
      <c r="I45" s="85" t="s">
        <v>888</v>
      </c>
      <c r="J45" s="84"/>
      <c r="K45" s="85" t="s">
        <v>889</v>
      </c>
      <c r="L45" s="85" t="s">
        <v>890</v>
      </c>
      <c r="M45" s="85" t="s">
        <v>891</v>
      </c>
      <c r="N45" s="85" t="s">
        <v>892</v>
      </c>
      <c r="O45" s="95" t="s">
        <v>893</v>
      </c>
      <c r="P45" s="85" t="s">
        <v>888</v>
      </c>
      <c r="Q45" s="84"/>
      <c r="R45" s="85" t="s">
        <v>894</v>
      </c>
      <c r="S45" s="85" t="s">
        <v>895</v>
      </c>
      <c r="T45" s="85" t="s">
        <v>888</v>
      </c>
      <c r="U45" s="85" t="s">
        <v>896</v>
      </c>
      <c r="V45" s="85" t="s">
        <v>897</v>
      </c>
      <c r="W45" s="85" t="s">
        <v>888</v>
      </c>
      <c r="X45" s="84"/>
      <c r="Y45" s="85" t="s">
        <v>898</v>
      </c>
      <c r="Z45" s="85" t="s">
        <v>899</v>
      </c>
      <c r="AA45" s="85" t="s">
        <v>900</v>
      </c>
      <c r="AB45" s="85" t="s">
        <v>888</v>
      </c>
      <c r="AC45" s="85" t="s">
        <v>888</v>
      </c>
      <c r="AD45" s="85" t="s">
        <v>888</v>
      </c>
      <c r="AE45" s="84"/>
      <c r="AF45" s="85" t="s">
        <v>888</v>
      </c>
      <c r="AG45" s="85" t="s">
        <v>888</v>
      </c>
    </row>
    <row r="46" spans="1:33" ht="72.5" x14ac:dyDescent="0.35">
      <c r="A46" s="58" t="s">
        <v>201</v>
      </c>
      <c r="B46" s="58" t="s">
        <v>131</v>
      </c>
      <c r="C46" s="84"/>
      <c r="D46" s="85" t="s">
        <v>901</v>
      </c>
      <c r="E46" s="85" t="s">
        <v>902</v>
      </c>
      <c r="F46" s="85" t="s">
        <v>903</v>
      </c>
      <c r="G46" s="85" t="s">
        <v>904</v>
      </c>
      <c r="H46" s="85" t="s">
        <v>905</v>
      </c>
      <c r="I46" s="85" t="s">
        <v>901</v>
      </c>
      <c r="J46" s="84"/>
      <c r="K46" s="85" t="s">
        <v>901</v>
      </c>
      <c r="L46" s="85" t="s">
        <v>906</v>
      </c>
      <c r="M46" s="85" t="s">
        <v>907</v>
      </c>
      <c r="N46" s="85" t="s">
        <v>908</v>
      </c>
      <c r="O46" s="85" t="s">
        <v>909</v>
      </c>
      <c r="P46" s="85" t="s">
        <v>901</v>
      </c>
      <c r="Q46" s="84"/>
      <c r="R46" s="85" t="s">
        <v>901</v>
      </c>
      <c r="S46" s="85" t="s">
        <v>910</v>
      </c>
      <c r="T46" s="85" t="s">
        <v>911</v>
      </c>
      <c r="U46" s="85" t="s">
        <v>912</v>
      </c>
      <c r="V46" s="85" t="s">
        <v>913</v>
      </c>
      <c r="W46" s="85" t="s">
        <v>901</v>
      </c>
      <c r="X46" s="84"/>
      <c r="Y46" s="85" t="s">
        <v>901</v>
      </c>
      <c r="Z46" s="85" t="s">
        <v>914</v>
      </c>
      <c r="AA46" s="85" t="s">
        <v>915</v>
      </c>
      <c r="AB46" s="85" t="s">
        <v>916</v>
      </c>
      <c r="AC46" s="93" t="s">
        <v>917</v>
      </c>
      <c r="AD46" s="85" t="s">
        <v>901</v>
      </c>
      <c r="AE46" s="84"/>
      <c r="AF46" s="85" t="s">
        <v>901</v>
      </c>
      <c r="AG46" s="85" t="s">
        <v>901</v>
      </c>
    </row>
    <row r="47" spans="1:33" ht="58" x14ac:dyDescent="0.35">
      <c r="A47" s="58" t="s">
        <v>202</v>
      </c>
      <c r="B47" s="58" t="s">
        <v>132</v>
      </c>
      <c r="C47" s="84"/>
      <c r="D47" s="85" t="s">
        <v>918</v>
      </c>
      <c r="E47" s="85" t="s">
        <v>919</v>
      </c>
      <c r="F47" s="85" t="s">
        <v>920</v>
      </c>
      <c r="G47" s="85" t="s">
        <v>921</v>
      </c>
      <c r="H47" s="85" t="s">
        <v>918</v>
      </c>
      <c r="I47" s="85" t="s">
        <v>918</v>
      </c>
      <c r="J47" s="84"/>
      <c r="K47" s="85" t="s">
        <v>918</v>
      </c>
      <c r="L47" s="85" t="s">
        <v>918</v>
      </c>
      <c r="M47" s="85" t="s">
        <v>922</v>
      </c>
      <c r="N47" s="85" t="s">
        <v>923</v>
      </c>
      <c r="O47" s="85" t="s">
        <v>924</v>
      </c>
      <c r="P47" s="85" t="s">
        <v>925</v>
      </c>
      <c r="Q47" s="84"/>
      <c r="R47" s="85" t="s">
        <v>918</v>
      </c>
      <c r="S47" s="85" t="s">
        <v>926</v>
      </c>
      <c r="T47" s="85" t="s">
        <v>918</v>
      </c>
      <c r="U47" s="85" t="s">
        <v>927</v>
      </c>
      <c r="V47" s="85" t="s">
        <v>918</v>
      </c>
      <c r="W47" s="85" t="s">
        <v>918</v>
      </c>
      <c r="X47" s="84"/>
      <c r="Y47" s="85" t="s">
        <v>928</v>
      </c>
      <c r="Z47" s="85" t="s">
        <v>918</v>
      </c>
      <c r="AA47" s="85" t="s">
        <v>929</v>
      </c>
      <c r="AB47" s="85" t="s">
        <v>918</v>
      </c>
      <c r="AC47" s="85" t="s">
        <v>918</v>
      </c>
      <c r="AD47" s="85" t="s">
        <v>918</v>
      </c>
      <c r="AE47" s="84"/>
      <c r="AF47" s="85" t="s">
        <v>918</v>
      </c>
      <c r="AG47" s="85" t="s">
        <v>918</v>
      </c>
    </row>
    <row r="48" spans="1:33" ht="29" x14ac:dyDescent="0.35">
      <c r="A48" s="58" t="s">
        <v>203</v>
      </c>
      <c r="B48" s="58" t="s">
        <v>133</v>
      </c>
      <c r="C48" s="84"/>
      <c r="D48" s="85" t="s">
        <v>930</v>
      </c>
      <c r="E48" s="85" t="s">
        <v>931</v>
      </c>
      <c r="F48" s="85" t="s">
        <v>932</v>
      </c>
      <c r="G48" s="85" t="s">
        <v>933</v>
      </c>
      <c r="H48" s="85" t="s">
        <v>934</v>
      </c>
      <c r="I48" s="85" t="s">
        <v>934</v>
      </c>
      <c r="J48" s="84"/>
      <c r="K48" s="85" t="s">
        <v>935</v>
      </c>
      <c r="L48" s="85" t="s">
        <v>936</v>
      </c>
      <c r="M48" s="85" t="s">
        <v>937</v>
      </c>
      <c r="N48" s="85" t="s">
        <v>938</v>
      </c>
      <c r="O48" s="85" t="s">
        <v>939</v>
      </c>
      <c r="P48" s="85" t="s">
        <v>934</v>
      </c>
      <c r="Q48" s="84"/>
      <c r="R48" s="85" t="s">
        <v>940</v>
      </c>
      <c r="S48" s="85" t="s">
        <v>941</v>
      </c>
      <c r="T48" s="85" t="s">
        <v>942</v>
      </c>
      <c r="U48" s="85" t="s">
        <v>943</v>
      </c>
      <c r="V48" s="85" t="s">
        <v>944</v>
      </c>
      <c r="W48" s="85" t="s">
        <v>934</v>
      </c>
      <c r="X48" s="84"/>
      <c r="Y48" s="85" t="s">
        <v>945</v>
      </c>
      <c r="Z48" s="85" t="s">
        <v>946</v>
      </c>
      <c r="AA48" s="85" t="s">
        <v>947</v>
      </c>
      <c r="AB48" s="85" t="s">
        <v>948</v>
      </c>
      <c r="AC48" s="85" t="s">
        <v>934</v>
      </c>
      <c r="AD48" s="85" t="s">
        <v>934</v>
      </c>
      <c r="AE48" s="84"/>
      <c r="AF48" s="85" t="s">
        <v>934</v>
      </c>
      <c r="AG48" s="85" t="s">
        <v>934</v>
      </c>
    </row>
    <row r="49" spans="1:33" ht="58" x14ac:dyDescent="0.35">
      <c r="A49" s="58" t="s">
        <v>204</v>
      </c>
      <c r="B49" s="58" t="s">
        <v>134</v>
      </c>
      <c r="C49" s="84"/>
      <c r="D49" s="85" t="s">
        <v>949</v>
      </c>
      <c r="E49" s="85" t="s">
        <v>950</v>
      </c>
      <c r="F49" s="85" t="s">
        <v>951</v>
      </c>
      <c r="G49" s="85" t="s">
        <v>952</v>
      </c>
      <c r="H49" s="85" t="s">
        <v>951</v>
      </c>
      <c r="I49" s="85" t="s">
        <v>953</v>
      </c>
      <c r="J49" s="84"/>
      <c r="K49" s="85" t="s">
        <v>951</v>
      </c>
      <c r="L49" s="85" t="s">
        <v>951</v>
      </c>
      <c r="M49" s="85" t="s">
        <v>951</v>
      </c>
      <c r="N49" s="85" t="s">
        <v>951</v>
      </c>
      <c r="O49" s="85" t="s">
        <v>951</v>
      </c>
      <c r="P49" s="85" t="s">
        <v>954</v>
      </c>
      <c r="Q49" s="84"/>
      <c r="R49" s="85" t="s">
        <v>951</v>
      </c>
      <c r="S49" s="85" t="s">
        <v>951</v>
      </c>
      <c r="T49" s="85" t="s">
        <v>951</v>
      </c>
      <c r="U49" s="85" t="s">
        <v>955</v>
      </c>
      <c r="V49" s="85" t="s">
        <v>951</v>
      </c>
      <c r="W49" s="85" t="s">
        <v>956</v>
      </c>
      <c r="X49" s="84"/>
      <c r="Y49" s="85" t="s">
        <v>957</v>
      </c>
      <c r="Z49" s="85" t="s">
        <v>958</v>
      </c>
      <c r="AA49" s="85" t="s">
        <v>959</v>
      </c>
      <c r="AB49" s="85" t="s">
        <v>951</v>
      </c>
      <c r="AC49" s="85" t="s">
        <v>951</v>
      </c>
      <c r="AD49" s="85" t="s">
        <v>951</v>
      </c>
      <c r="AE49" s="84"/>
      <c r="AF49" s="85" t="s">
        <v>951</v>
      </c>
      <c r="AG49" s="85" t="s">
        <v>951</v>
      </c>
    </row>
    <row r="50" spans="1:33" ht="43.5" x14ac:dyDescent="0.35">
      <c r="A50" s="58" t="s">
        <v>205</v>
      </c>
      <c r="B50" s="58" t="s">
        <v>135</v>
      </c>
      <c r="C50" s="84"/>
      <c r="D50" s="85" t="s">
        <v>960</v>
      </c>
      <c r="E50" s="85" t="s">
        <v>961</v>
      </c>
      <c r="F50" s="85" t="s">
        <v>962</v>
      </c>
      <c r="G50" s="85" t="s">
        <v>963</v>
      </c>
      <c r="H50" s="85" t="s">
        <v>964</v>
      </c>
      <c r="I50" s="85" t="s">
        <v>960</v>
      </c>
      <c r="J50" s="84"/>
      <c r="K50" s="85" t="s">
        <v>960</v>
      </c>
      <c r="L50" s="85" t="s">
        <v>960</v>
      </c>
      <c r="M50" s="85" t="s">
        <v>960</v>
      </c>
      <c r="N50" s="85" t="s">
        <v>960</v>
      </c>
      <c r="O50" s="85" t="s">
        <v>960</v>
      </c>
      <c r="P50" s="85" t="s">
        <v>960</v>
      </c>
      <c r="Q50" s="84"/>
      <c r="R50" s="85" t="s">
        <v>960</v>
      </c>
      <c r="S50" s="85" t="s">
        <v>965</v>
      </c>
      <c r="T50" s="85" t="s">
        <v>966</v>
      </c>
      <c r="U50" s="85" t="s">
        <v>967</v>
      </c>
      <c r="V50" s="85" t="s">
        <v>968</v>
      </c>
      <c r="W50" s="85" t="s">
        <v>960</v>
      </c>
      <c r="X50" s="84"/>
      <c r="Y50" s="85" t="s">
        <v>960</v>
      </c>
      <c r="Z50" s="85" t="s">
        <v>969</v>
      </c>
      <c r="AA50" s="85" t="s">
        <v>356</v>
      </c>
      <c r="AB50" s="85" t="s">
        <v>970</v>
      </c>
      <c r="AC50" s="85" t="s">
        <v>960</v>
      </c>
      <c r="AD50" s="85" t="s">
        <v>960</v>
      </c>
      <c r="AE50" s="84"/>
      <c r="AF50" s="85" t="s">
        <v>960</v>
      </c>
      <c r="AG50" s="85" t="s">
        <v>960</v>
      </c>
    </row>
    <row r="51" spans="1:33" ht="43.5" x14ac:dyDescent="0.35">
      <c r="A51" s="58" t="s">
        <v>206</v>
      </c>
      <c r="B51" s="58" t="s">
        <v>136</v>
      </c>
      <c r="C51" s="84"/>
      <c r="D51" s="85" t="s">
        <v>971</v>
      </c>
      <c r="E51" s="85" t="s">
        <v>972</v>
      </c>
      <c r="F51" s="85" t="s">
        <v>973</v>
      </c>
      <c r="G51" s="85" t="s">
        <v>974</v>
      </c>
      <c r="H51" s="85" t="s">
        <v>975</v>
      </c>
      <c r="I51" s="85" t="s">
        <v>975</v>
      </c>
      <c r="J51" s="84"/>
      <c r="K51" s="85" t="s">
        <v>976</v>
      </c>
      <c r="L51" s="85" t="s">
        <v>977</v>
      </c>
      <c r="M51" s="85" t="s">
        <v>978</v>
      </c>
      <c r="N51" s="85" t="s">
        <v>975</v>
      </c>
      <c r="O51" s="85" t="s">
        <v>979</v>
      </c>
      <c r="P51" s="85" t="s">
        <v>975</v>
      </c>
      <c r="Q51" s="84"/>
      <c r="R51" s="85" t="s">
        <v>980</v>
      </c>
      <c r="S51" s="85" t="s">
        <v>981</v>
      </c>
      <c r="T51" s="85" t="s">
        <v>982</v>
      </c>
      <c r="U51" s="85" t="s">
        <v>975</v>
      </c>
      <c r="V51" s="85" t="s">
        <v>983</v>
      </c>
      <c r="W51" s="85" t="s">
        <v>975</v>
      </c>
      <c r="X51" s="84"/>
      <c r="Y51" s="85" t="s">
        <v>984</v>
      </c>
      <c r="Z51" s="85" t="s">
        <v>985</v>
      </c>
      <c r="AA51" s="85" t="s">
        <v>986</v>
      </c>
      <c r="AB51" s="85" t="s">
        <v>975</v>
      </c>
      <c r="AC51" s="85" t="s">
        <v>987</v>
      </c>
      <c r="AD51" s="85" t="s">
        <v>975</v>
      </c>
      <c r="AE51" s="84"/>
      <c r="AF51" s="85" t="s">
        <v>975</v>
      </c>
      <c r="AG51" s="85" t="s">
        <v>975</v>
      </c>
    </row>
    <row r="52" spans="1:33" ht="29" x14ac:dyDescent="0.35">
      <c r="A52" s="58" t="s">
        <v>206</v>
      </c>
      <c r="B52" s="58" t="s">
        <v>137</v>
      </c>
      <c r="C52" s="84"/>
      <c r="D52" s="85" t="s">
        <v>988</v>
      </c>
      <c r="E52" s="85" t="s">
        <v>989</v>
      </c>
      <c r="F52" s="85" t="s">
        <v>990</v>
      </c>
      <c r="G52" s="85" t="s">
        <v>991</v>
      </c>
      <c r="H52" s="85" t="s">
        <v>992</v>
      </c>
      <c r="I52" s="85" t="s">
        <v>988</v>
      </c>
      <c r="J52" s="84"/>
      <c r="K52" s="85" t="s">
        <v>988</v>
      </c>
      <c r="L52" s="85" t="s">
        <v>988</v>
      </c>
      <c r="M52" s="85" t="s">
        <v>988</v>
      </c>
      <c r="N52" s="85" t="s">
        <v>988</v>
      </c>
      <c r="O52" s="85" t="s">
        <v>993</v>
      </c>
      <c r="P52" s="85" t="s">
        <v>988</v>
      </c>
      <c r="Q52" s="84"/>
      <c r="R52" s="85" t="s">
        <v>994</v>
      </c>
      <c r="S52" s="85" t="s">
        <v>995</v>
      </c>
      <c r="T52" s="85" t="s">
        <v>996</v>
      </c>
      <c r="U52" s="85" t="s">
        <v>997</v>
      </c>
      <c r="V52" s="85" t="s">
        <v>998</v>
      </c>
      <c r="W52" s="85" t="s">
        <v>988</v>
      </c>
      <c r="X52" s="84"/>
      <c r="Y52" s="85" t="s">
        <v>999</v>
      </c>
      <c r="Z52" s="85" t="s">
        <v>1000</v>
      </c>
      <c r="AA52" s="85" t="s">
        <v>1001</v>
      </c>
      <c r="AB52" s="85" t="s">
        <v>1002</v>
      </c>
      <c r="AC52" s="85" t="s">
        <v>1003</v>
      </c>
      <c r="AD52" s="85" t="s">
        <v>988</v>
      </c>
      <c r="AE52" s="84"/>
      <c r="AF52" s="85" t="s">
        <v>1004</v>
      </c>
      <c r="AG52" s="85" t="s">
        <v>988</v>
      </c>
    </row>
    <row r="53" spans="1:33" ht="29" x14ac:dyDescent="0.35">
      <c r="A53" s="58" t="s">
        <v>206</v>
      </c>
      <c r="B53" s="58" t="s">
        <v>138</v>
      </c>
      <c r="C53" s="84"/>
      <c r="D53" s="85" t="s">
        <v>1005</v>
      </c>
      <c r="E53" s="85" t="s">
        <v>1006</v>
      </c>
      <c r="F53" s="85" t="s">
        <v>1007</v>
      </c>
      <c r="G53" s="85" t="s">
        <v>1008</v>
      </c>
      <c r="H53" s="85" t="s">
        <v>1009</v>
      </c>
      <c r="I53" s="85" t="s">
        <v>1005</v>
      </c>
      <c r="J53" s="84"/>
      <c r="K53" s="85" t="s">
        <v>1005</v>
      </c>
      <c r="L53" s="85" t="s">
        <v>1005</v>
      </c>
      <c r="M53" s="85" t="s">
        <v>1005</v>
      </c>
      <c r="N53" s="85" t="s">
        <v>1005</v>
      </c>
      <c r="O53" s="85" t="s">
        <v>1010</v>
      </c>
      <c r="P53" s="85" t="s">
        <v>1005</v>
      </c>
      <c r="Q53" s="84"/>
      <c r="R53" s="85" t="s">
        <v>1011</v>
      </c>
      <c r="S53" s="85" t="s">
        <v>1012</v>
      </c>
      <c r="T53" s="85" t="s">
        <v>1009</v>
      </c>
      <c r="U53" s="85" t="s">
        <v>1013</v>
      </c>
      <c r="V53" s="85" t="s">
        <v>1014</v>
      </c>
      <c r="W53" s="85" t="s">
        <v>1005</v>
      </c>
      <c r="X53" s="84"/>
      <c r="Y53" s="85" t="s">
        <v>1015</v>
      </c>
      <c r="Z53" s="85" t="s">
        <v>1016</v>
      </c>
      <c r="AA53" s="85" t="s">
        <v>1009</v>
      </c>
      <c r="AB53" s="85" t="s">
        <v>1017</v>
      </c>
      <c r="AC53" s="85" t="s">
        <v>1018</v>
      </c>
      <c r="AD53" s="85" t="s">
        <v>1005</v>
      </c>
      <c r="AE53" s="84"/>
      <c r="AF53" s="85" t="s">
        <v>1019</v>
      </c>
      <c r="AG53" s="85" t="s">
        <v>1005</v>
      </c>
    </row>
    <row r="54" spans="1:33" ht="29" x14ac:dyDescent="0.35">
      <c r="A54" s="58" t="s">
        <v>207</v>
      </c>
      <c r="B54" s="58" t="s">
        <v>139</v>
      </c>
      <c r="C54" s="84"/>
      <c r="D54" s="85" t="s">
        <v>1020</v>
      </c>
      <c r="E54" s="85" t="s">
        <v>1021</v>
      </c>
      <c r="F54" s="85" t="s">
        <v>1020</v>
      </c>
      <c r="G54" s="85" t="s">
        <v>1022</v>
      </c>
      <c r="H54" s="85" t="s">
        <v>1020</v>
      </c>
      <c r="I54" s="85" t="s">
        <v>1020</v>
      </c>
      <c r="J54" s="84"/>
      <c r="K54" s="85" t="s">
        <v>1023</v>
      </c>
      <c r="L54" s="85" t="s">
        <v>1024</v>
      </c>
      <c r="M54" s="85" t="s">
        <v>1020</v>
      </c>
      <c r="N54" s="85" t="s">
        <v>1025</v>
      </c>
      <c r="O54" s="85" t="s">
        <v>1020</v>
      </c>
      <c r="P54" s="85" t="s">
        <v>1020</v>
      </c>
      <c r="Q54" s="84"/>
      <c r="R54" s="85" t="s">
        <v>1026</v>
      </c>
      <c r="S54" s="85" t="s">
        <v>1027</v>
      </c>
      <c r="T54" s="85" t="s">
        <v>1020</v>
      </c>
      <c r="U54" s="85" t="s">
        <v>1028</v>
      </c>
      <c r="V54" s="85" t="s">
        <v>1020</v>
      </c>
      <c r="W54" s="85" t="s">
        <v>1020</v>
      </c>
      <c r="X54" s="84"/>
      <c r="Y54" s="85" t="s">
        <v>1029</v>
      </c>
      <c r="Z54" s="85" t="s">
        <v>1030</v>
      </c>
      <c r="AA54" s="85" t="s">
        <v>1020</v>
      </c>
      <c r="AB54" s="85" t="s">
        <v>1031</v>
      </c>
      <c r="AC54" s="85" t="s">
        <v>1020</v>
      </c>
      <c r="AD54" s="85" t="s">
        <v>1020</v>
      </c>
      <c r="AE54" s="84"/>
      <c r="AF54" s="85" t="s">
        <v>1032</v>
      </c>
      <c r="AG54" s="85" t="s">
        <v>1020</v>
      </c>
    </row>
    <row r="55" spans="1:33" ht="29" x14ac:dyDescent="0.35">
      <c r="A55" s="58" t="s">
        <v>207</v>
      </c>
      <c r="B55" s="58" t="s">
        <v>140</v>
      </c>
      <c r="C55" s="84"/>
      <c r="D55" s="85" t="s">
        <v>1033</v>
      </c>
      <c r="E55" s="85" t="s">
        <v>1034</v>
      </c>
      <c r="F55" s="85" t="s">
        <v>1035</v>
      </c>
      <c r="G55" s="85" t="s">
        <v>1036</v>
      </c>
      <c r="H55" s="85" t="s">
        <v>1037</v>
      </c>
      <c r="I55" s="85" t="s">
        <v>1033</v>
      </c>
      <c r="J55" s="84"/>
      <c r="K55" s="85" t="s">
        <v>1033</v>
      </c>
      <c r="L55" s="85" t="s">
        <v>1033</v>
      </c>
      <c r="M55" s="85" t="s">
        <v>1033</v>
      </c>
      <c r="N55" s="85" t="s">
        <v>1033</v>
      </c>
      <c r="O55" s="85" t="s">
        <v>1038</v>
      </c>
      <c r="P55" s="85" t="s">
        <v>723</v>
      </c>
      <c r="Q55" s="84"/>
      <c r="R55" s="85" t="s">
        <v>1039</v>
      </c>
      <c r="S55" s="85" t="s">
        <v>1040</v>
      </c>
      <c r="T55" s="85" t="s">
        <v>1041</v>
      </c>
      <c r="U55" s="85" t="s">
        <v>1033</v>
      </c>
      <c r="V55" s="85" t="s">
        <v>1033</v>
      </c>
      <c r="W55" s="85" t="s">
        <v>1042</v>
      </c>
      <c r="X55" s="84"/>
      <c r="Y55" s="85" t="s">
        <v>1033</v>
      </c>
      <c r="Z55" s="85" t="s">
        <v>1043</v>
      </c>
      <c r="AA55" s="85" t="s">
        <v>1033</v>
      </c>
      <c r="AB55" s="85" t="s">
        <v>1033</v>
      </c>
      <c r="AC55" s="85" t="s">
        <v>1044</v>
      </c>
      <c r="AD55" s="85" t="s">
        <v>1033</v>
      </c>
      <c r="AE55" s="84"/>
      <c r="AF55" s="85" t="s">
        <v>1033</v>
      </c>
      <c r="AG55" s="85" t="s">
        <v>1033</v>
      </c>
    </row>
    <row r="56" spans="1:33" ht="58" x14ac:dyDescent="0.35">
      <c r="A56" s="58" t="s">
        <v>208</v>
      </c>
      <c r="B56" s="58" t="s">
        <v>141</v>
      </c>
      <c r="C56" s="84"/>
      <c r="D56" s="85" t="s">
        <v>311</v>
      </c>
      <c r="E56" s="85" t="s">
        <v>638</v>
      </c>
      <c r="F56" s="85" t="s">
        <v>208</v>
      </c>
      <c r="G56" s="85" t="s">
        <v>1045</v>
      </c>
      <c r="H56" s="85" t="s">
        <v>1046</v>
      </c>
      <c r="I56" s="85" t="s">
        <v>1046</v>
      </c>
      <c r="J56" s="84"/>
      <c r="K56" s="85" t="s">
        <v>1046</v>
      </c>
      <c r="L56" s="85" t="s">
        <v>1047</v>
      </c>
      <c r="M56" s="85" t="s">
        <v>1048</v>
      </c>
      <c r="N56" s="85" t="s">
        <v>1049</v>
      </c>
      <c r="O56" s="85" t="s">
        <v>1046</v>
      </c>
      <c r="P56" s="85" t="s">
        <v>1046</v>
      </c>
      <c r="Q56" s="84"/>
      <c r="R56" s="85" t="s">
        <v>1050</v>
      </c>
      <c r="S56" s="85" t="s">
        <v>1051</v>
      </c>
      <c r="T56" s="85" t="s">
        <v>1052</v>
      </c>
      <c r="U56" s="85" t="s">
        <v>1053</v>
      </c>
      <c r="V56" s="85" t="s">
        <v>1046</v>
      </c>
      <c r="W56" s="85" t="s">
        <v>1046</v>
      </c>
      <c r="X56" s="84"/>
      <c r="Y56" s="85" t="s">
        <v>1054</v>
      </c>
      <c r="Z56" s="85" t="s">
        <v>1055</v>
      </c>
      <c r="AA56" s="85" t="s">
        <v>1056</v>
      </c>
      <c r="AB56" s="85" t="s">
        <v>571</v>
      </c>
      <c r="AC56" s="85" t="s">
        <v>1057</v>
      </c>
      <c r="AD56" s="85" t="s">
        <v>1046</v>
      </c>
      <c r="AE56" s="84"/>
      <c r="AF56" s="85" t="s">
        <v>1046</v>
      </c>
      <c r="AG56" s="85" t="s">
        <v>1046</v>
      </c>
    </row>
    <row r="57" spans="1:33" ht="43.5" x14ac:dyDescent="0.35">
      <c r="A57" s="58" t="s">
        <v>209</v>
      </c>
      <c r="B57" s="58" t="s">
        <v>142</v>
      </c>
      <c r="C57" s="84"/>
      <c r="D57" s="85" t="s">
        <v>1058</v>
      </c>
      <c r="E57" s="85" t="s">
        <v>1059</v>
      </c>
      <c r="F57" s="85" t="s">
        <v>1060</v>
      </c>
      <c r="G57" s="85" t="s">
        <v>1061</v>
      </c>
      <c r="H57" s="96" t="s">
        <v>1062</v>
      </c>
      <c r="I57" s="85" t="s">
        <v>1058</v>
      </c>
      <c r="J57" s="84"/>
      <c r="K57" s="85" t="s">
        <v>1058</v>
      </c>
      <c r="L57" s="85" t="s">
        <v>1058</v>
      </c>
      <c r="M57" s="85" t="s">
        <v>1058</v>
      </c>
      <c r="N57" s="85" t="s">
        <v>1058</v>
      </c>
      <c r="O57" s="94" t="s">
        <v>1063</v>
      </c>
      <c r="P57" s="85" t="s">
        <v>1058</v>
      </c>
      <c r="Q57" s="84"/>
      <c r="R57" s="85" t="s">
        <v>1058</v>
      </c>
      <c r="S57" s="94" t="s">
        <v>1064</v>
      </c>
      <c r="T57" s="94" t="s">
        <v>1065</v>
      </c>
      <c r="U57" s="85" t="s">
        <v>1066</v>
      </c>
      <c r="V57" s="85" t="s">
        <v>1067</v>
      </c>
      <c r="W57" s="85" t="s">
        <v>1058</v>
      </c>
      <c r="X57" s="84"/>
      <c r="Y57" s="85" t="s">
        <v>1058</v>
      </c>
      <c r="Z57" s="85" t="s">
        <v>1068</v>
      </c>
      <c r="AA57" s="85" t="s">
        <v>1069</v>
      </c>
      <c r="AB57" s="85" t="s">
        <v>1070</v>
      </c>
      <c r="AC57" s="94" t="s">
        <v>1071</v>
      </c>
      <c r="AD57" s="85" t="s">
        <v>1072</v>
      </c>
      <c r="AE57" s="84"/>
      <c r="AF57" s="85" t="s">
        <v>1073</v>
      </c>
      <c r="AG57" s="85" t="s">
        <v>1058</v>
      </c>
    </row>
    <row r="58" spans="1:33" ht="29" x14ac:dyDescent="0.35">
      <c r="A58" s="58" t="s">
        <v>209</v>
      </c>
      <c r="B58" s="58" t="s">
        <v>143</v>
      </c>
      <c r="C58" s="84"/>
      <c r="D58" s="85" t="s">
        <v>1074</v>
      </c>
      <c r="E58" s="85" t="s">
        <v>1075</v>
      </c>
      <c r="F58" s="85" t="s">
        <v>1076</v>
      </c>
      <c r="G58" s="85" t="s">
        <v>1077</v>
      </c>
      <c r="H58" s="85" t="s">
        <v>1078</v>
      </c>
      <c r="I58" s="85" t="s">
        <v>1074</v>
      </c>
      <c r="J58" s="84"/>
      <c r="K58" s="85" t="s">
        <v>1074</v>
      </c>
      <c r="L58" s="85" t="s">
        <v>1074</v>
      </c>
      <c r="M58" s="85" t="s">
        <v>1074</v>
      </c>
      <c r="N58" s="85" t="s">
        <v>1074</v>
      </c>
      <c r="O58" s="85" t="s">
        <v>1079</v>
      </c>
      <c r="P58" s="85" t="s">
        <v>1080</v>
      </c>
      <c r="Q58" s="84"/>
      <c r="R58" s="85" t="s">
        <v>1074</v>
      </c>
      <c r="S58" s="85" t="s">
        <v>1073</v>
      </c>
      <c r="T58" s="85" t="s">
        <v>1081</v>
      </c>
      <c r="U58" s="85" t="s">
        <v>1082</v>
      </c>
      <c r="V58" s="85" t="s">
        <v>1083</v>
      </c>
      <c r="W58" s="85" t="s">
        <v>1074</v>
      </c>
      <c r="X58" s="84"/>
      <c r="Y58" s="85" t="s">
        <v>1074</v>
      </c>
      <c r="Z58" s="85" t="s">
        <v>1084</v>
      </c>
      <c r="AA58" s="85" t="s">
        <v>1085</v>
      </c>
      <c r="AB58" s="85" t="s">
        <v>1086</v>
      </c>
      <c r="AC58" s="85" t="s">
        <v>1087</v>
      </c>
      <c r="AD58" s="85" t="s">
        <v>1088</v>
      </c>
      <c r="AE58" s="84"/>
      <c r="AF58" s="85" t="s">
        <v>1074</v>
      </c>
      <c r="AG58" s="85" t="s">
        <v>1074</v>
      </c>
    </row>
    <row r="59" spans="1:33" ht="43.5" x14ac:dyDescent="0.35">
      <c r="A59" s="58" t="s">
        <v>210</v>
      </c>
      <c r="B59" s="58" t="s">
        <v>104</v>
      </c>
      <c r="C59" s="84"/>
      <c r="D59" s="85" t="s">
        <v>1089</v>
      </c>
      <c r="E59" s="85" t="s">
        <v>1090</v>
      </c>
      <c r="F59" s="85" t="s">
        <v>1091</v>
      </c>
      <c r="G59" s="85" t="s">
        <v>1092</v>
      </c>
      <c r="H59" s="85" t="s">
        <v>1093</v>
      </c>
      <c r="I59" s="85" t="s">
        <v>427</v>
      </c>
      <c r="J59" s="84"/>
      <c r="K59" s="85" t="s">
        <v>1094</v>
      </c>
      <c r="L59" s="97" t="s">
        <v>1095</v>
      </c>
      <c r="M59" s="85" t="s">
        <v>1096</v>
      </c>
      <c r="N59" s="97" t="s">
        <v>1097</v>
      </c>
      <c r="O59" s="85" t="s">
        <v>427</v>
      </c>
      <c r="P59" s="85" t="s">
        <v>1098</v>
      </c>
      <c r="Q59" s="84"/>
      <c r="R59" s="85" t="s">
        <v>1099</v>
      </c>
      <c r="S59" s="85" t="s">
        <v>1100</v>
      </c>
      <c r="T59" s="85" t="s">
        <v>1101</v>
      </c>
      <c r="U59" s="85" t="s">
        <v>1102</v>
      </c>
      <c r="V59" s="85" t="s">
        <v>427</v>
      </c>
      <c r="W59" s="85" t="s">
        <v>427</v>
      </c>
      <c r="X59" s="84"/>
      <c r="Y59" s="85" t="s">
        <v>427</v>
      </c>
      <c r="Z59" s="85" t="s">
        <v>1103</v>
      </c>
      <c r="AA59" s="85" t="s">
        <v>1104</v>
      </c>
      <c r="AB59" s="85" t="s">
        <v>1105</v>
      </c>
      <c r="AC59" s="85" t="s">
        <v>427</v>
      </c>
      <c r="AD59" s="85" t="s">
        <v>1106</v>
      </c>
      <c r="AE59" s="84"/>
      <c r="AF59" s="85" t="s">
        <v>427</v>
      </c>
      <c r="AG59" s="85" t="s">
        <v>427</v>
      </c>
    </row>
    <row r="60" spans="1:33" ht="58" x14ac:dyDescent="0.35">
      <c r="A60" s="58" t="s">
        <v>211</v>
      </c>
      <c r="B60" s="58" t="s">
        <v>144</v>
      </c>
      <c r="C60" s="84"/>
      <c r="D60" s="85" t="s">
        <v>1107</v>
      </c>
      <c r="E60" s="85" t="s">
        <v>1108</v>
      </c>
      <c r="F60" s="85" t="s">
        <v>1109</v>
      </c>
      <c r="G60" s="85" t="s">
        <v>1110</v>
      </c>
      <c r="H60" s="94" t="s">
        <v>1111</v>
      </c>
      <c r="I60" s="85" t="s">
        <v>1107</v>
      </c>
      <c r="J60" s="84"/>
      <c r="K60" s="85" t="s">
        <v>1107</v>
      </c>
      <c r="L60" s="94" t="s">
        <v>1112</v>
      </c>
      <c r="M60" s="94" t="s">
        <v>1113</v>
      </c>
      <c r="N60" s="94" t="s">
        <v>1114</v>
      </c>
      <c r="O60" s="94" t="s">
        <v>1115</v>
      </c>
      <c r="P60" s="94" t="s">
        <v>1116</v>
      </c>
      <c r="Q60" s="84"/>
      <c r="R60" s="94" t="s">
        <v>1117</v>
      </c>
      <c r="S60" s="94" t="s">
        <v>1118</v>
      </c>
      <c r="T60" s="94" t="s">
        <v>1119</v>
      </c>
      <c r="U60" s="94" t="s">
        <v>1120</v>
      </c>
      <c r="V60" s="94" t="s">
        <v>1121</v>
      </c>
      <c r="W60" s="94" t="s">
        <v>1122</v>
      </c>
      <c r="X60" s="84"/>
      <c r="Y60" s="85" t="s">
        <v>1107</v>
      </c>
      <c r="Z60" s="85" t="s">
        <v>1107</v>
      </c>
      <c r="AA60" s="85" t="s">
        <v>1107</v>
      </c>
      <c r="AB60" s="85" t="s">
        <v>1107</v>
      </c>
      <c r="AC60" s="85" t="s">
        <v>1107</v>
      </c>
      <c r="AD60" s="85" t="s">
        <v>1107</v>
      </c>
      <c r="AE60" s="84"/>
      <c r="AF60" s="85" t="s">
        <v>1107</v>
      </c>
      <c r="AG60" s="85" t="s">
        <v>1107</v>
      </c>
    </row>
    <row r="61" spans="1:33" ht="58" x14ac:dyDescent="0.35">
      <c r="A61" s="58" t="s">
        <v>212</v>
      </c>
      <c r="B61" s="58" t="s">
        <v>145</v>
      </c>
      <c r="C61" s="84"/>
      <c r="D61" s="85" t="s">
        <v>1123</v>
      </c>
      <c r="E61" s="85" t="s">
        <v>1124</v>
      </c>
      <c r="F61" s="85" t="s">
        <v>1125</v>
      </c>
      <c r="G61" s="85" t="s">
        <v>1126</v>
      </c>
      <c r="H61" s="85" t="s">
        <v>1123</v>
      </c>
      <c r="I61" s="85" t="s">
        <v>1123</v>
      </c>
      <c r="J61" s="84"/>
      <c r="K61" s="85" t="s">
        <v>1123</v>
      </c>
      <c r="L61" s="85" t="s">
        <v>1127</v>
      </c>
      <c r="M61" s="85" t="s">
        <v>1128</v>
      </c>
      <c r="N61" s="85" t="s">
        <v>1129</v>
      </c>
      <c r="O61" s="85" t="s">
        <v>1123</v>
      </c>
      <c r="P61" s="85" t="s">
        <v>1123</v>
      </c>
      <c r="Q61" s="84"/>
      <c r="R61" s="85" t="s">
        <v>1123</v>
      </c>
      <c r="S61" s="85" t="s">
        <v>1130</v>
      </c>
      <c r="T61" s="85" t="s">
        <v>1131</v>
      </c>
      <c r="U61" s="85" t="s">
        <v>1132</v>
      </c>
      <c r="V61" s="85" t="s">
        <v>1123</v>
      </c>
      <c r="W61" s="85" t="s">
        <v>1123</v>
      </c>
      <c r="X61" s="84"/>
      <c r="Y61" s="85" t="s">
        <v>1123</v>
      </c>
      <c r="Z61" s="85" t="s">
        <v>1123</v>
      </c>
      <c r="AA61" s="85" t="s">
        <v>1123</v>
      </c>
      <c r="AB61" s="85" t="s">
        <v>1123</v>
      </c>
      <c r="AC61" s="85" t="s">
        <v>1123</v>
      </c>
      <c r="AD61" s="85" t="s">
        <v>1123</v>
      </c>
      <c r="AE61" s="84"/>
      <c r="AF61" s="85" t="s">
        <v>1123</v>
      </c>
      <c r="AG61" s="85" t="s">
        <v>1123</v>
      </c>
    </row>
    <row r="62" spans="1:33" ht="72.5" x14ac:dyDescent="0.35">
      <c r="A62" s="58" t="s">
        <v>213</v>
      </c>
      <c r="B62" s="58" t="s">
        <v>146</v>
      </c>
      <c r="C62" s="84"/>
      <c r="D62" s="85" t="s">
        <v>1133</v>
      </c>
      <c r="E62" s="96" t="s">
        <v>1134</v>
      </c>
      <c r="F62" s="85" t="s">
        <v>1135</v>
      </c>
      <c r="G62" s="85" t="s">
        <v>1136</v>
      </c>
      <c r="H62" s="85" t="s">
        <v>1137</v>
      </c>
      <c r="I62" s="85" t="s">
        <v>1138</v>
      </c>
      <c r="J62" s="84"/>
      <c r="K62" s="85" t="s">
        <v>1138</v>
      </c>
      <c r="L62" s="85" t="s">
        <v>1138</v>
      </c>
      <c r="M62" s="85" t="s">
        <v>1138</v>
      </c>
      <c r="N62" s="85" t="s">
        <v>1138</v>
      </c>
      <c r="O62" s="85" t="s">
        <v>1138</v>
      </c>
      <c r="P62" s="85" t="s">
        <v>1138</v>
      </c>
      <c r="Q62" s="84"/>
      <c r="R62" s="85" t="s">
        <v>1138</v>
      </c>
      <c r="S62" s="85" t="s">
        <v>1139</v>
      </c>
      <c r="T62" s="85" t="s">
        <v>1140</v>
      </c>
      <c r="U62" s="85" t="s">
        <v>1141</v>
      </c>
      <c r="V62" s="85" t="s">
        <v>1138</v>
      </c>
      <c r="W62" s="85" t="s">
        <v>1138</v>
      </c>
      <c r="X62" s="84"/>
      <c r="Y62" s="85" t="s">
        <v>1138</v>
      </c>
      <c r="Z62" s="96" t="s">
        <v>1142</v>
      </c>
      <c r="AA62" s="85" t="s">
        <v>1143</v>
      </c>
      <c r="AB62" s="85" t="s">
        <v>1144</v>
      </c>
      <c r="AC62" s="85" t="s">
        <v>1138</v>
      </c>
      <c r="AD62" s="85" t="s">
        <v>1138</v>
      </c>
      <c r="AE62" s="84"/>
      <c r="AF62" s="85" t="s">
        <v>1138</v>
      </c>
      <c r="AG62" s="85" t="s">
        <v>1138</v>
      </c>
    </row>
    <row r="63" spans="1:33" ht="43.5" x14ac:dyDescent="0.35">
      <c r="A63" s="58" t="s">
        <v>214</v>
      </c>
      <c r="B63" s="58" t="s">
        <v>147</v>
      </c>
      <c r="C63" s="84"/>
      <c r="D63" s="85" t="s">
        <v>1145</v>
      </c>
      <c r="E63" s="85" t="s">
        <v>1146</v>
      </c>
      <c r="F63" s="85" t="s">
        <v>1147</v>
      </c>
      <c r="G63" s="85" t="s">
        <v>1148</v>
      </c>
      <c r="H63" s="85" t="s">
        <v>1149</v>
      </c>
      <c r="I63" s="85" t="s">
        <v>1149</v>
      </c>
      <c r="J63" s="84"/>
      <c r="K63" s="85" t="s">
        <v>1150</v>
      </c>
      <c r="L63" s="85" t="s">
        <v>1151</v>
      </c>
      <c r="M63" s="85" t="s">
        <v>1152</v>
      </c>
      <c r="N63" s="85" t="s">
        <v>1153</v>
      </c>
      <c r="O63" s="85" t="s">
        <v>1154</v>
      </c>
      <c r="P63" s="85" t="s">
        <v>1149</v>
      </c>
      <c r="Q63" s="84"/>
      <c r="R63" s="85" t="s">
        <v>1155</v>
      </c>
      <c r="S63" s="85" t="s">
        <v>1156</v>
      </c>
      <c r="T63" s="85" t="s">
        <v>1157</v>
      </c>
      <c r="U63" s="85" t="s">
        <v>1158</v>
      </c>
      <c r="V63" s="85" t="s">
        <v>1149</v>
      </c>
      <c r="W63" s="85" t="s">
        <v>1149</v>
      </c>
      <c r="X63" s="84"/>
      <c r="Y63" s="85" t="s">
        <v>1159</v>
      </c>
      <c r="Z63" s="85" t="s">
        <v>1160</v>
      </c>
      <c r="AA63" s="85" t="s">
        <v>1161</v>
      </c>
      <c r="AB63" s="85" t="s">
        <v>1149</v>
      </c>
      <c r="AC63" s="85" t="s">
        <v>1149</v>
      </c>
      <c r="AD63" s="85" t="s">
        <v>1149</v>
      </c>
      <c r="AE63" s="84"/>
      <c r="AF63" s="85" t="s">
        <v>1149</v>
      </c>
      <c r="AG63" s="85" t="s">
        <v>1149</v>
      </c>
    </row>
    <row r="64" spans="1:33" ht="29" x14ac:dyDescent="0.35">
      <c r="A64" s="58" t="s">
        <v>215</v>
      </c>
      <c r="B64" s="58" t="s">
        <v>148</v>
      </c>
      <c r="C64" s="84"/>
      <c r="D64" s="85" t="s">
        <v>1162</v>
      </c>
      <c r="E64" s="85" t="s">
        <v>356</v>
      </c>
      <c r="F64" s="85" t="s">
        <v>1163</v>
      </c>
      <c r="G64" s="85" t="s">
        <v>1164</v>
      </c>
      <c r="H64" s="85" t="s">
        <v>1165</v>
      </c>
      <c r="I64" s="85" t="s">
        <v>1162</v>
      </c>
      <c r="J64" s="84"/>
      <c r="K64" s="85" t="s">
        <v>1162</v>
      </c>
      <c r="L64" s="85" t="s">
        <v>1166</v>
      </c>
      <c r="M64" s="85" t="s">
        <v>1167</v>
      </c>
      <c r="N64" s="85" t="s">
        <v>1168</v>
      </c>
      <c r="O64" s="85" t="s">
        <v>1169</v>
      </c>
      <c r="P64" s="85" t="s">
        <v>1170</v>
      </c>
      <c r="Q64" s="84"/>
      <c r="R64" s="85" t="s">
        <v>1162</v>
      </c>
      <c r="S64" s="85" t="s">
        <v>1171</v>
      </c>
      <c r="T64" s="85" t="s">
        <v>215</v>
      </c>
      <c r="U64" s="85" t="s">
        <v>1172</v>
      </c>
      <c r="V64" s="85" t="s">
        <v>1162</v>
      </c>
      <c r="W64" s="85" t="s">
        <v>1162</v>
      </c>
      <c r="X64" s="84"/>
      <c r="Y64" s="85" t="s">
        <v>1162</v>
      </c>
      <c r="Z64" s="85" t="s">
        <v>1173</v>
      </c>
      <c r="AA64" s="85" t="s">
        <v>1174</v>
      </c>
      <c r="AB64" s="85" t="s">
        <v>1175</v>
      </c>
      <c r="AC64" s="85" t="s">
        <v>1176</v>
      </c>
      <c r="AD64" s="85" t="s">
        <v>1177</v>
      </c>
      <c r="AE64" s="84"/>
      <c r="AF64" s="85" t="s">
        <v>1178</v>
      </c>
      <c r="AG64" s="85" t="s">
        <v>1162</v>
      </c>
    </row>
    <row r="65" spans="1:33" ht="72.5" x14ac:dyDescent="0.35">
      <c r="A65" s="58" t="s">
        <v>216</v>
      </c>
      <c r="B65" s="58" t="s">
        <v>149</v>
      </c>
      <c r="C65" s="84"/>
      <c r="D65" s="85" t="s">
        <v>1179</v>
      </c>
      <c r="E65" s="85" t="s">
        <v>1180</v>
      </c>
      <c r="F65" s="85" t="s">
        <v>1181</v>
      </c>
      <c r="G65" s="85" t="s">
        <v>1182</v>
      </c>
      <c r="H65" s="85" t="s">
        <v>1183</v>
      </c>
      <c r="I65" s="85" t="s">
        <v>1184</v>
      </c>
      <c r="J65" s="84"/>
      <c r="K65" s="85" t="s">
        <v>1184</v>
      </c>
      <c r="L65" s="85" t="s">
        <v>1185</v>
      </c>
      <c r="M65" s="85" t="s">
        <v>1186</v>
      </c>
      <c r="N65" s="85" t="s">
        <v>1187</v>
      </c>
      <c r="O65" s="85" t="s">
        <v>1188</v>
      </c>
      <c r="P65" s="85" t="s">
        <v>1184</v>
      </c>
      <c r="Q65" s="84"/>
      <c r="R65" s="85" t="s">
        <v>1189</v>
      </c>
      <c r="S65" s="85" t="s">
        <v>1190</v>
      </c>
      <c r="T65" s="85" t="s">
        <v>1191</v>
      </c>
      <c r="U65" s="85" t="s">
        <v>1192</v>
      </c>
      <c r="V65" s="85" t="s">
        <v>1193</v>
      </c>
      <c r="W65" s="85" t="s">
        <v>1184</v>
      </c>
      <c r="X65" s="84"/>
      <c r="Y65" s="85" t="s">
        <v>1194</v>
      </c>
      <c r="Z65" s="85" t="s">
        <v>1195</v>
      </c>
      <c r="AA65" s="85" t="s">
        <v>1196</v>
      </c>
      <c r="AB65" s="85" t="s">
        <v>1197</v>
      </c>
      <c r="AC65" s="85" t="s">
        <v>1198</v>
      </c>
      <c r="AD65" s="85" t="s">
        <v>1184</v>
      </c>
      <c r="AE65" s="84"/>
      <c r="AF65" s="85" t="s">
        <v>1199</v>
      </c>
      <c r="AG65" s="85" t="s">
        <v>1184</v>
      </c>
    </row>
    <row r="66" spans="1:33" ht="72.5" x14ac:dyDescent="0.35">
      <c r="A66" s="58" t="s">
        <v>217</v>
      </c>
      <c r="B66" s="58" t="s">
        <v>104</v>
      </c>
      <c r="C66" s="84"/>
      <c r="D66" s="85" t="s">
        <v>1200</v>
      </c>
      <c r="E66" s="85" t="s">
        <v>1201</v>
      </c>
      <c r="F66" s="85" t="s">
        <v>1202</v>
      </c>
      <c r="G66" s="85" t="s">
        <v>1203</v>
      </c>
      <c r="H66" s="85" t="s">
        <v>1204</v>
      </c>
      <c r="I66" s="85" t="s">
        <v>427</v>
      </c>
      <c r="J66" s="84"/>
      <c r="K66" s="85" t="s">
        <v>427</v>
      </c>
      <c r="L66" s="85" t="s">
        <v>638</v>
      </c>
      <c r="M66" s="85" t="s">
        <v>1205</v>
      </c>
      <c r="N66" s="85" t="s">
        <v>1206</v>
      </c>
      <c r="O66" s="85" t="s">
        <v>1207</v>
      </c>
      <c r="P66" s="85" t="s">
        <v>427</v>
      </c>
      <c r="Q66" s="84"/>
      <c r="R66" s="85" t="s">
        <v>1208</v>
      </c>
      <c r="S66" s="85" t="s">
        <v>1209</v>
      </c>
      <c r="T66" s="85" t="s">
        <v>1210</v>
      </c>
      <c r="U66" s="85" t="s">
        <v>1211</v>
      </c>
      <c r="V66" s="85" t="s">
        <v>1212</v>
      </c>
      <c r="W66" s="85" t="s">
        <v>427</v>
      </c>
      <c r="X66" s="84"/>
      <c r="Y66" s="85" t="s">
        <v>1213</v>
      </c>
      <c r="Z66" s="85" t="s">
        <v>1214</v>
      </c>
      <c r="AA66" s="85" t="s">
        <v>1215</v>
      </c>
      <c r="AB66" s="85" t="s">
        <v>1216</v>
      </c>
      <c r="AC66" s="85" t="s">
        <v>1217</v>
      </c>
      <c r="AD66" s="85" t="s">
        <v>427</v>
      </c>
      <c r="AE66" s="84"/>
      <c r="AF66" s="85" t="s">
        <v>1218</v>
      </c>
      <c r="AG66" s="85" t="s">
        <v>427</v>
      </c>
    </row>
    <row r="67" spans="1:33" ht="43.5" x14ac:dyDescent="0.35">
      <c r="A67" s="58" t="s">
        <v>218</v>
      </c>
      <c r="B67" s="58" t="s">
        <v>150</v>
      </c>
      <c r="C67" s="84"/>
      <c r="D67" s="85" t="s">
        <v>1219</v>
      </c>
      <c r="E67" s="85" t="s">
        <v>1220</v>
      </c>
      <c r="F67" s="85" t="s">
        <v>1221</v>
      </c>
      <c r="G67" s="85" t="s">
        <v>1222</v>
      </c>
      <c r="H67" s="85" t="s">
        <v>1223</v>
      </c>
      <c r="I67" s="85" t="s">
        <v>1224</v>
      </c>
      <c r="J67" s="90"/>
      <c r="K67" s="85" t="s">
        <v>1225</v>
      </c>
      <c r="L67" s="85" t="s">
        <v>1226</v>
      </c>
      <c r="M67" s="85" t="s">
        <v>1227</v>
      </c>
      <c r="N67" s="85" t="s">
        <v>1228</v>
      </c>
      <c r="O67" s="85" t="s">
        <v>1229</v>
      </c>
      <c r="P67" s="85" t="s">
        <v>1230</v>
      </c>
      <c r="Q67" s="90"/>
      <c r="R67" s="85" t="s">
        <v>1231</v>
      </c>
      <c r="S67" s="85" t="s">
        <v>1232</v>
      </c>
      <c r="T67" s="85" t="s">
        <v>1233</v>
      </c>
      <c r="U67" s="85" t="s">
        <v>1234</v>
      </c>
      <c r="V67" s="85" t="s">
        <v>1235</v>
      </c>
      <c r="W67" s="85" t="s">
        <v>735</v>
      </c>
      <c r="X67" s="90"/>
      <c r="Y67" s="85" t="s">
        <v>1236</v>
      </c>
      <c r="Z67" s="85" t="s">
        <v>1237</v>
      </c>
      <c r="AA67" s="85" t="s">
        <v>1238</v>
      </c>
      <c r="AB67" s="85" t="s">
        <v>1239</v>
      </c>
      <c r="AC67" s="85" t="s">
        <v>1240</v>
      </c>
      <c r="AD67" s="85" t="s">
        <v>1241</v>
      </c>
      <c r="AE67" s="90"/>
      <c r="AF67" s="85" t="s">
        <v>1238</v>
      </c>
      <c r="AG67" s="85" t="s">
        <v>1238</v>
      </c>
    </row>
    <row r="68" spans="1:33" ht="43.5" x14ac:dyDescent="0.35">
      <c r="A68" s="58" t="s">
        <v>218</v>
      </c>
      <c r="B68" s="58" t="s">
        <v>151</v>
      </c>
      <c r="C68" s="84"/>
      <c r="D68" s="85" t="s">
        <v>1242</v>
      </c>
      <c r="E68" s="85" t="s">
        <v>1243</v>
      </c>
      <c r="F68" s="85" t="s">
        <v>1244</v>
      </c>
      <c r="G68" s="85" t="s">
        <v>1245</v>
      </c>
      <c r="H68" s="85" t="s">
        <v>1246</v>
      </c>
      <c r="I68" s="85" t="s">
        <v>1242</v>
      </c>
      <c r="J68" s="84"/>
      <c r="K68" s="85" t="s">
        <v>1242</v>
      </c>
      <c r="L68" s="85" t="s">
        <v>1247</v>
      </c>
      <c r="M68" s="85" t="s">
        <v>1248</v>
      </c>
      <c r="N68" s="85" t="s">
        <v>1249</v>
      </c>
      <c r="O68" s="85" t="s">
        <v>1250</v>
      </c>
      <c r="P68" s="85" t="s">
        <v>1242</v>
      </c>
      <c r="Q68" s="84"/>
      <c r="R68" s="85" t="s">
        <v>1242</v>
      </c>
      <c r="S68" s="85" t="s">
        <v>1251</v>
      </c>
      <c r="T68" s="85" t="s">
        <v>1252</v>
      </c>
      <c r="U68" s="85" t="s">
        <v>1253</v>
      </c>
      <c r="V68" s="85" t="s">
        <v>1242</v>
      </c>
      <c r="W68" s="85" t="s">
        <v>1242</v>
      </c>
      <c r="X68" s="84"/>
      <c r="Y68" s="85" t="s">
        <v>1242</v>
      </c>
      <c r="Z68" s="85" t="s">
        <v>1254</v>
      </c>
      <c r="AA68" s="85" t="s">
        <v>1255</v>
      </c>
      <c r="AB68" s="85" t="s">
        <v>1256</v>
      </c>
      <c r="AC68" s="85" t="s">
        <v>1257</v>
      </c>
      <c r="AD68" s="85" t="s">
        <v>1242</v>
      </c>
      <c r="AE68" s="84"/>
      <c r="AF68" s="85" t="s">
        <v>1242</v>
      </c>
      <c r="AG68" s="85" t="s">
        <v>1242</v>
      </c>
    </row>
    <row r="69" spans="1:33" ht="43.5" x14ac:dyDescent="0.35">
      <c r="A69" s="58" t="s">
        <v>219</v>
      </c>
      <c r="B69" s="58" t="s">
        <v>152</v>
      </c>
      <c r="C69" s="98"/>
      <c r="D69" s="85" t="s">
        <v>1258</v>
      </c>
      <c r="E69" s="85" t="s">
        <v>1259</v>
      </c>
      <c r="F69" s="85" t="s">
        <v>1259</v>
      </c>
      <c r="G69" s="85" t="s">
        <v>1259</v>
      </c>
      <c r="H69" s="85" t="s">
        <v>1260</v>
      </c>
      <c r="I69" s="85" t="s">
        <v>1260</v>
      </c>
      <c r="J69" s="84"/>
      <c r="K69" s="85" t="s">
        <v>1260</v>
      </c>
      <c r="L69" s="85" t="s">
        <v>1260</v>
      </c>
      <c r="M69" s="85" t="s">
        <v>1260</v>
      </c>
      <c r="N69" s="85" t="s">
        <v>1260</v>
      </c>
      <c r="O69" s="85" t="s">
        <v>1260</v>
      </c>
      <c r="P69" s="85" t="s">
        <v>1260</v>
      </c>
      <c r="Q69" s="98"/>
      <c r="R69" s="85" t="s">
        <v>1261</v>
      </c>
      <c r="S69" s="85" t="s">
        <v>1261</v>
      </c>
      <c r="T69" s="85" t="s">
        <v>1262</v>
      </c>
      <c r="U69" s="85" t="s">
        <v>1263</v>
      </c>
      <c r="V69" s="85" t="s">
        <v>1263</v>
      </c>
      <c r="W69" s="85" t="s">
        <v>1264</v>
      </c>
      <c r="X69" s="84"/>
      <c r="Y69" s="85" t="s">
        <v>228</v>
      </c>
      <c r="Z69" s="85" t="s">
        <v>1265</v>
      </c>
      <c r="AA69" s="85" t="s">
        <v>1266</v>
      </c>
      <c r="AB69" s="85" t="s">
        <v>1267</v>
      </c>
      <c r="AC69" s="85" t="s">
        <v>1260</v>
      </c>
      <c r="AD69" s="85" t="s">
        <v>1260</v>
      </c>
      <c r="AE69" s="84"/>
      <c r="AF69" s="99" t="s">
        <v>1268</v>
      </c>
      <c r="AG69" s="85" t="s">
        <v>1260</v>
      </c>
    </row>
    <row r="70" spans="1:33" ht="43.5" x14ac:dyDescent="0.35">
      <c r="A70" s="58" t="s">
        <v>219</v>
      </c>
      <c r="B70" s="58" t="s">
        <v>153</v>
      </c>
      <c r="C70" s="84"/>
      <c r="D70" s="85" t="s">
        <v>1269</v>
      </c>
      <c r="E70" s="85" t="s">
        <v>1270</v>
      </c>
      <c r="F70" s="85" t="s">
        <v>1271</v>
      </c>
      <c r="G70" s="85" t="s">
        <v>1272</v>
      </c>
      <c r="H70" s="85" t="s">
        <v>1273</v>
      </c>
      <c r="I70" s="85" t="s">
        <v>1274</v>
      </c>
      <c r="J70" s="84"/>
      <c r="K70" s="85" t="s">
        <v>1275</v>
      </c>
      <c r="L70" s="85" t="s">
        <v>1275</v>
      </c>
      <c r="M70" s="85" t="s">
        <v>1275</v>
      </c>
      <c r="N70" s="85" t="s">
        <v>1275</v>
      </c>
      <c r="O70" s="85" t="s">
        <v>1276</v>
      </c>
      <c r="P70" s="85" t="s">
        <v>1277</v>
      </c>
      <c r="Q70" s="84"/>
      <c r="R70" s="85" t="s">
        <v>1278</v>
      </c>
      <c r="S70" s="85" t="s">
        <v>1279</v>
      </c>
      <c r="T70" s="85" t="s">
        <v>1280</v>
      </c>
      <c r="U70" s="85" t="s">
        <v>1281</v>
      </c>
      <c r="V70" s="85" t="s">
        <v>1282</v>
      </c>
      <c r="W70" s="85" t="s">
        <v>1275</v>
      </c>
      <c r="X70" s="84"/>
      <c r="Y70" s="85" t="s">
        <v>1283</v>
      </c>
      <c r="Z70" s="85" t="s">
        <v>1284</v>
      </c>
      <c r="AA70" s="85" t="s">
        <v>1285</v>
      </c>
      <c r="AB70" s="85" t="s">
        <v>1286</v>
      </c>
      <c r="AC70" s="85" t="s">
        <v>1287</v>
      </c>
      <c r="AD70" s="85" t="s">
        <v>1288</v>
      </c>
      <c r="AE70" s="84"/>
      <c r="AF70" s="85" t="s">
        <v>1289</v>
      </c>
      <c r="AG70" s="85" t="s">
        <v>1275</v>
      </c>
    </row>
    <row r="71" spans="1:33" ht="43.5" x14ac:dyDescent="0.35">
      <c r="A71" s="58" t="s">
        <v>219</v>
      </c>
      <c r="B71" s="58" t="s">
        <v>154</v>
      </c>
      <c r="C71" s="84"/>
      <c r="D71" s="85" t="s">
        <v>1290</v>
      </c>
      <c r="E71" s="85" t="s">
        <v>1291</v>
      </c>
      <c r="F71" s="85" t="s">
        <v>1292</v>
      </c>
      <c r="G71" s="85" t="s">
        <v>1293</v>
      </c>
      <c r="H71" s="85" t="s">
        <v>1294</v>
      </c>
      <c r="I71" s="85" t="s">
        <v>1294</v>
      </c>
      <c r="J71" s="84"/>
      <c r="K71" s="85" t="s">
        <v>1295</v>
      </c>
      <c r="L71" s="85" t="s">
        <v>1296</v>
      </c>
      <c r="M71" s="85" t="s">
        <v>1297</v>
      </c>
      <c r="N71" s="85" t="s">
        <v>1298</v>
      </c>
      <c r="O71" s="85" t="s">
        <v>1294</v>
      </c>
      <c r="P71" s="85" t="s">
        <v>1294</v>
      </c>
      <c r="Q71" s="84"/>
      <c r="R71" s="85" t="s">
        <v>1299</v>
      </c>
      <c r="S71" s="85" t="s">
        <v>1300</v>
      </c>
      <c r="T71" s="85" t="s">
        <v>1301</v>
      </c>
      <c r="U71" s="85" t="s">
        <v>1302</v>
      </c>
      <c r="V71" s="85" t="s">
        <v>1294</v>
      </c>
      <c r="W71" s="85" t="s">
        <v>1294</v>
      </c>
      <c r="X71" s="84"/>
      <c r="Y71" s="85" t="s">
        <v>1303</v>
      </c>
      <c r="Z71" s="85" t="s">
        <v>219</v>
      </c>
      <c r="AA71" s="85" t="s">
        <v>1294</v>
      </c>
      <c r="AB71" s="85" t="s">
        <v>1294</v>
      </c>
      <c r="AC71" s="85" t="s">
        <v>1294</v>
      </c>
      <c r="AD71" s="85" t="s">
        <v>1294</v>
      </c>
      <c r="AE71" s="84"/>
      <c r="AF71" s="85" t="s">
        <v>1294</v>
      </c>
      <c r="AG71" s="85" t="s">
        <v>1294</v>
      </c>
    </row>
    <row r="72" spans="1:33" ht="58" x14ac:dyDescent="0.35">
      <c r="A72" s="58" t="s">
        <v>220</v>
      </c>
      <c r="B72" s="58" t="s">
        <v>155</v>
      </c>
      <c r="C72" s="84"/>
      <c r="D72" s="85" t="s">
        <v>1304</v>
      </c>
      <c r="E72" s="85" t="s">
        <v>1305</v>
      </c>
      <c r="F72" s="85" t="s">
        <v>1306</v>
      </c>
      <c r="G72" s="85" t="s">
        <v>1307</v>
      </c>
      <c r="H72" s="85" t="s">
        <v>1308</v>
      </c>
      <c r="I72" s="85" t="s">
        <v>1304</v>
      </c>
      <c r="J72" s="84"/>
      <c r="K72" s="85" t="s">
        <v>1304</v>
      </c>
      <c r="L72" s="85" t="s">
        <v>1309</v>
      </c>
      <c r="M72" s="85" t="s">
        <v>1310</v>
      </c>
      <c r="N72" s="85" t="s">
        <v>1311</v>
      </c>
      <c r="O72" s="85" t="s">
        <v>810</v>
      </c>
      <c r="P72" s="85" t="s">
        <v>1304</v>
      </c>
      <c r="Q72" s="84"/>
      <c r="R72" s="85" t="s">
        <v>1304</v>
      </c>
      <c r="S72" s="85" t="s">
        <v>1312</v>
      </c>
      <c r="T72" s="85" t="s">
        <v>1313</v>
      </c>
      <c r="U72" s="85" t="s">
        <v>1314</v>
      </c>
      <c r="V72" s="85" t="s">
        <v>1315</v>
      </c>
      <c r="W72" s="85" t="s">
        <v>1304</v>
      </c>
      <c r="X72" s="84"/>
      <c r="Y72" s="85" t="s">
        <v>1304</v>
      </c>
      <c r="Z72" s="85" t="s">
        <v>1316</v>
      </c>
      <c r="AA72" s="94" t="s">
        <v>1317</v>
      </c>
      <c r="AB72" s="85" t="s">
        <v>1318</v>
      </c>
      <c r="AC72" s="85" t="s">
        <v>1319</v>
      </c>
      <c r="AD72" s="85" t="s">
        <v>1304</v>
      </c>
      <c r="AE72" s="84"/>
      <c r="AF72" s="85" t="s">
        <v>1304</v>
      </c>
      <c r="AG72" s="85" t="s">
        <v>1304</v>
      </c>
    </row>
    <row r="73" spans="1:33" ht="58" x14ac:dyDescent="0.35">
      <c r="A73" s="58" t="s">
        <v>221</v>
      </c>
      <c r="B73" s="58" t="s">
        <v>156</v>
      </c>
      <c r="C73" s="84"/>
      <c r="D73" s="85" t="s">
        <v>1320</v>
      </c>
      <c r="E73" s="85" t="s">
        <v>1321</v>
      </c>
      <c r="F73" s="85" t="s">
        <v>1322</v>
      </c>
      <c r="G73" s="85" t="s">
        <v>1323</v>
      </c>
      <c r="H73" s="85" t="s">
        <v>1324</v>
      </c>
      <c r="I73" s="85" t="s">
        <v>1325</v>
      </c>
      <c r="J73" s="84"/>
      <c r="K73" s="85" t="s">
        <v>1325</v>
      </c>
      <c r="L73" s="85" t="s">
        <v>1325</v>
      </c>
      <c r="M73" s="85" t="s">
        <v>1325</v>
      </c>
      <c r="N73" s="85" t="s">
        <v>1325</v>
      </c>
      <c r="O73" s="85" t="s">
        <v>1325</v>
      </c>
      <c r="P73" s="85" t="s">
        <v>1325</v>
      </c>
      <c r="Q73" s="84"/>
      <c r="R73" s="85" t="s">
        <v>1326</v>
      </c>
      <c r="S73" s="85" t="s">
        <v>1327</v>
      </c>
      <c r="T73" s="85" t="s">
        <v>1328</v>
      </c>
      <c r="U73" s="85" t="s">
        <v>1329</v>
      </c>
      <c r="V73" s="85" t="s">
        <v>1330</v>
      </c>
      <c r="W73" s="85" t="s">
        <v>1325</v>
      </c>
      <c r="X73" s="84"/>
      <c r="Y73" s="85" t="s">
        <v>1331</v>
      </c>
      <c r="Z73" s="85" t="s">
        <v>1332</v>
      </c>
      <c r="AA73" s="85" t="s">
        <v>1333</v>
      </c>
      <c r="AB73" s="85" t="s">
        <v>1334</v>
      </c>
      <c r="AC73" s="85" t="s">
        <v>1335</v>
      </c>
      <c r="AD73" s="85" t="s">
        <v>1325</v>
      </c>
      <c r="AE73" s="84"/>
      <c r="AF73" s="85" t="s">
        <v>1336</v>
      </c>
      <c r="AG73" s="85" t="s">
        <v>1325</v>
      </c>
    </row>
    <row r="74" spans="1:33" ht="58" x14ac:dyDescent="0.35">
      <c r="A74" s="58" t="s">
        <v>222</v>
      </c>
      <c r="B74" s="58" t="s">
        <v>157</v>
      </c>
      <c r="C74" s="84"/>
      <c r="D74" s="85" t="s">
        <v>1337</v>
      </c>
      <c r="E74" s="85" t="s">
        <v>1338</v>
      </c>
      <c r="F74" s="85" t="s">
        <v>1339</v>
      </c>
      <c r="G74" s="85" t="s">
        <v>1340</v>
      </c>
      <c r="H74" s="85" t="s">
        <v>1341</v>
      </c>
      <c r="I74" s="85" t="s">
        <v>1337</v>
      </c>
      <c r="J74" s="84"/>
      <c r="K74" s="85" t="s">
        <v>1342</v>
      </c>
      <c r="L74" s="85" t="s">
        <v>1343</v>
      </c>
      <c r="M74" s="85" t="s">
        <v>1344</v>
      </c>
      <c r="N74" s="85" t="s">
        <v>1345</v>
      </c>
      <c r="O74" s="85" t="s">
        <v>1337</v>
      </c>
      <c r="P74" s="85" t="s">
        <v>1337</v>
      </c>
      <c r="Q74" s="84"/>
      <c r="R74" s="85" t="s">
        <v>1337</v>
      </c>
      <c r="S74" s="85" t="s">
        <v>1346</v>
      </c>
      <c r="T74" s="85" t="s">
        <v>1347</v>
      </c>
      <c r="U74" s="85" t="s">
        <v>1337</v>
      </c>
      <c r="V74" s="85" t="s">
        <v>1337</v>
      </c>
      <c r="W74" s="85" t="s">
        <v>1337</v>
      </c>
      <c r="X74" s="84"/>
      <c r="Y74" s="85" t="s">
        <v>1337</v>
      </c>
      <c r="Z74" s="85" t="s">
        <v>1348</v>
      </c>
      <c r="AA74" s="85" t="s">
        <v>1349</v>
      </c>
      <c r="AB74" s="85" t="s">
        <v>1350</v>
      </c>
      <c r="AC74" s="85" t="s">
        <v>1351</v>
      </c>
      <c r="AD74" s="85" t="s">
        <v>1337</v>
      </c>
      <c r="AE74" s="84"/>
      <c r="AF74" s="85" t="s">
        <v>1337</v>
      </c>
      <c r="AG74" s="85" t="s">
        <v>1337</v>
      </c>
    </row>
    <row r="75" spans="1:33" ht="43.5" x14ac:dyDescent="0.35">
      <c r="A75" s="58" t="s">
        <v>223</v>
      </c>
      <c r="B75" s="58" t="s">
        <v>158</v>
      </c>
      <c r="C75" s="84"/>
      <c r="D75" s="85" t="s">
        <v>1352</v>
      </c>
      <c r="E75" s="85" t="s">
        <v>1353</v>
      </c>
      <c r="F75" s="85" t="s">
        <v>1354</v>
      </c>
      <c r="G75" s="85" t="s">
        <v>1355</v>
      </c>
      <c r="H75" s="85" t="s">
        <v>1356</v>
      </c>
      <c r="I75" s="85" t="s">
        <v>1357</v>
      </c>
      <c r="J75" s="84"/>
      <c r="K75" s="85" t="s">
        <v>1357</v>
      </c>
      <c r="L75" s="85" t="s">
        <v>1357</v>
      </c>
      <c r="M75" s="85" t="s">
        <v>1357</v>
      </c>
      <c r="N75" s="85" t="s">
        <v>1357</v>
      </c>
      <c r="O75" s="85" t="s">
        <v>1357</v>
      </c>
      <c r="P75" s="85" t="s">
        <v>1357</v>
      </c>
      <c r="Q75" s="84"/>
      <c r="R75" s="85" t="s">
        <v>1358</v>
      </c>
      <c r="S75" s="85" t="s">
        <v>1359</v>
      </c>
      <c r="T75" s="85" t="s">
        <v>1360</v>
      </c>
      <c r="U75" s="85" t="s">
        <v>1361</v>
      </c>
      <c r="V75" s="85" t="s">
        <v>1362</v>
      </c>
      <c r="W75" s="85" t="s">
        <v>1357</v>
      </c>
      <c r="X75" s="84"/>
      <c r="Y75" s="85" t="s">
        <v>1363</v>
      </c>
      <c r="Z75" s="85" t="s">
        <v>1364</v>
      </c>
      <c r="AA75" s="85" t="s">
        <v>1365</v>
      </c>
      <c r="AB75" s="93" t="s">
        <v>1366</v>
      </c>
      <c r="AC75" s="100" t="s">
        <v>1367</v>
      </c>
      <c r="AD75" s="94" t="s">
        <v>1368</v>
      </c>
      <c r="AE75" s="84"/>
      <c r="AF75" s="94" t="s">
        <v>1369</v>
      </c>
      <c r="AG75" s="85" t="s">
        <v>1357</v>
      </c>
    </row>
    <row r="76" spans="1:33" ht="58" x14ac:dyDescent="0.35">
      <c r="A76" s="58" t="s">
        <v>224</v>
      </c>
      <c r="B76" s="58" t="s">
        <v>104</v>
      </c>
      <c r="C76" s="84"/>
      <c r="D76" s="85" t="s">
        <v>427</v>
      </c>
      <c r="E76" s="85" t="s">
        <v>1370</v>
      </c>
      <c r="F76" s="85" t="s">
        <v>1371</v>
      </c>
      <c r="G76" s="85" t="s">
        <v>1372</v>
      </c>
      <c r="H76" s="85" t="s">
        <v>1373</v>
      </c>
      <c r="I76" s="85" t="s">
        <v>1374</v>
      </c>
      <c r="J76" s="84"/>
      <c r="K76" s="85" t="s">
        <v>1375</v>
      </c>
      <c r="L76" s="85" t="s">
        <v>1376</v>
      </c>
      <c r="M76" s="85" t="s">
        <v>1376</v>
      </c>
      <c r="N76" s="85" t="s">
        <v>1377</v>
      </c>
      <c r="O76" s="85" t="s">
        <v>1378</v>
      </c>
      <c r="P76" s="85" t="s">
        <v>427</v>
      </c>
      <c r="Q76" s="84"/>
      <c r="R76" s="85" t="s">
        <v>427</v>
      </c>
      <c r="S76" s="85" t="s">
        <v>1379</v>
      </c>
      <c r="T76" s="85" t="s">
        <v>1380</v>
      </c>
      <c r="U76" s="85" t="s">
        <v>1381</v>
      </c>
      <c r="V76" s="85" t="s">
        <v>1382</v>
      </c>
      <c r="W76" s="85" t="s">
        <v>1383</v>
      </c>
      <c r="X76" s="84"/>
      <c r="Y76" s="85" t="s">
        <v>1383</v>
      </c>
      <c r="Z76" s="85" t="s">
        <v>1384</v>
      </c>
      <c r="AA76" s="85" t="s">
        <v>1384</v>
      </c>
      <c r="AB76" s="85" t="s">
        <v>1385</v>
      </c>
      <c r="AC76" s="85" t="s">
        <v>1385</v>
      </c>
      <c r="AD76" s="85" t="s">
        <v>1386</v>
      </c>
      <c r="AE76" s="84"/>
      <c r="AF76" s="85" t="s">
        <v>1387</v>
      </c>
      <c r="AG76" s="85" t="s">
        <v>427</v>
      </c>
    </row>
    <row r="77" spans="1:33" ht="43.5" x14ac:dyDescent="0.35">
      <c r="A77" s="58" t="s">
        <v>225</v>
      </c>
      <c r="B77" s="58" t="s">
        <v>159</v>
      </c>
      <c r="C77" s="84"/>
      <c r="D77" s="85" t="s">
        <v>1388</v>
      </c>
      <c r="E77" s="85" t="s">
        <v>1389</v>
      </c>
      <c r="F77" s="85" t="s">
        <v>1390</v>
      </c>
      <c r="G77" s="85" t="s">
        <v>1391</v>
      </c>
      <c r="H77" s="85" t="s">
        <v>1392</v>
      </c>
      <c r="I77" s="85" t="s">
        <v>1388</v>
      </c>
      <c r="J77" s="84"/>
      <c r="K77" s="85" t="s">
        <v>1388</v>
      </c>
      <c r="L77" s="85" t="s">
        <v>1393</v>
      </c>
      <c r="M77" s="85" t="s">
        <v>1394</v>
      </c>
      <c r="N77" s="85" t="s">
        <v>1395</v>
      </c>
      <c r="O77" s="85" t="s">
        <v>1396</v>
      </c>
      <c r="P77" s="85" t="s">
        <v>1397</v>
      </c>
      <c r="Q77" s="90"/>
      <c r="R77" s="85" t="s">
        <v>1388</v>
      </c>
      <c r="S77" s="85" t="s">
        <v>1398</v>
      </c>
      <c r="T77" s="85" t="s">
        <v>1399</v>
      </c>
      <c r="U77" s="85" t="s">
        <v>1400</v>
      </c>
      <c r="V77" s="85" t="s">
        <v>1401</v>
      </c>
      <c r="W77" s="85" t="s">
        <v>1388</v>
      </c>
      <c r="X77" s="84"/>
      <c r="Y77" s="85" t="s">
        <v>1388</v>
      </c>
      <c r="Z77" s="85" t="s">
        <v>1402</v>
      </c>
      <c r="AA77" s="85" t="s">
        <v>1403</v>
      </c>
      <c r="AB77" s="85" t="s">
        <v>1404</v>
      </c>
      <c r="AC77" s="85" t="s">
        <v>1405</v>
      </c>
      <c r="AD77" s="85" t="s">
        <v>1406</v>
      </c>
      <c r="AE77" s="84"/>
      <c r="AF77" s="85" t="s">
        <v>1388</v>
      </c>
      <c r="AG77" s="85" t="s">
        <v>1388</v>
      </c>
    </row>
    <row r="78" spans="1:33" ht="58" x14ac:dyDescent="0.35">
      <c r="A78" s="58" t="s">
        <v>226</v>
      </c>
      <c r="B78" s="58" t="s">
        <v>160</v>
      </c>
      <c r="C78" s="90"/>
      <c r="D78" s="85" t="s">
        <v>1407</v>
      </c>
      <c r="E78" s="94" t="s">
        <v>1408</v>
      </c>
      <c r="F78" s="85" t="s">
        <v>1409</v>
      </c>
      <c r="G78" s="85" t="s">
        <v>1410</v>
      </c>
      <c r="H78" s="94" t="s">
        <v>1411</v>
      </c>
      <c r="I78" s="94" t="s">
        <v>1412</v>
      </c>
      <c r="J78" s="90"/>
      <c r="K78" s="94" t="s">
        <v>1412</v>
      </c>
      <c r="L78" s="94" t="s">
        <v>1412</v>
      </c>
      <c r="M78" s="94" t="s">
        <v>1412</v>
      </c>
      <c r="N78" s="94" t="s">
        <v>1412</v>
      </c>
      <c r="O78" s="94" t="s">
        <v>1412</v>
      </c>
      <c r="P78" s="94" t="s">
        <v>1412</v>
      </c>
      <c r="Q78" s="90"/>
      <c r="R78" s="85" t="s">
        <v>1413</v>
      </c>
      <c r="S78" s="85" t="s">
        <v>1414</v>
      </c>
      <c r="T78" s="94" t="s">
        <v>1415</v>
      </c>
      <c r="U78" s="85" t="s">
        <v>1416</v>
      </c>
      <c r="V78" s="94" t="s">
        <v>1412</v>
      </c>
      <c r="W78" s="94" t="s">
        <v>1412</v>
      </c>
      <c r="X78" s="84"/>
      <c r="Y78" s="94" t="s">
        <v>1417</v>
      </c>
      <c r="Z78" s="85" t="s">
        <v>1418</v>
      </c>
      <c r="AA78" s="85" t="s">
        <v>1419</v>
      </c>
      <c r="AB78" s="94" t="s">
        <v>1412</v>
      </c>
      <c r="AC78" s="94" t="s">
        <v>1412</v>
      </c>
      <c r="AD78" s="94" t="s">
        <v>1412</v>
      </c>
      <c r="AE78" s="84"/>
      <c r="AF78" s="94" t="s">
        <v>1412</v>
      </c>
      <c r="AG78" s="94" t="s">
        <v>1412</v>
      </c>
    </row>
    <row r="79" spans="1:33" ht="43.5" x14ac:dyDescent="0.35">
      <c r="A79" s="58" t="s">
        <v>226</v>
      </c>
      <c r="B79" s="58" t="s">
        <v>161</v>
      </c>
      <c r="C79" s="84"/>
      <c r="D79" s="85" t="s">
        <v>1420</v>
      </c>
      <c r="E79" s="85" t="s">
        <v>1421</v>
      </c>
      <c r="F79" s="85" t="s">
        <v>1422</v>
      </c>
      <c r="G79" s="85" t="s">
        <v>1422</v>
      </c>
      <c r="H79" s="85" t="s">
        <v>1420</v>
      </c>
      <c r="I79" s="85" t="s">
        <v>1423</v>
      </c>
      <c r="J79" s="84"/>
      <c r="K79" s="85" t="s">
        <v>1424</v>
      </c>
      <c r="L79" s="85" t="s">
        <v>1425</v>
      </c>
      <c r="M79" s="85" t="s">
        <v>1426</v>
      </c>
      <c r="N79" s="85" t="s">
        <v>1420</v>
      </c>
      <c r="O79" s="85" t="s">
        <v>1420</v>
      </c>
      <c r="P79" s="85" t="s">
        <v>1427</v>
      </c>
      <c r="Q79" s="90"/>
      <c r="R79" s="85" t="s">
        <v>1428</v>
      </c>
      <c r="S79" s="85" t="s">
        <v>318</v>
      </c>
      <c r="T79" s="85" t="s">
        <v>1429</v>
      </c>
      <c r="U79" s="85" t="s">
        <v>1420</v>
      </c>
      <c r="V79" s="85" t="s">
        <v>1420</v>
      </c>
      <c r="W79" s="85" t="s">
        <v>1428</v>
      </c>
      <c r="X79" s="90"/>
      <c r="Y79" s="85" t="s">
        <v>1426</v>
      </c>
      <c r="Z79" s="85" t="s">
        <v>1425</v>
      </c>
      <c r="AA79" s="85" t="s">
        <v>1430</v>
      </c>
      <c r="AB79" s="85" t="s">
        <v>1420</v>
      </c>
      <c r="AC79" s="85" t="s">
        <v>1420</v>
      </c>
      <c r="AD79" s="85" t="s">
        <v>318</v>
      </c>
      <c r="AE79" s="84"/>
      <c r="AF79" s="85" t="s">
        <v>1420</v>
      </c>
      <c r="AG79" s="85" t="s">
        <v>1420</v>
      </c>
    </row>
    <row r="80" spans="1:33" ht="43.5" x14ac:dyDescent="0.35">
      <c r="A80" s="58" t="s">
        <v>227</v>
      </c>
      <c r="B80" s="58" t="s">
        <v>162</v>
      </c>
      <c r="C80" s="90"/>
      <c r="D80" s="91" t="s">
        <v>1431</v>
      </c>
      <c r="E80" s="91" t="s">
        <v>1432</v>
      </c>
      <c r="F80" s="91" t="s">
        <v>1433</v>
      </c>
      <c r="G80" s="101" t="s">
        <v>1434</v>
      </c>
      <c r="H80" s="101" t="s">
        <v>1435</v>
      </c>
      <c r="I80" s="101" t="s">
        <v>1435</v>
      </c>
      <c r="J80" s="84"/>
      <c r="K80" s="85" t="s">
        <v>1436</v>
      </c>
      <c r="L80" s="85" t="s">
        <v>1437</v>
      </c>
      <c r="M80" s="85" t="s">
        <v>1438</v>
      </c>
      <c r="N80" s="85" t="s">
        <v>377</v>
      </c>
      <c r="O80" s="101" t="s">
        <v>1435</v>
      </c>
      <c r="P80" s="101" t="s">
        <v>1435</v>
      </c>
      <c r="Q80" s="90"/>
      <c r="R80" s="85" t="s">
        <v>1439</v>
      </c>
      <c r="S80" s="85" t="s">
        <v>1440</v>
      </c>
      <c r="T80" s="85" t="s">
        <v>824</v>
      </c>
      <c r="U80" s="85" t="s">
        <v>1441</v>
      </c>
      <c r="V80" s="101" t="s">
        <v>1435</v>
      </c>
      <c r="W80" s="101" t="s">
        <v>1435</v>
      </c>
      <c r="X80" s="90"/>
      <c r="Y80" s="85" t="s">
        <v>1442</v>
      </c>
      <c r="Z80" s="85" t="s">
        <v>1443</v>
      </c>
      <c r="AA80" s="85" t="s">
        <v>1444</v>
      </c>
      <c r="AB80" s="101" t="s">
        <v>1435</v>
      </c>
      <c r="AC80" s="101" t="s">
        <v>1435</v>
      </c>
      <c r="AD80" s="101" t="s">
        <v>1435</v>
      </c>
      <c r="AE80" s="90"/>
      <c r="AF80" s="101" t="s">
        <v>1435</v>
      </c>
      <c r="AG80" s="101" t="s">
        <v>1435</v>
      </c>
    </row>
    <row r="81" spans="1:33" ht="29" x14ac:dyDescent="0.35">
      <c r="A81" s="58" t="s">
        <v>228</v>
      </c>
      <c r="B81" s="58" t="s">
        <v>163</v>
      </c>
      <c r="C81" s="90"/>
      <c r="D81" s="85" t="s">
        <v>1445</v>
      </c>
      <c r="E81" s="85" t="s">
        <v>1446</v>
      </c>
      <c r="F81" s="85" t="s">
        <v>1447</v>
      </c>
      <c r="G81" s="85" t="s">
        <v>1448</v>
      </c>
      <c r="H81" s="85" t="s">
        <v>1449</v>
      </c>
      <c r="I81" s="85" t="s">
        <v>1450</v>
      </c>
      <c r="J81" s="102"/>
      <c r="K81" s="85" t="s">
        <v>1451</v>
      </c>
      <c r="L81" s="85" t="s">
        <v>596</v>
      </c>
      <c r="M81" s="85" t="s">
        <v>1452</v>
      </c>
      <c r="N81" s="85" t="s">
        <v>1453</v>
      </c>
      <c r="O81" s="85" t="s">
        <v>1454</v>
      </c>
      <c r="P81" s="85" t="s">
        <v>1450</v>
      </c>
      <c r="Q81" s="90"/>
      <c r="R81" s="85" t="s">
        <v>1455</v>
      </c>
      <c r="S81" s="85" t="s">
        <v>1456</v>
      </c>
      <c r="T81" s="85" t="s">
        <v>1457</v>
      </c>
      <c r="U81" s="85" t="s">
        <v>1458</v>
      </c>
      <c r="V81" s="85" t="s">
        <v>1450</v>
      </c>
      <c r="W81" s="85" t="s">
        <v>1450</v>
      </c>
      <c r="X81" s="90"/>
      <c r="Y81" s="85" t="s">
        <v>1459</v>
      </c>
      <c r="Z81" s="85" t="s">
        <v>1460</v>
      </c>
      <c r="AA81" s="85" t="s">
        <v>1450</v>
      </c>
      <c r="AB81" s="85" t="s">
        <v>1450</v>
      </c>
      <c r="AC81" s="85" t="s">
        <v>1450</v>
      </c>
      <c r="AD81" s="85" t="s">
        <v>1450</v>
      </c>
      <c r="AE81" s="90"/>
      <c r="AF81" s="85" t="s">
        <v>1450</v>
      </c>
      <c r="AG81" s="85" t="s">
        <v>1450</v>
      </c>
    </row>
    <row r="82" spans="1:33" ht="58" x14ac:dyDescent="0.35">
      <c r="A82" s="58" t="s">
        <v>229</v>
      </c>
      <c r="B82" s="58" t="s">
        <v>164</v>
      </c>
      <c r="C82" s="90"/>
      <c r="D82" s="85" t="s">
        <v>1461</v>
      </c>
      <c r="E82" s="85" t="s">
        <v>1462</v>
      </c>
      <c r="F82" s="85" t="s">
        <v>1463</v>
      </c>
      <c r="G82" s="85" t="s">
        <v>1464</v>
      </c>
      <c r="H82" s="85" t="s">
        <v>1465</v>
      </c>
      <c r="I82" s="85" t="s">
        <v>1466</v>
      </c>
      <c r="J82" s="90"/>
      <c r="K82" s="85" t="s">
        <v>1467</v>
      </c>
      <c r="L82" s="85" t="s">
        <v>1468</v>
      </c>
      <c r="M82" s="85" t="s">
        <v>1466</v>
      </c>
      <c r="N82" s="85" t="s">
        <v>1469</v>
      </c>
      <c r="O82" s="85" t="s">
        <v>1470</v>
      </c>
      <c r="P82" s="85" t="s">
        <v>1466</v>
      </c>
      <c r="Q82" s="90"/>
      <c r="R82" s="85" t="s">
        <v>1471</v>
      </c>
      <c r="S82" s="85" t="s">
        <v>1472</v>
      </c>
      <c r="T82" s="85" t="s">
        <v>1473</v>
      </c>
      <c r="U82" s="85" t="s">
        <v>1474</v>
      </c>
      <c r="V82" s="85" t="s">
        <v>1475</v>
      </c>
      <c r="W82" s="85" t="s">
        <v>1466</v>
      </c>
      <c r="X82" s="90"/>
      <c r="Y82" s="85" t="s">
        <v>1476</v>
      </c>
      <c r="Z82" s="85" t="s">
        <v>1477</v>
      </c>
      <c r="AA82" s="85" t="s">
        <v>1478</v>
      </c>
      <c r="AB82" s="85" t="s">
        <v>1479</v>
      </c>
      <c r="AC82" s="85" t="s">
        <v>1480</v>
      </c>
      <c r="AD82" s="85" t="s">
        <v>1481</v>
      </c>
      <c r="AE82" s="90"/>
      <c r="AF82" s="85" t="s">
        <v>1482</v>
      </c>
      <c r="AG82" s="85" t="s">
        <v>1466</v>
      </c>
    </row>
    <row r="83" spans="1:33" ht="43.5" x14ac:dyDescent="0.35">
      <c r="A83" s="58" t="s">
        <v>230</v>
      </c>
      <c r="B83" s="58" t="s">
        <v>165</v>
      </c>
      <c r="C83" s="90"/>
      <c r="D83" s="85" t="s">
        <v>1483</v>
      </c>
      <c r="E83" s="85" t="s">
        <v>1484</v>
      </c>
      <c r="F83" s="85" t="s">
        <v>1485</v>
      </c>
      <c r="G83" s="103" t="s">
        <v>1486</v>
      </c>
      <c r="H83" s="85" t="s">
        <v>1487</v>
      </c>
      <c r="I83" s="85" t="s">
        <v>1483</v>
      </c>
      <c r="J83" s="90"/>
      <c r="K83" s="85" t="s">
        <v>1483</v>
      </c>
      <c r="L83" s="85" t="s">
        <v>1488</v>
      </c>
      <c r="M83" s="97" t="s">
        <v>1489</v>
      </c>
      <c r="N83" s="85" t="s">
        <v>1490</v>
      </c>
      <c r="O83" s="85" t="s">
        <v>1491</v>
      </c>
      <c r="P83" s="85" t="s">
        <v>1483</v>
      </c>
      <c r="Q83" s="90"/>
      <c r="R83" s="85" t="s">
        <v>1483</v>
      </c>
      <c r="S83" s="85" t="s">
        <v>1492</v>
      </c>
      <c r="T83" s="85" t="s">
        <v>1493</v>
      </c>
      <c r="U83" s="85" t="s">
        <v>1494</v>
      </c>
      <c r="V83" s="85" t="s">
        <v>1493</v>
      </c>
      <c r="W83" s="85" t="s">
        <v>1483</v>
      </c>
      <c r="X83" s="90"/>
      <c r="Y83" s="85" t="s">
        <v>1483</v>
      </c>
      <c r="Z83" s="85" t="s">
        <v>1486</v>
      </c>
      <c r="AA83" s="85" t="s">
        <v>1495</v>
      </c>
      <c r="AB83" s="85" t="s">
        <v>1496</v>
      </c>
      <c r="AC83" s="85" t="s">
        <v>1485</v>
      </c>
      <c r="AD83" s="85" t="s">
        <v>1483</v>
      </c>
      <c r="AE83" s="90"/>
      <c r="AF83" s="85" t="s">
        <v>1483</v>
      </c>
      <c r="AG83" s="85" t="s">
        <v>1483</v>
      </c>
    </row>
    <row r="84" spans="1:33" ht="43.5" x14ac:dyDescent="0.35">
      <c r="A84" s="58" t="s">
        <v>231</v>
      </c>
      <c r="B84" s="58" t="s">
        <v>166</v>
      </c>
      <c r="C84" s="90"/>
      <c r="D84" s="85" t="s">
        <v>1497</v>
      </c>
      <c r="E84" s="85" t="s">
        <v>1498</v>
      </c>
      <c r="F84" s="85" t="s">
        <v>1499</v>
      </c>
      <c r="G84" s="85" t="s">
        <v>1497</v>
      </c>
      <c r="H84" s="85" t="s">
        <v>1500</v>
      </c>
      <c r="I84" s="85" t="s">
        <v>1501</v>
      </c>
      <c r="J84" s="90"/>
      <c r="K84" s="85" t="s">
        <v>1497</v>
      </c>
      <c r="L84" s="85" t="s">
        <v>1502</v>
      </c>
      <c r="M84" s="85" t="s">
        <v>1503</v>
      </c>
      <c r="N84" s="85" t="s">
        <v>1497</v>
      </c>
      <c r="O84" s="85" t="s">
        <v>1504</v>
      </c>
      <c r="P84" s="85" t="s">
        <v>1505</v>
      </c>
      <c r="Q84" s="90"/>
      <c r="R84" s="85" t="s">
        <v>1497</v>
      </c>
      <c r="S84" s="85" t="s">
        <v>1506</v>
      </c>
      <c r="T84" s="85" t="s">
        <v>1507</v>
      </c>
      <c r="U84" s="85" t="s">
        <v>1497</v>
      </c>
      <c r="V84" s="85" t="s">
        <v>1508</v>
      </c>
      <c r="W84" s="85" t="s">
        <v>1509</v>
      </c>
      <c r="X84" s="90"/>
      <c r="Y84" s="85" t="s">
        <v>1497</v>
      </c>
      <c r="Z84" s="85" t="s">
        <v>1510</v>
      </c>
      <c r="AA84" s="85" t="s">
        <v>1511</v>
      </c>
      <c r="AB84" s="85" t="s">
        <v>1497</v>
      </c>
      <c r="AC84" s="85" t="s">
        <v>1512</v>
      </c>
      <c r="AD84" s="85" t="s">
        <v>1513</v>
      </c>
      <c r="AE84" s="90"/>
      <c r="AF84" s="85" t="s">
        <v>1497</v>
      </c>
      <c r="AG84" s="85" t="s">
        <v>1497</v>
      </c>
    </row>
    <row r="85" spans="1:33" ht="43.5" x14ac:dyDescent="0.35">
      <c r="A85" s="58" t="s">
        <v>232</v>
      </c>
      <c r="B85" s="58" t="s">
        <v>167</v>
      </c>
      <c r="C85" s="90"/>
      <c r="D85" s="85" t="s">
        <v>1514</v>
      </c>
      <c r="E85" s="85" t="s">
        <v>735</v>
      </c>
      <c r="F85" s="85" t="s">
        <v>1515</v>
      </c>
      <c r="G85" s="85" t="s">
        <v>1516</v>
      </c>
      <c r="H85" s="85" t="s">
        <v>1517</v>
      </c>
      <c r="I85" s="85" t="s">
        <v>1514</v>
      </c>
      <c r="J85" s="90"/>
      <c r="K85" s="85" t="s">
        <v>1514</v>
      </c>
      <c r="L85" s="85" t="s">
        <v>1518</v>
      </c>
      <c r="M85" s="85" t="s">
        <v>1519</v>
      </c>
      <c r="N85" s="85" t="s">
        <v>1520</v>
      </c>
      <c r="O85" s="85" t="s">
        <v>1521</v>
      </c>
      <c r="P85" s="85" t="s">
        <v>1514</v>
      </c>
      <c r="Q85" s="90"/>
      <c r="R85" s="85" t="s">
        <v>1514</v>
      </c>
      <c r="S85" s="85" t="s">
        <v>588</v>
      </c>
      <c r="T85" s="85" t="s">
        <v>1522</v>
      </c>
      <c r="U85" s="85" t="s">
        <v>1523</v>
      </c>
      <c r="V85" s="97" t="s">
        <v>1524</v>
      </c>
      <c r="W85" s="85" t="s">
        <v>1514</v>
      </c>
      <c r="X85" s="90"/>
      <c r="Y85" s="85" t="s">
        <v>1514</v>
      </c>
      <c r="Z85" s="85" t="s">
        <v>1525</v>
      </c>
      <c r="AA85" s="85" t="s">
        <v>922</v>
      </c>
      <c r="AB85" s="85" t="s">
        <v>1526</v>
      </c>
      <c r="AC85" s="85" t="s">
        <v>1527</v>
      </c>
      <c r="AD85" s="85" t="s">
        <v>1514</v>
      </c>
      <c r="AE85" s="90"/>
      <c r="AF85" s="85" t="s">
        <v>1514</v>
      </c>
      <c r="AG85" s="85" t="s">
        <v>1514</v>
      </c>
    </row>
    <row r="86" spans="1:33" x14ac:dyDescent="0.35">
      <c r="A86" s="135">
        <v>43221</v>
      </c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7"/>
    </row>
    <row r="87" spans="1:33" x14ac:dyDescent="0.35">
      <c r="A87" s="81" t="s">
        <v>1528</v>
      </c>
      <c r="B87" s="81"/>
      <c r="C87" s="82">
        <v>1</v>
      </c>
      <c r="D87" s="82">
        <v>2</v>
      </c>
      <c r="E87" s="82">
        <v>3</v>
      </c>
      <c r="F87" s="82">
        <v>4</v>
      </c>
      <c r="G87" s="82">
        <v>5</v>
      </c>
      <c r="H87" s="82">
        <v>6</v>
      </c>
      <c r="I87" s="82">
        <v>7</v>
      </c>
      <c r="J87" s="82">
        <v>8</v>
      </c>
      <c r="K87" s="82">
        <v>9</v>
      </c>
      <c r="L87" s="82">
        <v>10</v>
      </c>
      <c r="M87" s="82">
        <v>11</v>
      </c>
      <c r="N87" s="82">
        <v>12</v>
      </c>
      <c r="O87" s="82">
        <v>13</v>
      </c>
      <c r="P87" s="82">
        <v>14</v>
      </c>
      <c r="Q87" s="82">
        <v>15</v>
      </c>
      <c r="R87" s="82">
        <v>16</v>
      </c>
      <c r="S87" s="82">
        <v>17</v>
      </c>
      <c r="T87" s="82">
        <v>18</v>
      </c>
      <c r="U87" s="82">
        <v>19</v>
      </c>
      <c r="V87" s="82">
        <v>20</v>
      </c>
      <c r="W87" s="82">
        <v>21</v>
      </c>
      <c r="X87" s="82">
        <v>22</v>
      </c>
      <c r="Y87" s="82">
        <v>23</v>
      </c>
      <c r="Z87" s="82">
        <v>24</v>
      </c>
      <c r="AA87" s="82">
        <v>25</v>
      </c>
      <c r="AB87" s="82">
        <v>26</v>
      </c>
      <c r="AC87" s="82">
        <v>27</v>
      </c>
      <c r="AD87" s="82">
        <v>28</v>
      </c>
      <c r="AE87" s="82">
        <v>29</v>
      </c>
      <c r="AF87" s="82">
        <v>30</v>
      </c>
      <c r="AG87" s="82">
        <v>31</v>
      </c>
    </row>
    <row r="88" spans="1:33" ht="58" x14ac:dyDescent="0.35">
      <c r="A88" s="58" t="s">
        <v>168</v>
      </c>
      <c r="B88" s="58" t="s">
        <v>94</v>
      </c>
      <c r="C88" s="85" t="s">
        <v>274</v>
      </c>
      <c r="D88" s="85" t="s">
        <v>274</v>
      </c>
      <c r="E88" s="85" t="s">
        <v>274</v>
      </c>
      <c r="F88" s="85" t="s">
        <v>275</v>
      </c>
      <c r="G88" s="85" t="s">
        <v>274</v>
      </c>
      <c r="H88" s="84"/>
      <c r="I88" s="85" t="s">
        <v>274</v>
      </c>
      <c r="J88" s="85" t="s">
        <v>276</v>
      </c>
      <c r="K88" s="85" t="s">
        <v>277</v>
      </c>
      <c r="L88" s="85" t="s">
        <v>278</v>
      </c>
      <c r="M88" s="85" t="s">
        <v>279</v>
      </c>
      <c r="N88" s="85" t="s">
        <v>274</v>
      </c>
      <c r="O88" s="84"/>
      <c r="P88" s="85" t="s">
        <v>274</v>
      </c>
      <c r="Q88" s="85" t="s">
        <v>280</v>
      </c>
      <c r="R88" s="85" t="s">
        <v>281</v>
      </c>
      <c r="S88" s="85" t="s">
        <v>282</v>
      </c>
      <c r="T88" s="85" t="s">
        <v>283</v>
      </c>
      <c r="U88" s="85" t="s">
        <v>274</v>
      </c>
      <c r="V88" s="84"/>
      <c r="W88" s="85" t="s">
        <v>274</v>
      </c>
      <c r="X88" s="85" t="s">
        <v>284</v>
      </c>
      <c r="Y88" s="85" t="s">
        <v>285</v>
      </c>
      <c r="Z88" s="85" t="s">
        <v>1529</v>
      </c>
      <c r="AA88" s="85" t="s">
        <v>287</v>
      </c>
      <c r="AB88" s="85" t="s">
        <v>274</v>
      </c>
      <c r="AC88" s="84"/>
      <c r="AD88" s="85" t="s">
        <v>274</v>
      </c>
      <c r="AE88" s="85" t="s">
        <v>288</v>
      </c>
      <c r="AF88" s="85" t="s">
        <v>289</v>
      </c>
      <c r="AG88" s="85" t="s">
        <v>290</v>
      </c>
    </row>
    <row r="89" spans="1:33" ht="29" x14ac:dyDescent="0.35">
      <c r="A89" s="58" t="s">
        <v>168</v>
      </c>
      <c r="B89" s="58" t="s">
        <v>95</v>
      </c>
      <c r="C89" s="85" t="s">
        <v>291</v>
      </c>
      <c r="D89" s="85" t="s">
        <v>292</v>
      </c>
      <c r="E89" s="85" t="s">
        <v>293</v>
      </c>
      <c r="F89" s="85" t="s">
        <v>291</v>
      </c>
      <c r="G89" s="85" t="s">
        <v>291</v>
      </c>
      <c r="H89" s="84"/>
      <c r="I89" s="85" t="s">
        <v>294</v>
      </c>
      <c r="J89" s="85" t="s">
        <v>295</v>
      </c>
      <c r="K89" s="85" t="s">
        <v>296</v>
      </c>
      <c r="L89" s="85" t="s">
        <v>297</v>
      </c>
      <c r="M89" s="85" t="s">
        <v>291</v>
      </c>
      <c r="N89" s="85" t="s">
        <v>291</v>
      </c>
      <c r="O89" s="84"/>
      <c r="P89" s="85" t="s">
        <v>298</v>
      </c>
      <c r="Q89" s="85" t="s">
        <v>299</v>
      </c>
      <c r="R89" s="85" t="s">
        <v>300</v>
      </c>
      <c r="S89" s="85" t="s">
        <v>301</v>
      </c>
      <c r="T89" s="85" t="s">
        <v>291</v>
      </c>
      <c r="U89" s="85" t="s">
        <v>291</v>
      </c>
      <c r="V89" s="84"/>
      <c r="W89" s="85" t="s">
        <v>302</v>
      </c>
      <c r="X89" s="85" t="s">
        <v>303</v>
      </c>
      <c r="Y89" s="85" t="s">
        <v>304</v>
      </c>
      <c r="Z89" s="85" t="s">
        <v>305</v>
      </c>
      <c r="AA89" s="85" t="s">
        <v>291</v>
      </c>
      <c r="AB89" s="85" t="s">
        <v>291</v>
      </c>
      <c r="AC89" s="84"/>
      <c r="AD89" s="85" t="s">
        <v>306</v>
      </c>
      <c r="AE89" s="85" t="s">
        <v>307</v>
      </c>
      <c r="AF89" s="85" t="s">
        <v>291</v>
      </c>
      <c r="AG89" s="85" t="s">
        <v>291</v>
      </c>
    </row>
    <row r="90" spans="1:33" ht="29" x14ac:dyDescent="0.35">
      <c r="A90" s="58" t="s">
        <v>169</v>
      </c>
      <c r="B90" s="58" t="s">
        <v>96</v>
      </c>
      <c r="C90" s="85" t="s">
        <v>308</v>
      </c>
      <c r="D90" s="85" t="s">
        <v>309</v>
      </c>
      <c r="E90" s="85" t="s">
        <v>310</v>
      </c>
      <c r="F90" s="85" t="s">
        <v>311</v>
      </c>
      <c r="G90" s="85" t="s">
        <v>308</v>
      </c>
      <c r="H90" s="84"/>
      <c r="I90" s="85" t="s">
        <v>308</v>
      </c>
      <c r="J90" s="85" t="s">
        <v>312</v>
      </c>
      <c r="K90" s="85" t="s">
        <v>313</v>
      </c>
      <c r="L90" s="85" t="s">
        <v>314</v>
      </c>
      <c r="M90" s="85" t="s">
        <v>315</v>
      </c>
      <c r="N90" s="85" t="s">
        <v>308</v>
      </c>
      <c r="O90" s="84"/>
      <c r="P90" s="85" t="s">
        <v>308</v>
      </c>
      <c r="Q90" s="85" t="s">
        <v>316</v>
      </c>
      <c r="R90" s="85" t="s">
        <v>317</v>
      </c>
      <c r="S90" s="85" t="s">
        <v>318</v>
      </c>
      <c r="T90" s="85" t="s">
        <v>319</v>
      </c>
      <c r="U90" s="85" t="s">
        <v>308</v>
      </c>
      <c r="V90" s="84"/>
      <c r="W90" s="85" t="s">
        <v>308</v>
      </c>
      <c r="X90" s="85" t="s">
        <v>320</v>
      </c>
      <c r="Y90" s="85" t="s">
        <v>321</v>
      </c>
      <c r="Z90" s="85" t="s">
        <v>322</v>
      </c>
      <c r="AA90" s="85" t="s">
        <v>308</v>
      </c>
      <c r="AB90" s="85" t="s">
        <v>308</v>
      </c>
      <c r="AC90" s="84"/>
      <c r="AD90" s="85" t="s">
        <v>308</v>
      </c>
      <c r="AE90" s="85" t="s">
        <v>308</v>
      </c>
      <c r="AF90" s="85" t="s">
        <v>308</v>
      </c>
      <c r="AG90" s="85" t="s">
        <v>308</v>
      </c>
    </row>
    <row r="91" spans="1:33" ht="87" x14ac:dyDescent="0.35">
      <c r="A91" s="58" t="s">
        <v>169</v>
      </c>
      <c r="B91" s="58" t="s">
        <v>97</v>
      </c>
      <c r="C91" s="85" t="s">
        <v>323</v>
      </c>
      <c r="D91" s="85" t="s">
        <v>323</v>
      </c>
      <c r="E91" s="85" t="s">
        <v>323</v>
      </c>
      <c r="F91" s="85" t="s">
        <v>323</v>
      </c>
      <c r="G91" s="85" t="s">
        <v>323</v>
      </c>
      <c r="H91" s="84"/>
      <c r="I91" s="85" t="s">
        <v>323</v>
      </c>
      <c r="J91" s="85" t="s">
        <v>323</v>
      </c>
      <c r="K91" s="85" t="s">
        <v>323</v>
      </c>
      <c r="L91" s="85" t="s">
        <v>323</v>
      </c>
      <c r="M91" s="85" t="s">
        <v>323</v>
      </c>
      <c r="N91" s="85" t="s">
        <v>323</v>
      </c>
      <c r="O91" s="84"/>
      <c r="P91" s="85" t="s">
        <v>323</v>
      </c>
      <c r="Q91" s="85" t="s">
        <v>1530</v>
      </c>
      <c r="R91" s="85" t="s">
        <v>325</v>
      </c>
      <c r="S91" s="85" t="s">
        <v>326</v>
      </c>
      <c r="T91" s="85" t="s">
        <v>327</v>
      </c>
      <c r="U91" s="85" t="s">
        <v>323</v>
      </c>
      <c r="V91" s="84"/>
      <c r="W91" s="85" t="s">
        <v>323</v>
      </c>
      <c r="X91" s="85" t="s">
        <v>328</v>
      </c>
      <c r="Y91" s="85" t="s">
        <v>329</v>
      </c>
      <c r="Z91" s="85" t="s">
        <v>330</v>
      </c>
      <c r="AA91" s="85" t="s">
        <v>332</v>
      </c>
      <c r="AB91" s="85" t="s">
        <v>331</v>
      </c>
      <c r="AC91" s="84"/>
      <c r="AD91" s="85" t="s">
        <v>323</v>
      </c>
      <c r="AE91" s="85" t="s">
        <v>333</v>
      </c>
      <c r="AF91" s="85" t="s">
        <v>334</v>
      </c>
      <c r="AG91" s="85" t="s">
        <v>335</v>
      </c>
    </row>
    <row r="92" spans="1:33" ht="72.5" x14ac:dyDescent="0.35">
      <c r="A92" s="58" t="s">
        <v>170</v>
      </c>
      <c r="B92" s="58" t="s">
        <v>98</v>
      </c>
      <c r="C92" s="85" t="s">
        <v>1531</v>
      </c>
      <c r="D92" s="85" t="s">
        <v>1532</v>
      </c>
      <c r="E92" s="85" t="s">
        <v>1533</v>
      </c>
      <c r="F92" s="85" t="s">
        <v>1534</v>
      </c>
      <c r="G92" s="85" t="s">
        <v>336</v>
      </c>
      <c r="H92" s="84"/>
      <c r="I92" s="85" t="s">
        <v>336</v>
      </c>
      <c r="J92" s="85" t="s">
        <v>1535</v>
      </c>
      <c r="K92" s="85" t="s">
        <v>1536</v>
      </c>
      <c r="L92" s="85" t="s">
        <v>1537</v>
      </c>
      <c r="M92" s="85" t="s">
        <v>1538</v>
      </c>
      <c r="N92" s="85" t="s">
        <v>336</v>
      </c>
      <c r="O92" s="84"/>
      <c r="P92" s="85" t="s">
        <v>336</v>
      </c>
      <c r="Q92" s="85" t="s">
        <v>1539</v>
      </c>
      <c r="R92" s="86" t="s">
        <v>1540</v>
      </c>
      <c r="S92" s="85" t="s">
        <v>336</v>
      </c>
      <c r="T92" s="85" t="s">
        <v>1541</v>
      </c>
      <c r="U92" s="85" t="s">
        <v>336</v>
      </c>
      <c r="V92" s="84"/>
      <c r="W92" s="85" t="s">
        <v>336</v>
      </c>
      <c r="X92" s="85" t="s">
        <v>1542</v>
      </c>
      <c r="Y92" s="86" t="s">
        <v>348</v>
      </c>
      <c r="Z92" s="85" t="s">
        <v>1543</v>
      </c>
      <c r="AA92" s="85" t="s">
        <v>1544</v>
      </c>
      <c r="AB92" s="85" t="s">
        <v>336</v>
      </c>
      <c r="AC92" s="84"/>
      <c r="AD92" s="86" t="s">
        <v>351</v>
      </c>
      <c r="AE92" s="85" t="s">
        <v>352</v>
      </c>
      <c r="AF92" s="85" t="s">
        <v>353</v>
      </c>
      <c r="AG92" s="85" t="s">
        <v>336</v>
      </c>
    </row>
    <row r="93" spans="1:33" ht="43.5" x14ac:dyDescent="0.35">
      <c r="A93" s="58" t="s">
        <v>170</v>
      </c>
      <c r="B93" s="58" t="s">
        <v>99</v>
      </c>
      <c r="C93" s="85" t="s">
        <v>355</v>
      </c>
      <c r="D93" s="85" t="s">
        <v>356</v>
      </c>
      <c r="E93" s="85" t="s">
        <v>354</v>
      </c>
      <c r="F93" s="85" t="s">
        <v>354</v>
      </c>
      <c r="G93" s="85" t="s">
        <v>354</v>
      </c>
      <c r="H93" s="84"/>
      <c r="I93" s="85" t="s">
        <v>354</v>
      </c>
      <c r="J93" s="85" t="s">
        <v>357</v>
      </c>
      <c r="K93" s="85" t="s">
        <v>354</v>
      </c>
      <c r="L93" s="85" t="s">
        <v>358</v>
      </c>
      <c r="M93" s="85" t="s">
        <v>359</v>
      </c>
      <c r="N93" s="85" t="s">
        <v>354</v>
      </c>
      <c r="O93" s="84"/>
      <c r="P93" s="85" t="s">
        <v>354</v>
      </c>
      <c r="Q93" s="85" t="s">
        <v>360</v>
      </c>
      <c r="R93" s="85" t="s">
        <v>354</v>
      </c>
      <c r="S93" s="85" t="s">
        <v>354</v>
      </c>
      <c r="T93" s="85" t="s">
        <v>354</v>
      </c>
      <c r="U93" s="85" t="s">
        <v>354</v>
      </c>
      <c r="V93" s="84"/>
      <c r="W93" s="85" t="s">
        <v>354</v>
      </c>
      <c r="X93" s="85" t="s">
        <v>361</v>
      </c>
      <c r="Y93" s="85" t="s">
        <v>354</v>
      </c>
      <c r="Z93" s="85" t="s">
        <v>362</v>
      </c>
      <c r="AA93" s="85" t="s">
        <v>363</v>
      </c>
      <c r="AB93" s="85" t="s">
        <v>354</v>
      </c>
      <c r="AC93" s="84"/>
      <c r="AD93" s="85" t="s">
        <v>354</v>
      </c>
      <c r="AE93" s="85" t="s">
        <v>364</v>
      </c>
      <c r="AF93" s="85" t="s">
        <v>365</v>
      </c>
      <c r="AG93" s="85" t="s">
        <v>354</v>
      </c>
    </row>
    <row r="94" spans="1:33" ht="43.5" x14ac:dyDescent="0.35">
      <c r="A94" s="58" t="s">
        <v>171</v>
      </c>
      <c r="B94" s="58" t="s">
        <v>100</v>
      </c>
      <c r="C94" s="85" t="s">
        <v>366</v>
      </c>
      <c r="D94" s="85" t="s">
        <v>367</v>
      </c>
      <c r="E94" s="85" t="s">
        <v>368</v>
      </c>
      <c r="F94" s="85" t="s">
        <v>369</v>
      </c>
      <c r="G94" s="85" t="s">
        <v>366</v>
      </c>
      <c r="H94" s="84"/>
      <c r="I94" s="85" t="s">
        <v>366</v>
      </c>
      <c r="J94" s="85" t="s">
        <v>370</v>
      </c>
      <c r="K94" s="85" t="s">
        <v>371</v>
      </c>
      <c r="L94" s="85" t="s">
        <v>372</v>
      </c>
      <c r="M94" s="85" t="s">
        <v>373</v>
      </c>
      <c r="N94" s="85" t="s">
        <v>366</v>
      </c>
      <c r="O94" s="84"/>
      <c r="P94" s="85" t="s">
        <v>366</v>
      </c>
      <c r="Q94" s="85" t="s">
        <v>374</v>
      </c>
      <c r="R94" s="85" t="s">
        <v>315</v>
      </c>
      <c r="S94" s="85" t="s">
        <v>375</v>
      </c>
      <c r="T94" s="85" t="s">
        <v>376</v>
      </c>
      <c r="U94" s="85" t="s">
        <v>366</v>
      </c>
      <c r="V94" s="84"/>
      <c r="W94" s="85" t="s">
        <v>366</v>
      </c>
      <c r="X94" s="85" t="s">
        <v>377</v>
      </c>
      <c r="Y94" s="85" t="s">
        <v>378</v>
      </c>
      <c r="Z94" s="85" t="s">
        <v>379</v>
      </c>
      <c r="AA94" s="85" t="s">
        <v>380</v>
      </c>
      <c r="AB94" s="85" t="s">
        <v>366</v>
      </c>
      <c r="AC94" s="84"/>
      <c r="AD94" s="85" t="s">
        <v>366</v>
      </c>
      <c r="AE94" s="85" t="s">
        <v>381</v>
      </c>
      <c r="AF94" s="85" t="s">
        <v>366</v>
      </c>
      <c r="AG94" s="85" t="s">
        <v>366</v>
      </c>
    </row>
    <row r="95" spans="1:33" ht="48" x14ac:dyDescent="0.35">
      <c r="A95" s="58" t="s">
        <v>172</v>
      </c>
      <c r="B95" s="58" t="s">
        <v>101</v>
      </c>
      <c r="C95" s="87" t="s">
        <v>382</v>
      </c>
      <c r="D95" s="87" t="s">
        <v>383</v>
      </c>
      <c r="E95" s="87" t="s">
        <v>384</v>
      </c>
      <c r="F95" s="87" t="s">
        <v>382</v>
      </c>
      <c r="G95" s="87" t="s">
        <v>382</v>
      </c>
      <c r="H95" s="84"/>
      <c r="I95" s="87" t="s">
        <v>382</v>
      </c>
      <c r="J95" s="87" t="s">
        <v>382</v>
      </c>
      <c r="K95" s="87" t="s">
        <v>382</v>
      </c>
      <c r="L95" s="87" t="s">
        <v>382</v>
      </c>
      <c r="M95" s="87" t="s">
        <v>382</v>
      </c>
      <c r="N95" s="87" t="s">
        <v>382</v>
      </c>
      <c r="O95" s="84"/>
      <c r="P95" s="87" t="s">
        <v>382</v>
      </c>
      <c r="Q95" s="87" t="s">
        <v>382</v>
      </c>
      <c r="R95" s="87" t="s">
        <v>385</v>
      </c>
      <c r="S95" s="87" t="s">
        <v>386</v>
      </c>
      <c r="T95" s="87" t="s">
        <v>382</v>
      </c>
      <c r="U95" s="87" t="s">
        <v>382</v>
      </c>
      <c r="V95" s="84"/>
      <c r="W95" s="87" t="s">
        <v>382</v>
      </c>
      <c r="X95" s="87" t="s">
        <v>387</v>
      </c>
      <c r="Y95" s="87" t="s">
        <v>382</v>
      </c>
      <c r="Z95" s="87" t="s">
        <v>1545</v>
      </c>
      <c r="AA95" s="87" t="s">
        <v>382</v>
      </c>
      <c r="AB95" s="87" t="s">
        <v>382</v>
      </c>
      <c r="AC95" s="84"/>
      <c r="AD95" s="87" t="s">
        <v>382</v>
      </c>
      <c r="AE95" s="87" t="s">
        <v>389</v>
      </c>
      <c r="AF95" s="87" t="s">
        <v>390</v>
      </c>
      <c r="AG95" s="87" t="s">
        <v>391</v>
      </c>
    </row>
    <row r="96" spans="1:33" ht="43.5" x14ac:dyDescent="0.35">
      <c r="A96" s="58" t="s">
        <v>173</v>
      </c>
      <c r="B96" s="58" t="s">
        <v>102</v>
      </c>
      <c r="C96" s="85" t="s">
        <v>397</v>
      </c>
      <c r="D96" s="85" t="s">
        <v>392</v>
      </c>
      <c r="E96" s="85" t="s">
        <v>393</v>
      </c>
      <c r="F96" s="85" t="s">
        <v>394</v>
      </c>
      <c r="G96" s="85" t="s">
        <v>397</v>
      </c>
      <c r="H96" s="84"/>
      <c r="I96" s="85" t="s">
        <v>395</v>
      </c>
      <c r="J96" s="85" t="s">
        <v>396</v>
      </c>
      <c r="K96" s="88" t="s">
        <v>398</v>
      </c>
      <c r="L96" s="85" t="s">
        <v>399</v>
      </c>
      <c r="M96" s="85" t="s">
        <v>400</v>
      </c>
      <c r="N96" s="85" t="s">
        <v>397</v>
      </c>
      <c r="O96" s="84"/>
      <c r="P96" s="85" t="s">
        <v>401</v>
      </c>
      <c r="Q96" s="85" t="s">
        <v>402</v>
      </c>
      <c r="R96" s="85" t="s">
        <v>403</v>
      </c>
      <c r="S96" s="85" t="s">
        <v>404</v>
      </c>
      <c r="T96" s="85" t="s">
        <v>405</v>
      </c>
      <c r="U96" s="85" t="s">
        <v>397</v>
      </c>
      <c r="V96" s="84"/>
      <c r="W96" s="85" t="s">
        <v>406</v>
      </c>
      <c r="X96" s="85" t="s">
        <v>407</v>
      </c>
      <c r="Y96" s="85" t="s">
        <v>408</v>
      </c>
      <c r="Z96" s="85" t="s">
        <v>409</v>
      </c>
      <c r="AA96" s="85" t="s">
        <v>410</v>
      </c>
      <c r="AB96" s="85" t="s">
        <v>397</v>
      </c>
      <c r="AC96" s="84"/>
      <c r="AD96" s="85" t="s">
        <v>397</v>
      </c>
      <c r="AE96" s="85" t="s">
        <v>411</v>
      </c>
      <c r="AF96" s="85" t="s">
        <v>412</v>
      </c>
      <c r="AG96" s="85" t="s">
        <v>397</v>
      </c>
    </row>
    <row r="97" spans="1:33" ht="58" x14ac:dyDescent="0.35">
      <c r="A97" s="58" t="s">
        <v>174</v>
      </c>
      <c r="B97" s="58" t="s">
        <v>103</v>
      </c>
      <c r="C97" s="85" t="s">
        <v>418</v>
      </c>
      <c r="D97" s="85" t="s">
        <v>1546</v>
      </c>
      <c r="E97" s="85" t="s">
        <v>1547</v>
      </c>
      <c r="F97" s="85" t="s">
        <v>1548</v>
      </c>
      <c r="G97" s="85" t="s">
        <v>417</v>
      </c>
      <c r="H97" s="84"/>
      <c r="I97" s="85" t="s">
        <v>419</v>
      </c>
      <c r="J97" s="85" t="s">
        <v>420</v>
      </c>
      <c r="K97" s="85" t="s">
        <v>421</v>
      </c>
      <c r="L97" s="85" t="s">
        <v>422</v>
      </c>
      <c r="M97" s="85" t="s">
        <v>418</v>
      </c>
      <c r="N97" s="85" t="s">
        <v>418</v>
      </c>
      <c r="O97" s="84"/>
      <c r="P97" s="85" t="s">
        <v>423</v>
      </c>
      <c r="Q97" s="85" t="s">
        <v>424</v>
      </c>
      <c r="R97" s="85" t="s">
        <v>425</v>
      </c>
      <c r="S97" s="85" t="s">
        <v>426</v>
      </c>
      <c r="T97" s="85" t="s">
        <v>418</v>
      </c>
      <c r="U97" s="85" t="s">
        <v>418</v>
      </c>
      <c r="V97" s="84"/>
      <c r="W97" s="85" t="s">
        <v>418</v>
      </c>
      <c r="X97" s="85" t="s">
        <v>418</v>
      </c>
      <c r="Y97" s="85" t="s">
        <v>418</v>
      </c>
      <c r="Z97" s="85" t="s">
        <v>418</v>
      </c>
      <c r="AA97" s="85" t="s">
        <v>418</v>
      </c>
      <c r="AB97" s="85" t="s">
        <v>418</v>
      </c>
      <c r="AC97" s="84"/>
      <c r="AD97" s="85" t="s">
        <v>418</v>
      </c>
      <c r="AE97" s="85" t="s">
        <v>418</v>
      </c>
      <c r="AF97" s="85" t="s">
        <v>418</v>
      </c>
      <c r="AG97" s="85" t="s">
        <v>418</v>
      </c>
    </row>
    <row r="98" spans="1:33" ht="87" x14ac:dyDescent="0.35">
      <c r="A98" s="58" t="s">
        <v>175</v>
      </c>
      <c r="B98" s="58" t="s">
        <v>104</v>
      </c>
      <c r="C98" s="85" t="s">
        <v>427</v>
      </c>
      <c r="D98" s="85" t="s">
        <v>428</v>
      </c>
      <c r="E98" s="85" t="s">
        <v>427</v>
      </c>
      <c r="F98" s="85" t="s">
        <v>427</v>
      </c>
      <c r="G98" s="85" t="s">
        <v>427</v>
      </c>
      <c r="H98" s="84"/>
      <c r="I98" s="85" t="s">
        <v>427</v>
      </c>
      <c r="J98" s="85" t="s">
        <v>427</v>
      </c>
      <c r="K98" s="85" t="s">
        <v>427</v>
      </c>
      <c r="L98" s="85" t="s">
        <v>427</v>
      </c>
      <c r="M98" s="85" t="s">
        <v>427</v>
      </c>
      <c r="N98" s="85" t="s">
        <v>427</v>
      </c>
      <c r="O98" s="84"/>
      <c r="P98" s="85" t="s">
        <v>1549</v>
      </c>
      <c r="Q98" s="85" t="s">
        <v>431</v>
      </c>
      <c r="R98" s="85" t="s">
        <v>1550</v>
      </c>
      <c r="S98" s="85" t="s">
        <v>1551</v>
      </c>
      <c r="T98" s="85" t="s">
        <v>427</v>
      </c>
      <c r="U98" s="85" t="s">
        <v>427</v>
      </c>
      <c r="V98" s="84"/>
      <c r="W98" s="87" t="s">
        <v>1552</v>
      </c>
      <c r="X98" s="85" t="s">
        <v>435</v>
      </c>
      <c r="Y98" s="85" t="s">
        <v>1553</v>
      </c>
      <c r="Z98" s="86" t="s">
        <v>1554</v>
      </c>
      <c r="AA98" s="85" t="s">
        <v>427</v>
      </c>
      <c r="AB98" s="85" t="s">
        <v>427</v>
      </c>
      <c r="AC98" s="84"/>
      <c r="AD98" s="85" t="s">
        <v>1555</v>
      </c>
      <c r="AE98" s="85" t="s">
        <v>1556</v>
      </c>
      <c r="AF98" s="85" t="s">
        <v>427</v>
      </c>
      <c r="AG98" s="85" t="s">
        <v>427</v>
      </c>
    </row>
    <row r="99" spans="1:33" ht="116" x14ac:dyDescent="0.35">
      <c r="A99" s="58" t="s">
        <v>176</v>
      </c>
      <c r="B99" s="58" t="s">
        <v>105</v>
      </c>
      <c r="C99" s="89" t="s">
        <v>441</v>
      </c>
      <c r="D99" s="89" t="s">
        <v>1557</v>
      </c>
      <c r="E99" s="85" t="s">
        <v>443</v>
      </c>
      <c r="F99" s="85" t="s">
        <v>444</v>
      </c>
      <c r="G99" s="85" t="s">
        <v>444</v>
      </c>
      <c r="H99" s="84"/>
      <c r="I99" s="86" t="s">
        <v>1558</v>
      </c>
      <c r="J99" s="85" t="s">
        <v>445</v>
      </c>
      <c r="K99" s="85" t="s">
        <v>1559</v>
      </c>
      <c r="L99" s="85" t="s">
        <v>446</v>
      </c>
      <c r="M99" s="85" t="s">
        <v>444</v>
      </c>
      <c r="N99" s="85" t="s">
        <v>444</v>
      </c>
      <c r="O99" s="84"/>
      <c r="P99" s="86" t="s">
        <v>448</v>
      </c>
      <c r="Q99" s="85" t="s">
        <v>449</v>
      </c>
      <c r="R99" s="85" t="s">
        <v>1560</v>
      </c>
      <c r="S99" s="85" t="s">
        <v>1561</v>
      </c>
      <c r="T99" s="85" t="s">
        <v>444</v>
      </c>
      <c r="U99" s="85" t="s">
        <v>444</v>
      </c>
      <c r="V99" s="84"/>
      <c r="W99" s="88" t="s">
        <v>1562</v>
      </c>
      <c r="X99" s="88" t="s">
        <v>452</v>
      </c>
      <c r="Y99" s="88" t="s">
        <v>1563</v>
      </c>
      <c r="Z99" s="85" t="s">
        <v>454</v>
      </c>
      <c r="AA99" s="85" t="s">
        <v>444</v>
      </c>
      <c r="AB99" s="85" t="s">
        <v>444</v>
      </c>
      <c r="AC99" s="84"/>
      <c r="AD99" s="85" t="s">
        <v>1564</v>
      </c>
      <c r="AE99" s="85" t="s">
        <v>444</v>
      </c>
      <c r="AF99" s="85" t="s">
        <v>455</v>
      </c>
      <c r="AG99" s="85" t="s">
        <v>444</v>
      </c>
    </row>
    <row r="100" spans="1:33" ht="43.5" x14ac:dyDescent="0.35">
      <c r="A100" s="58" t="s">
        <v>177</v>
      </c>
      <c r="B100" s="58" t="s">
        <v>107</v>
      </c>
      <c r="C100" s="85" t="s">
        <v>468</v>
      </c>
      <c r="D100" s="85" t="s">
        <v>469</v>
      </c>
      <c r="E100" s="85" t="s">
        <v>468</v>
      </c>
      <c r="F100" s="85" t="s">
        <v>468</v>
      </c>
      <c r="G100" s="85" t="s">
        <v>468</v>
      </c>
      <c r="H100" s="84"/>
      <c r="I100" s="85" t="s">
        <v>468</v>
      </c>
      <c r="J100" s="85" t="s">
        <v>468</v>
      </c>
      <c r="K100" s="85" t="s">
        <v>468</v>
      </c>
      <c r="L100" s="85" t="s">
        <v>468</v>
      </c>
      <c r="M100" s="85" t="s">
        <v>468</v>
      </c>
      <c r="N100" s="85" t="s">
        <v>468</v>
      </c>
      <c r="O100" s="84"/>
      <c r="P100" s="85" t="s">
        <v>468</v>
      </c>
      <c r="Q100" s="85" t="s">
        <v>469</v>
      </c>
      <c r="R100" s="85" t="s">
        <v>468</v>
      </c>
      <c r="S100" s="85" t="s">
        <v>468</v>
      </c>
      <c r="T100" s="85" t="s">
        <v>468</v>
      </c>
      <c r="U100" s="85" t="s">
        <v>470</v>
      </c>
      <c r="V100" s="84"/>
      <c r="W100" s="85" t="s">
        <v>468</v>
      </c>
      <c r="X100" s="85" t="s">
        <v>471</v>
      </c>
      <c r="Y100" s="85" t="s">
        <v>468</v>
      </c>
      <c r="Z100" s="85" t="s">
        <v>468</v>
      </c>
      <c r="AA100" s="85" t="s">
        <v>468</v>
      </c>
      <c r="AB100" s="85" t="s">
        <v>472</v>
      </c>
      <c r="AC100" s="84"/>
      <c r="AD100" s="85" t="s">
        <v>468</v>
      </c>
      <c r="AE100" s="85" t="s">
        <v>472</v>
      </c>
      <c r="AF100" s="85" t="s">
        <v>468</v>
      </c>
      <c r="AG100" s="85" t="s">
        <v>468</v>
      </c>
    </row>
    <row r="101" spans="1:33" ht="58" x14ac:dyDescent="0.35">
      <c r="A101" s="58" t="s">
        <v>177</v>
      </c>
      <c r="B101" s="58" t="s">
        <v>106</v>
      </c>
      <c r="C101" s="85" t="s">
        <v>456</v>
      </c>
      <c r="D101" s="85" t="s">
        <v>456</v>
      </c>
      <c r="E101" s="85" t="s">
        <v>456</v>
      </c>
      <c r="F101" s="85" t="s">
        <v>456</v>
      </c>
      <c r="G101" s="85" t="s">
        <v>456</v>
      </c>
      <c r="H101" s="84"/>
      <c r="I101" s="85" t="s">
        <v>456</v>
      </c>
      <c r="J101" s="85" t="s">
        <v>457</v>
      </c>
      <c r="K101" s="85" t="s">
        <v>458</v>
      </c>
      <c r="L101" s="85" t="s">
        <v>456</v>
      </c>
      <c r="M101" s="85" t="s">
        <v>456</v>
      </c>
      <c r="N101" s="85" t="s">
        <v>459</v>
      </c>
      <c r="O101" s="84"/>
      <c r="P101" s="85" t="s">
        <v>456</v>
      </c>
      <c r="Q101" s="85" t="s">
        <v>460</v>
      </c>
      <c r="R101" s="85" t="s">
        <v>461</v>
      </c>
      <c r="S101" s="85" t="s">
        <v>456</v>
      </c>
      <c r="T101" s="85" t="s">
        <v>456</v>
      </c>
      <c r="U101" s="85" t="s">
        <v>462</v>
      </c>
      <c r="V101" s="84"/>
      <c r="W101" s="85" t="s">
        <v>456</v>
      </c>
      <c r="X101" s="85" t="s">
        <v>463</v>
      </c>
      <c r="Y101" s="85" t="s">
        <v>359</v>
      </c>
      <c r="Z101" s="85" t="s">
        <v>456</v>
      </c>
      <c r="AA101" s="85" t="s">
        <v>464</v>
      </c>
      <c r="AB101" s="85" t="s">
        <v>465</v>
      </c>
      <c r="AC101" s="84"/>
      <c r="AD101" s="85" t="s">
        <v>456</v>
      </c>
      <c r="AE101" s="85" t="s">
        <v>466</v>
      </c>
      <c r="AF101" s="85" t="s">
        <v>467</v>
      </c>
      <c r="AG101" s="85" t="s">
        <v>456</v>
      </c>
    </row>
    <row r="102" spans="1:33" ht="72.5" x14ac:dyDescent="0.35">
      <c r="A102" s="58" t="s">
        <v>178</v>
      </c>
      <c r="B102" s="58" t="s">
        <v>108</v>
      </c>
      <c r="C102" s="85" t="s">
        <v>478</v>
      </c>
      <c r="D102" s="85" t="s">
        <v>473</v>
      </c>
      <c r="E102" s="85" t="s">
        <v>474</v>
      </c>
      <c r="F102" s="85" t="s">
        <v>475</v>
      </c>
      <c r="G102" s="85" t="s">
        <v>478</v>
      </c>
      <c r="H102" s="84"/>
      <c r="I102" s="85" t="s">
        <v>478</v>
      </c>
      <c r="J102" s="85" t="s">
        <v>478</v>
      </c>
      <c r="K102" s="85" t="s">
        <v>478</v>
      </c>
      <c r="L102" s="85" t="s">
        <v>478</v>
      </c>
      <c r="M102" s="85" t="s">
        <v>479</v>
      </c>
      <c r="N102" s="85" t="s">
        <v>478</v>
      </c>
      <c r="O102" s="84"/>
      <c r="P102" s="85" t="s">
        <v>476</v>
      </c>
      <c r="Q102" s="85" t="s">
        <v>477</v>
      </c>
      <c r="R102" s="85" t="s">
        <v>481</v>
      </c>
      <c r="S102" s="85" t="s">
        <v>482</v>
      </c>
      <c r="T102" s="85" t="s">
        <v>480</v>
      </c>
      <c r="U102" s="85" t="s">
        <v>478</v>
      </c>
      <c r="V102" s="84"/>
      <c r="W102" s="85" t="s">
        <v>483</v>
      </c>
      <c r="X102" s="85" t="s">
        <v>484</v>
      </c>
      <c r="Y102" s="85" t="s">
        <v>486</v>
      </c>
      <c r="Z102" s="85" t="s">
        <v>487</v>
      </c>
      <c r="AA102" s="85" t="s">
        <v>485</v>
      </c>
      <c r="AB102" s="85" t="s">
        <v>478</v>
      </c>
      <c r="AC102" s="84"/>
      <c r="AD102" s="85" t="s">
        <v>488</v>
      </c>
      <c r="AE102" s="85" t="s">
        <v>489</v>
      </c>
      <c r="AF102" s="85" t="s">
        <v>490</v>
      </c>
      <c r="AG102" s="85" t="s">
        <v>491</v>
      </c>
    </row>
    <row r="103" spans="1:33" ht="36" x14ac:dyDescent="0.35">
      <c r="A103" s="58" t="s">
        <v>179</v>
      </c>
      <c r="B103" s="58" t="s">
        <v>109</v>
      </c>
      <c r="C103" s="87" t="s">
        <v>496</v>
      </c>
      <c r="D103" s="87" t="s">
        <v>492</v>
      </c>
      <c r="E103" s="87" t="s">
        <v>493</v>
      </c>
      <c r="F103" s="87" t="s">
        <v>494</v>
      </c>
      <c r="G103" s="87" t="s">
        <v>495</v>
      </c>
      <c r="H103" s="84"/>
      <c r="I103" s="87" t="s">
        <v>497</v>
      </c>
      <c r="J103" s="87" t="s">
        <v>496</v>
      </c>
      <c r="K103" s="87" t="s">
        <v>496</v>
      </c>
      <c r="L103" s="87" t="s">
        <v>496</v>
      </c>
      <c r="M103" s="87" t="s">
        <v>496</v>
      </c>
      <c r="N103" s="87" t="s">
        <v>496</v>
      </c>
      <c r="O103" s="84"/>
      <c r="P103" s="87" t="s">
        <v>498</v>
      </c>
      <c r="Q103" s="87" t="s">
        <v>499</v>
      </c>
      <c r="R103" s="87" t="s">
        <v>500</v>
      </c>
      <c r="S103" s="87" t="s">
        <v>501</v>
      </c>
      <c r="T103" s="87" t="s">
        <v>496</v>
      </c>
      <c r="U103" s="87" t="s">
        <v>502</v>
      </c>
      <c r="V103" s="84"/>
      <c r="W103" s="87" t="s">
        <v>503</v>
      </c>
      <c r="X103" s="87" t="s">
        <v>504</v>
      </c>
      <c r="Y103" s="87" t="s">
        <v>496</v>
      </c>
      <c r="Z103" s="87" t="s">
        <v>505</v>
      </c>
      <c r="AA103" s="87" t="s">
        <v>496</v>
      </c>
      <c r="AB103" s="87" t="s">
        <v>506</v>
      </c>
      <c r="AC103" s="84"/>
      <c r="AD103" s="87" t="s">
        <v>507</v>
      </c>
      <c r="AE103" s="87" t="s">
        <v>496</v>
      </c>
      <c r="AF103" s="87" t="s">
        <v>496</v>
      </c>
      <c r="AG103" s="87" t="s">
        <v>496</v>
      </c>
    </row>
    <row r="104" spans="1:33" ht="36" x14ac:dyDescent="0.35">
      <c r="A104" s="58" t="s">
        <v>180</v>
      </c>
      <c r="B104" s="58" t="s">
        <v>104</v>
      </c>
      <c r="C104" s="87" t="s">
        <v>427</v>
      </c>
      <c r="D104" s="87" t="s">
        <v>508</v>
      </c>
      <c r="E104" s="87" t="s">
        <v>509</v>
      </c>
      <c r="F104" s="87" t="s">
        <v>510</v>
      </c>
      <c r="G104" s="87" t="s">
        <v>511</v>
      </c>
      <c r="H104" s="84"/>
      <c r="I104" s="87" t="s">
        <v>180</v>
      </c>
      <c r="J104" s="87" t="s">
        <v>427</v>
      </c>
      <c r="K104" s="87" t="s">
        <v>427</v>
      </c>
      <c r="L104" s="87" t="s">
        <v>427</v>
      </c>
      <c r="M104" s="87" t="s">
        <v>427</v>
      </c>
      <c r="N104" s="87" t="s">
        <v>427</v>
      </c>
      <c r="O104" s="84"/>
      <c r="P104" s="87" t="s">
        <v>512</v>
      </c>
      <c r="Q104" s="87" t="s">
        <v>513</v>
      </c>
      <c r="R104" s="87" t="s">
        <v>514</v>
      </c>
      <c r="S104" s="87" t="s">
        <v>515</v>
      </c>
      <c r="T104" s="87" t="s">
        <v>516</v>
      </c>
      <c r="U104" s="87" t="s">
        <v>517</v>
      </c>
      <c r="V104" s="84"/>
      <c r="W104" s="87" t="s">
        <v>518</v>
      </c>
      <c r="X104" s="87" t="s">
        <v>519</v>
      </c>
      <c r="Y104" s="87" t="s">
        <v>427</v>
      </c>
      <c r="Z104" s="87" t="s">
        <v>520</v>
      </c>
      <c r="AA104" s="87" t="s">
        <v>427</v>
      </c>
      <c r="AB104" s="87" t="s">
        <v>521</v>
      </c>
      <c r="AC104" s="84"/>
      <c r="AD104" s="87" t="s">
        <v>522</v>
      </c>
      <c r="AE104" s="87" t="s">
        <v>427</v>
      </c>
      <c r="AF104" s="87" t="s">
        <v>427</v>
      </c>
      <c r="AG104" s="87" t="s">
        <v>427</v>
      </c>
    </row>
    <row r="105" spans="1:33" ht="36" x14ac:dyDescent="0.35">
      <c r="A105" s="58" t="s">
        <v>181</v>
      </c>
      <c r="B105" s="58" t="s">
        <v>104</v>
      </c>
      <c r="C105" s="87" t="s">
        <v>523</v>
      </c>
      <c r="D105" s="87" t="s">
        <v>524</v>
      </c>
      <c r="E105" s="87" t="s">
        <v>525</v>
      </c>
      <c r="F105" s="87" t="s">
        <v>526</v>
      </c>
      <c r="G105" s="87" t="s">
        <v>527</v>
      </c>
      <c r="H105" s="84"/>
      <c r="I105" s="87" t="s">
        <v>427</v>
      </c>
      <c r="J105" s="87" t="s">
        <v>427</v>
      </c>
      <c r="K105" s="87" t="s">
        <v>427</v>
      </c>
      <c r="L105" s="87" t="s">
        <v>427</v>
      </c>
      <c r="M105" s="87" t="s">
        <v>528</v>
      </c>
      <c r="N105" s="87" t="s">
        <v>529</v>
      </c>
      <c r="O105" s="84"/>
      <c r="P105" s="87" t="s">
        <v>530</v>
      </c>
      <c r="Q105" s="87" t="s">
        <v>531</v>
      </c>
      <c r="R105" s="87" t="s">
        <v>532</v>
      </c>
      <c r="S105" s="87" t="s">
        <v>427</v>
      </c>
      <c r="T105" s="87" t="s">
        <v>533</v>
      </c>
      <c r="U105" s="87" t="s">
        <v>534</v>
      </c>
      <c r="V105" s="84"/>
      <c r="W105" s="87" t="s">
        <v>535</v>
      </c>
      <c r="X105" s="87" t="s">
        <v>536</v>
      </c>
      <c r="Y105" s="87" t="s">
        <v>537</v>
      </c>
      <c r="Z105" s="87" t="s">
        <v>538</v>
      </c>
      <c r="AA105" s="87" t="s">
        <v>539</v>
      </c>
      <c r="AB105" s="87" t="s">
        <v>540</v>
      </c>
      <c r="AC105" s="84"/>
      <c r="AD105" s="87" t="s">
        <v>427</v>
      </c>
      <c r="AE105" s="87" t="s">
        <v>427</v>
      </c>
      <c r="AF105" s="87" t="s">
        <v>427</v>
      </c>
      <c r="AG105" s="87" t="s">
        <v>427</v>
      </c>
    </row>
    <row r="106" spans="1:33" ht="101.5" x14ac:dyDescent="0.35">
      <c r="A106" s="58" t="s">
        <v>182</v>
      </c>
      <c r="B106" s="58" t="s">
        <v>110</v>
      </c>
      <c r="C106" s="85" t="s">
        <v>541</v>
      </c>
      <c r="D106" s="85" t="s">
        <v>541</v>
      </c>
      <c r="E106" s="85" t="s">
        <v>542</v>
      </c>
      <c r="F106" s="85" t="s">
        <v>543</v>
      </c>
      <c r="G106" s="85" t="s">
        <v>541</v>
      </c>
      <c r="H106" s="84"/>
      <c r="I106" s="85" t="s">
        <v>541</v>
      </c>
      <c r="J106" s="85" t="s">
        <v>1565</v>
      </c>
      <c r="K106" s="85" t="s">
        <v>541</v>
      </c>
      <c r="L106" s="85" t="s">
        <v>545</v>
      </c>
      <c r="M106" s="85" t="s">
        <v>541</v>
      </c>
      <c r="N106" s="85" t="s">
        <v>541</v>
      </c>
      <c r="O106" s="84"/>
      <c r="P106" s="85" t="s">
        <v>541</v>
      </c>
      <c r="Q106" s="85" t="s">
        <v>1566</v>
      </c>
      <c r="R106" s="85" t="s">
        <v>541</v>
      </c>
      <c r="S106" s="85" t="s">
        <v>547</v>
      </c>
      <c r="T106" s="85" t="s">
        <v>548</v>
      </c>
      <c r="U106" s="85" t="s">
        <v>541</v>
      </c>
      <c r="V106" s="84"/>
      <c r="W106" s="85" t="s">
        <v>541</v>
      </c>
      <c r="X106" s="85" t="s">
        <v>549</v>
      </c>
      <c r="Y106" s="85" t="s">
        <v>550</v>
      </c>
      <c r="Z106" s="85" t="s">
        <v>551</v>
      </c>
      <c r="AA106" s="85" t="s">
        <v>1567</v>
      </c>
      <c r="AB106" s="85" t="s">
        <v>541</v>
      </c>
      <c r="AC106" s="84"/>
      <c r="AD106" s="85" t="s">
        <v>836</v>
      </c>
      <c r="AE106" s="85" t="s">
        <v>1568</v>
      </c>
      <c r="AF106" s="85" t="s">
        <v>1569</v>
      </c>
      <c r="AG106" s="85" t="s">
        <v>554</v>
      </c>
    </row>
    <row r="107" spans="1:33" ht="87" x14ac:dyDescent="0.35">
      <c r="A107" s="58" t="s">
        <v>183</v>
      </c>
      <c r="B107" s="58" t="s">
        <v>111</v>
      </c>
      <c r="C107" s="85" t="s">
        <v>555</v>
      </c>
      <c r="D107" s="85" t="s">
        <v>556</v>
      </c>
      <c r="E107" s="85" t="s">
        <v>557</v>
      </c>
      <c r="F107" s="85" t="s">
        <v>558</v>
      </c>
      <c r="G107" s="85" t="s">
        <v>555</v>
      </c>
      <c r="H107" s="84"/>
      <c r="I107" s="85" t="s">
        <v>555</v>
      </c>
      <c r="J107" s="85" t="s">
        <v>559</v>
      </c>
      <c r="K107" s="85" t="s">
        <v>560</v>
      </c>
      <c r="L107" s="85" t="s">
        <v>561</v>
      </c>
      <c r="M107" s="85" t="s">
        <v>555</v>
      </c>
      <c r="N107" s="85" t="s">
        <v>555</v>
      </c>
      <c r="O107" s="84"/>
      <c r="P107" s="85" t="s">
        <v>555</v>
      </c>
      <c r="Q107" s="85" t="s">
        <v>562</v>
      </c>
      <c r="R107" s="85" t="s">
        <v>563</v>
      </c>
      <c r="S107" s="85" t="s">
        <v>564</v>
      </c>
      <c r="T107" s="85" t="s">
        <v>555</v>
      </c>
      <c r="U107" s="85" t="s">
        <v>555</v>
      </c>
      <c r="V107" s="84"/>
      <c r="W107" s="85" t="s">
        <v>555</v>
      </c>
      <c r="X107" s="85" t="s">
        <v>565</v>
      </c>
      <c r="Y107" s="85" t="s">
        <v>566</v>
      </c>
      <c r="Z107" s="85" t="s">
        <v>567</v>
      </c>
      <c r="AA107" s="85" t="s">
        <v>555</v>
      </c>
      <c r="AB107" s="85" t="s">
        <v>555</v>
      </c>
      <c r="AC107" s="84"/>
      <c r="AD107" s="85" t="s">
        <v>555</v>
      </c>
      <c r="AE107" s="85" t="s">
        <v>555</v>
      </c>
      <c r="AF107" s="85" t="s">
        <v>555</v>
      </c>
      <c r="AG107" s="85" t="s">
        <v>555</v>
      </c>
    </row>
    <row r="108" spans="1:33" ht="36" x14ac:dyDescent="0.35">
      <c r="A108" s="58" t="s">
        <v>184</v>
      </c>
      <c r="B108" s="58" t="s">
        <v>112</v>
      </c>
      <c r="C108" s="87" t="s">
        <v>568</v>
      </c>
      <c r="D108" s="87" t="s">
        <v>572</v>
      </c>
      <c r="E108" s="87" t="s">
        <v>570</v>
      </c>
      <c r="F108" s="87" t="s">
        <v>571</v>
      </c>
      <c r="G108" s="87" t="s">
        <v>572</v>
      </c>
      <c r="H108" s="90"/>
      <c r="I108" s="87" t="s">
        <v>569</v>
      </c>
      <c r="J108" s="87" t="s">
        <v>573</v>
      </c>
      <c r="K108" s="87" t="s">
        <v>575</v>
      </c>
      <c r="L108" s="87" t="s">
        <v>576</v>
      </c>
      <c r="M108" s="87" t="s">
        <v>572</v>
      </c>
      <c r="N108" s="87" t="s">
        <v>572</v>
      </c>
      <c r="O108" s="90"/>
      <c r="P108" s="87" t="s">
        <v>574</v>
      </c>
      <c r="Q108" s="87" t="s">
        <v>577</v>
      </c>
      <c r="R108" s="87" t="s">
        <v>579</v>
      </c>
      <c r="S108" s="87" t="s">
        <v>580</v>
      </c>
      <c r="T108" s="87" t="s">
        <v>572</v>
      </c>
      <c r="U108" s="87" t="s">
        <v>572</v>
      </c>
      <c r="V108" s="90"/>
      <c r="W108" s="87" t="s">
        <v>578</v>
      </c>
      <c r="X108" s="87" t="s">
        <v>581</v>
      </c>
      <c r="Y108" s="87" t="s">
        <v>583</v>
      </c>
      <c r="Z108" s="87" t="s">
        <v>1570</v>
      </c>
      <c r="AA108" s="87" t="s">
        <v>572</v>
      </c>
      <c r="AB108" s="87" t="s">
        <v>572</v>
      </c>
      <c r="AC108" s="90"/>
      <c r="AD108" s="87" t="s">
        <v>582</v>
      </c>
      <c r="AE108" s="87" t="s">
        <v>585</v>
      </c>
      <c r="AF108" s="87" t="s">
        <v>1571</v>
      </c>
      <c r="AG108" s="87" t="s">
        <v>572</v>
      </c>
    </row>
    <row r="109" spans="1:33" ht="36" x14ac:dyDescent="0.35">
      <c r="A109" s="58" t="s">
        <v>184</v>
      </c>
      <c r="B109" s="58" t="s">
        <v>113</v>
      </c>
      <c r="C109" s="87" t="s">
        <v>586</v>
      </c>
      <c r="D109" s="87" t="s">
        <v>586</v>
      </c>
      <c r="E109" s="87" t="s">
        <v>586</v>
      </c>
      <c r="F109" s="87" t="s">
        <v>586</v>
      </c>
      <c r="G109" s="87" t="s">
        <v>587</v>
      </c>
      <c r="H109" s="84"/>
      <c r="I109" s="87" t="s">
        <v>586</v>
      </c>
      <c r="J109" s="87" t="s">
        <v>586</v>
      </c>
      <c r="K109" s="87" t="s">
        <v>586</v>
      </c>
      <c r="L109" s="87" t="s">
        <v>586</v>
      </c>
      <c r="M109" s="87" t="s">
        <v>586</v>
      </c>
      <c r="N109" s="87" t="s">
        <v>356</v>
      </c>
      <c r="O109" s="84"/>
      <c r="P109" s="87" t="s">
        <v>589</v>
      </c>
      <c r="Q109" s="87" t="s">
        <v>588</v>
      </c>
      <c r="R109" s="87" t="s">
        <v>590</v>
      </c>
      <c r="S109" s="87" t="s">
        <v>591</v>
      </c>
      <c r="T109" s="87" t="s">
        <v>592</v>
      </c>
      <c r="U109" s="87" t="s">
        <v>594</v>
      </c>
      <c r="V109" s="84"/>
      <c r="W109" s="87" t="s">
        <v>1572</v>
      </c>
      <c r="X109" s="87" t="s">
        <v>596</v>
      </c>
      <c r="Y109" s="87" t="s">
        <v>597</v>
      </c>
      <c r="Z109" s="104" t="s">
        <v>593</v>
      </c>
      <c r="AA109" s="87" t="s">
        <v>598</v>
      </c>
      <c r="AB109" s="87" t="s">
        <v>599</v>
      </c>
      <c r="AC109" s="84"/>
      <c r="AD109" s="87" t="s">
        <v>600</v>
      </c>
      <c r="AE109" s="104" t="s">
        <v>601</v>
      </c>
      <c r="AF109" s="87" t="s">
        <v>586</v>
      </c>
      <c r="AG109" s="87" t="s">
        <v>586</v>
      </c>
    </row>
    <row r="110" spans="1:33" ht="87" x14ac:dyDescent="0.35">
      <c r="A110" s="58" t="s">
        <v>185</v>
      </c>
      <c r="B110" s="58" t="s">
        <v>114</v>
      </c>
      <c r="C110" s="85" t="s">
        <v>602</v>
      </c>
      <c r="D110" s="85" t="s">
        <v>603</v>
      </c>
      <c r="E110" s="85" t="s">
        <v>604</v>
      </c>
      <c r="F110" s="85" t="s">
        <v>606</v>
      </c>
      <c r="G110" s="85" t="s">
        <v>602</v>
      </c>
      <c r="H110" s="84"/>
      <c r="I110" s="85" t="s">
        <v>602</v>
      </c>
      <c r="J110" s="85" t="s">
        <v>602</v>
      </c>
      <c r="K110" s="85" t="s">
        <v>602</v>
      </c>
      <c r="L110" s="85" t="s">
        <v>602</v>
      </c>
      <c r="M110" s="85" t="s">
        <v>609</v>
      </c>
      <c r="N110" s="85" t="s">
        <v>605</v>
      </c>
      <c r="O110" s="84"/>
      <c r="P110" s="85" t="s">
        <v>602</v>
      </c>
      <c r="Q110" s="85" t="s">
        <v>1573</v>
      </c>
      <c r="R110" s="85" t="s">
        <v>613</v>
      </c>
      <c r="S110" s="85" t="s">
        <v>608</v>
      </c>
      <c r="T110" s="85" t="s">
        <v>602</v>
      </c>
      <c r="U110" s="85" t="s">
        <v>602</v>
      </c>
      <c r="V110" s="84"/>
      <c r="W110" s="85" t="s">
        <v>602</v>
      </c>
      <c r="X110" s="85" t="s">
        <v>615</v>
      </c>
      <c r="Y110" s="85" t="s">
        <v>610</v>
      </c>
      <c r="Z110" s="85" t="s">
        <v>617</v>
      </c>
      <c r="AA110" s="85" t="s">
        <v>612</v>
      </c>
      <c r="AB110" s="85" t="s">
        <v>618</v>
      </c>
      <c r="AC110" s="84"/>
      <c r="AD110" s="85" t="s">
        <v>602</v>
      </c>
      <c r="AE110" s="85" t="s">
        <v>614</v>
      </c>
      <c r="AF110" s="85" t="s">
        <v>619</v>
      </c>
      <c r="AG110" s="85" t="s">
        <v>616</v>
      </c>
    </row>
    <row r="111" spans="1:33" ht="43.5" x14ac:dyDescent="0.35">
      <c r="A111" s="58" t="s">
        <v>185</v>
      </c>
      <c r="B111" s="58" t="s">
        <v>115</v>
      </c>
      <c r="C111" s="85" t="s">
        <v>625</v>
      </c>
      <c r="D111" s="85" t="s">
        <v>625</v>
      </c>
      <c r="E111" s="85" t="s">
        <v>625</v>
      </c>
      <c r="F111" s="85" t="s">
        <v>625</v>
      </c>
      <c r="G111" s="85" t="s">
        <v>625</v>
      </c>
      <c r="H111" s="84"/>
      <c r="I111" s="85" t="s">
        <v>620</v>
      </c>
      <c r="J111" s="85" t="s">
        <v>621</v>
      </c>
      <c r="K111" s="85" t="s">
        <v>622</v>
      </c>
      <c r="L111" s="85" t="s">
        <v>623</v>
      </c>
      <c r="M111" s="85" t="s">
        <v>624</v>
      </c>
      <c r="N111" s="85" t="s">
        <v>625</v>
      </c>
      <c r="O111" s="84"/>
      <c r="P111" s="91" t="s">
        <v>626</v>
      </c>
      <c r="Q111" s="91" t="s">
        <v>627</v>
      </c>
      <c r="R111" s="85" t="s">
        <v>628</v>
      </c>
      <c r="S111" s="85" t="s">
        <v>629</v>
      </c>
      <c r="T111" s="85" t="s">
        <v>630</v>
      </c>
      <c r="U111" s="85" t="s">
        <v>625</v>
      </c>
      <c r="V111" s="84"/>
      <c r="W111" s="85" t="s">
        <v>631</v>
      </c>
      <c r="X111" s="85" t="s">
        <v>632</v>
      </c>
      <c r="Y111" s="85" t="s">
        <v>633</v>
      </c>
      <c r="Z111" s="85" t="s">
        <v>634</v>
      </c>
      <c r="AA111" s="85" t="s">
        <v>635</v>
      </c>
      <c r="AB111" s="85" t="s">
        <v>625</v>
      </c>
      <c r="AC111" s="84"/>
      <c r="AD111" s="85" t="s">
        <v>636</v>
      </c>
      <c r="AE111" s="91" t="s">
        <v>637</v>
      </c>
      <c r="AF111" s="85" t="s">
        <v>638</v>
      </c>
      <c r="AG111" s="85" t="s">
        <v>1574</v>
      </c>
    </row>
    <row r="112" spans="1:33" ht="43.5" x14ac:dyDescent="0.35">
      <c r="A112" s="58" t="s">
        <v>186</v>
      </c>
      <c r="B112" s="58" t="s">
        <v>116</v>
      </c>
      <c r="C112" s="85" t="s">
        <v>641</v>
      </c>
      <c r="D112" s="85" t="s">
        <v>641</v>
      </c>
      <c r="E112" s="85" t="s">
        <v>641</v>
      </c>
      <c r="F112" s="85" t="s">
        <v>641</v>
      </c>
      <c r="G112" s="85" t="s">
        <v>643</v>
      </c>
      <c r="H112" s="84"/>
      <c r="I112" s="85" t="s">
        <v>641</v>
      </c>
      <c r="J112" s="85" t="s">
        <v>642</v>
      </c>
      <c r="K112" s="85" t="s">
        <v>503</v>
      </c>
      <c r="L112" s="85" t="s">
        <v>629</v>
      </c>
      <c r="M112" s="85" t="s">
        <v>641</v>
      </c>
      <c r="N112" s="85" t="s">
        <v>645</v>
      </c>
      <c r="O112" s="84"/>
      <c r="P112" s="85" t="s">
        <v>641</v>
      </c>
      <c r="Q112" s="85" t="s">
        <v>318</v>
      </c>
      <c r="R112" s="85" t="s">
        <v>644</v>
      </c>
      <c r="S112" s="85" t="s">
        <v>646</v>
      </c>
      <c r="T112" s="85" t="s">
        <v>641</v>
      </c>
      <c r="U112" s="85" t="s">
        <v>649</v>
      </c>
      <c r="V112" s="84"/>
      <c r="W112" s="85" t="s">
        <v>641</v>
      </c>
      <c r="X112" s="85" t="s">
        <v>647</v>
      </c>
      <c r="Y112" s="85" t="s">
        <v>648</v>
      </c>
      <c r="Z112" s="85" t="s">
        <v>650</v>
      </c>
      <c r="AA112" s="85" t="s">
        <v>653</v>
      </c>
      <c r="AB112" s="85" t="s">
        <v>1575</v>
      </c>
      <c r="AC112" s="84"/>
      <c r="AD112" s="85" t="s">
        <v>641</v>
      </c>
      <c r="AE112" s="85" t="s">
        <v>651</v>
      </c>
      <c r="AF112" s="85" t="s">
        <v>652</v>
      </c>
      <c r="AG112" s="85" t="s">
        <v>1576</v>
      </c>
    </row>
    <row r="113" spans="1:33" ht="58" x14ac:dyDescent="0.35">
      <c r="A113" s="58" t="s">
        <v>187</v>
      </c>
      <c r="B113" s="58" t="s">
        <v>104</v>
      </c>
      <c r="C113" s="85" t="s">
        <v>427</v>
      </c>
      <c r="D113" s="85" t="s">
        <v>656</v>
      </c>
      <c r="E113" s="85" t="s">
        <v>657</v>
      </c>
      <c r="F113" s="85" t="s">
        <v>659</v>
      </c>
      <c r="G113" s="85" t="s">
        <v>427</v>
      </c>
      <c r="H113" s="84"/>
      <c r="I113" s="85" t="s">
        <v>427</v>
      </c>
      <c r="J113" s="85" t="s">
        <v>427</v>
      </c>
      <c r="K113" s="85" t="s">
        <v>427</v>
      </c>
      <c r="L113" s="85" t="s">
        <v>427</v>
      </c>
      <c r="M113" s="85" t="s">
        <v>662</v>
      </c>
      <c r="N113" s="85" t="s">
        <v>658</v>
      </c>
      <c r="O113" s="84"/>
      <c r="P113" s="85" t="s">
        <v>427</v>
      </c>
      <c r="Q113" s="85" t="s">
        <v>1577</v>
      </c>
      <c r="R113" s="85" t="s">
        <v>666</v>
      </c>
      <c r="S113" s="85" t="s">
        <v>661</v>
      </c>
      <c r="T113" s="85" t="s">
        <v>427</v>
      </c>
      <c r="U113" s="85" t="s">
        <v>427</v>
      </c>
      <c r="V113" s="84"/>
      <c r="W113" s="85" t="s">
        <v>427</v>
      </c>
      <c r="X113" s="85" t="s">
        <v>668</v>
      </c>
      <c r="Y113" s="85" t="s">
        <v>663</v>
      </c>
      <c r="Z113" s="85" t="s">
        <v>1578</v>
      </c>
      <c r="AA113" s="85" t="s">
        <v>665</v>
      </c>
      <c r="AB113" s="85" t="s">
        <v>671</v>
      </c>
      <c r="AC113" s="84"/>
      <c r="AD113" s="85" t="s">
        <v>427</v>
      </c>
      <c r="AE113" s="85" t="s">
        <v>667</v>
      </c>
      <c r="AF113" s="85" t="s">
        <v>1579</v>
      </c>
      <c r="AG113" s="93" t="s">
        <v>1580</v>
      </c>
    </row>
    <row r="114" spans="1:33" ht="58" x14ac:dyDescent="0.35">
      <c r="A114" s="58" t="s">
        <v>188</v>
      </c>
      <c r="B114" s="58" t="s">
        <v>117</v>
      </c>
      <c r="C114" s="85" t="s">
        <v>673</v>
      </c>
      <c r="D114" s="85" t="s">
        <v>673</v>
      </c>
      <c r="E114" s="85" t="s">
        <v>674</v>
      </c>
      <c r="F114" s="85" t="s">
        <v>675</v>
      </c>
      <c r="G114" s="85" t="s">
        <v>673</v>
      </c>
      <c r="H114" s="84"/>
      <c r="I114" s="85" t="s">
        <v>673</v>
      </c>
      <c r="J114" s="85" t="s">
        <v>673</v>
      </c>
      <c r="K114" s="85" t="s">
        <v>673</v>
      </c>
      <c r="L114" s="85" t="s">
        <v>673</v>
      </c>
      <c r="M114" s="85" t="s">
        <v>673</v>
      </c>
      <c r="N114" s="85" t="s">
        <v>673</v>
      </c>
      <c r="O114" s="84"/>
      <c r="P114" s="85" t="s">
        <v>673</v>
      </c>
      <c r="Q114" s="85" t="s">
        <v>673</v>
      </c>
      <c r="R114" s="85" t="s">
        <v>676</v>
      </c>
      <c r="S114" s="85" t="s">
        <v>677</v>
      </c>
      <c r="T114" s="85" t="s">
        <v>678</v>
      </c>
      <c r="U114" s="85" t="s">
        <v>673</v>
      </c>
      <c r="V114" s="84"/>
      <c r="W114" s="85" t="s">
        <v>673</v>
      </c>
      <c r="X114" s="85" t="s">
        <v>673</v>
      </c>
      <c r="Y114" s="85" t="s">
        <v>679</v>
      </c>
      <c r="Z114" s="85" t="s">
        <v>680</v>
      </c>
      <c r="AA114" s="85" t="s">
        <v>681</v>
      </c>
      <c r="AB114" s="85" t="s">
        <v>673</v>
      </c>
      <c r="AC114" s="84"/>
      <c r="AD114" s="85" t="s">
        <v>682</v>
      </c>
      <c r="AE114" s="85" t="s">
        <v>683</v>
      </c>
      <c r="AF114" s="85" t="s">
        <v>673</v>
      </c>
      <c r="AG114" s="85" t="s">
        <v>673</v>
      </c>
    </row>
    <row r="115" spans="1:33" ht="43.5" x14ac:dyDescent="0.35">
      <c r="A115" s="58" t="s">
        <v>188</v>
      </c>
      <c r="B115" s="58" t="s">
        <v>118</v>
      </c>
      <c r="C115" s="85" t="s">
        <v>684</v>
      </c>
      <c r="D115" s="92" t="s">
        <v>685</v>
      </c>
      <c r="E115" s="92" t="s">
        <v>686</v>
      </c>
      <c r="F115" s="92" t="s">
        <v>687</v>
      </c>
      <c r="G115" s="92" t="s">
        <v>688</v>
      </c>
      <c r="H115" s="84"/>
      <c r="I115" s="85" t="s">
        <v>684</v>
      </c>
      <c r="J115" s="92" t="s">
        <v>689</v>
      </c>
      <c r="K115" s="92" t="s">
        <v>690</v>
      </c>
      <c r="L115" s="92" t="s">
        <v>691</v>
      </c>
      <c r="M115" s="92" t="s">
        <v>693</v>
      </c>
      <c r="N115" s="92" t="s">
        <v>692</v>
      </c>
      <c r="O115" s="84"/>
      <c r="P115" s="85" t="s">
        <v>684</v>
      </c>
      <c r="Q115" s="92" t="s">
        <v>694</v>
      </c>
      <c r="R115" s="92" t="s">
        <v>356</v>
      </c>
      <c r="S115" s="92" t="s">
        <v>695</v>
      </c>
      <c r="T115" s="85" t="s">
        <v>684</v>
      </c>
      <c r="U115" s="85" t="s">
        <v>684</v>
      </c>
      <c r="V115" s="84"/>
      <c r="W115" s="85" t="s">
        <v>684</v>
      </c>
      <c r="X115" s="92" t="s">
        <v>696</v>
      </c>
      <c r="Y115" s="92" t="s">
        <v>697</v>
      </c>
      <c r="Z115" s="92" t="s">
        <v>698</v>
      </c>
      <c r="AA115" s="92" t="s">
        <v>699</v>
      </c>
      <c r="AB115" s="92" t="s">
        <v>700</v>
      </c>
      <c r="AC115" s="84"/>
      <c r="AD115" s="92" t="s">
        <v>701</v>
      </c>
      <c r="AE115" s="85" t="s">
        <v>684</v>
      </c>
      <c r="AF115" s="85" t="s">
        <v>684</v>
      </c>
      <c r="AG115" s="85" t="s">
        <v>684</v>
      </c>
    </row>
    <row r="116" spans="1:33" ht="43.5" x14ac:dyDescent="0.35">
      <c r="A116" s="58" t="s">
        <v>189</v>
      </c>
      <c r="B116" s="58" t="s">
        <v>119</v>
      </c>
      <c r="C116" s="85" t="s">
        <v>702</v>
      </c>
      <c r="D116" s="85" t="s">
        <v>703</v>
      </c>
      <c r="E116" s="85" t="s">
        <v>704</v>
      </c>
      <c r="F116" s="85" t="s">
        <v>702</v>
      </c>
      <c r="G116" s="85" t="s">
        <v>702</v>
      </c>
      <c r="H116" s="84"/>
      <c r="I116" s="85" t="s">
        <v>705</v>
      </c>
      <c r="J116" s="85" t="s">
        <v>706</v>
      </c>
      <c r="K116" s="85" t="s">
        <v>1581</v>
      </c>
      <c r="L116" s="85" t="s">
        <v>1582</v>
      </c>
      <c r="M116" s="85" t="s">
        <v>702</v>
      </c>
      <c r="N116" s="85" t="s">
        <v>702</v>
      </c>
      <c r="O116" s="84"/>
      <c r="P116" s="85" t="s">
        <v>702</v>
      </c>
      <c r="Q116" s="85" t="s">
        <v>711</v>
      </c>
      <c r="R116" s="85" t="s">
        <v>713</v>
      </c>
      <c r="S116" s="85" t="s">
        <v>712</v>
      </c>
      <c r="T116" s="85" t="s">
        <v>715</v>
      </c>
      <c r="U116" s="85" t="s">
        <v>702</v>
      </c>
      <c r="V116" s="84"/>
      <c r="W116" s="85" t="s">
        <v>702</v>
      </c>
      <c r="X116" s="85" t="s">
        <v>702</v>
      </c>
      <c r="Y116" s="85" t="s">
        <v>714</v>
      </c>
      <c r="Z116" s="85" t="s">
        <v>716</v>
      </c>
      <c r="AA116" s="85" t="s">
        <v>702</v>
      </c>
      <c r="AB116" s="85" t="s">
        <v>702</v>
      </c>
      <c r="AC116" s="84"/>
      <c r="AD116" s="85" t="s">
        <v>717</v>
      </c>
      <c r="AE116" s="85" t="s">
        <v>718</v>
      </c>
      <c r="AF116" s="85" t="s">
        <v>719</v>
      </c>
      <c r="AG116" s="85" t="s">
        <v>702</v>
      </c>
    </row>
    <row r="117" spans="1:33" ht="29" x14ac:dyDescent="0.35">
      <c r="A117" s="58" t="s">
        <v>190</v>
      </c>
      <c r="B117" s="58" t="s">
        <v>120</v>
      </c>
      <c r="C117" s="85" t="s">
        <v>721</v>
      </c>
      <c r="D117" s="85" t="s">
        <v>720</v>
      </c>
      <c r="E117" s="85" t="s">
        <v>721</v>
      </c>
      <c r="F117" s="85" t="s">
        <v>721</v>
      </c>
      <c r="G117" s="85" t="s">
        <v>721</v>
      </c>
      <c r="H117" s="84"/>
      <c r="I117" s="85" t="s">
        <v>721</v>
      </c>
      <c r="J117" s="85" t="s">
        <v>722</v>
      </c>
      <c r="K117" s="85" t="s">
        <v>723</v>
      </c>
      <c r="L117" s="85" t="s">
        <v>721</v>
      </c>
      <c r="M117" s="85" t="s">
        <v>721</v>
      </c>
      <c r="N117" s="85" t="s">
        <v>721</v>
      </c>
      <c r="O117" s="84"/>
      <c r="P117" s="85" t="s">
        <v>724</v>
      </c>
      <c r="Q117" s="85" t="s">
        <v>725</v>
      </c>
      <c r="R117" s="85" t="s">
        <v>1583</v>
      </c>
      <c r="S117" s="85" t="s">
        <v>721</v>
      </c>
      <c r="T117" s="85" t="s">
        <v>721</v>
      </c>
      <c r="U117" s="85" t="s">
        <v>721</v>
      </c>
      <c r="V117" s="84"/>
      <c r="W117" s="85" t="s">
        <v>721</v>
      </c>
      <c r="X117" s="85" t="s">
        <v>729</v>
      </c>
      <c r="Y117" s="85" t="s">
        <v>190</v>
      </c>
      <c r="Z117" s="85" t="s">
        <v>721</v>
      </c>
      <c r="AA117" s="85" t="s">
        <v>721</v>
      </c>
      <c r="AB117" s="85" t="s">
        <v>721</v>
      </c>
      <c r="AC117" s="84"/>
      <c r="AD117" s="85" t="s">
        <v>731</v>
      </c>
      <c r="AE117" s="85" t="s">
        <v>728</v>
      </c>
      <c r="AF117" s="85" t="s">
        <v>730</v>
      </c>
      <c r="AG117" s="85" t="s">
        <v>721</v>
      </c>
    </row>
    <row r="118" spans="1:33" ht="43.5" x14ac:dyDescent="0.35">
      <c r="A118" s="58" t="s">
        <v>190</v>
      </c>
      <c r="B118" s="58" t="s">
        <v>121</v>
      </c>
      <c r="C118" s="85" t="s">
        <v>732</v>
      </c>
      <c r="D118" s="85" t="s">
        <v>733</v>
      </c>
      <c r="E118" s="85" t="s">
        <v>732</v>
      </c>
      <c r="F118" s="85" t="s">
        <v>734</v>
      </c>
      <c r="G118" s="85" t="s">
        <v>735</v>
      </c>
      <c r="H118" s="84"/>
      <c r="I118" s="85" t="s">
        <v>732</v>
      </c>
      <c r="J118" s="85" t="s">
        <v>736</v>
      </c>
      <c r="K118" s="85" t="s">
        <v>737</v>
      </c>
      <c r="L118" s="85" t="s">
        <v>732</v>
      </c>
      <c r="M118" s="85" t="s">
        <v>738</v>
      </c>
      <c r="N118" s="85" t="s">
        <v>739</v>
      </c>
      <c r="O118" s="84"/>
      <c r="P118" s="85" t="s">
        <v>732</v>
      </c>
      <c r="Q118" s="85" t="s">
        <v>740</v>
      </c>
      <c r="R118" s="85" t="s">
        <v>741</v>
      </c>
      <c r="S118" s="85" t="s">
        <v>732</v>
      </c>
      <c r="T118" s="85" t="s">
        <v>742</v>
      </c>
      <c r="U118" s="85" t="s">
        <v>743</v>
      </c>
      <c r="V118" s="84"/>
      <c r="W118" s="85" t="s">
        <v>732</v>
      </c>
      <c r="X118" s="85" t="s">
        <v>744</v>
      </c>
      <c r="Y118" s="85" t="s">
        <v>745</v>
      </c>
      <c r="Z118" s="85" t="s">
        <v>732</v>
      </c>
      <c r="AA118" s="85" t="s">
        <v>746</v>
      </c>
      <c r="AB118" s="85" t="s">
        <v>747</v>
      </c>
      <c r="AC118" s="84"/>
      <c r="AD118" s="85" t="s">
        <v>732</v>
      </c>
      <c r="AE118" s="85" t="s">
        <v>748</v>
      </c>
      <c r="AF118" s="85" t="s">
        <v>732</v>
      </c>
      <c r="AG118" s="85" t="s">
        <v>732</v>
      </c>
    </row>
    <row r="119" spans="1:33" ht="43.5" x14ac:dyDescent="0.35">
      <c r="A119" s="58" t="s">
        <v>191</v>
      </c>
      <c r="B119" s="58" t="s">
        <v>122</v>
      </c>
      <c r="C119" s="85" t="s">
        <v>750</v>
      </c>
      <c r="D119" s="85" t="s">
        <v>749</v>
      </c>
      <c r="E119" s="85" t="s">
        <v>752</v>
      </c>
      <c r="F119" s="85" t="s">
        <v>751</v>
      </c>
      <c r="G119" s="85" t="s">
        <v>753</v>
      </c>
      <c r="H119" s="84"/>
      <c r="I119" s="85" t="s">
        <v>754</v>
      </c>
      <c r="J119" s="85" t="s">
        <v>756</v>
      </c>
      <c r="K119" s="85" t="s">
        <v>753</v>
      </c>
      <c r="L119" s="85" t="s">
        <v>758</v>
      </c>
      <c r="M119" s="85" t="s">
        <v>759</v>
      </c>
      <c r="N119" s="85" t="s">
        <v>753</v>
      </c>
      <c r="O119" s="84"/>
      <c r="P119" s="85" t="s">
        <v>755</v>
      </c>
      <c r="Q119" s="93" t="s">
        <v>1584</v>
      </c>
      <c r="R119" s="85" t="s">
        <v>757</v>
      </c>
      <c r="S119" s="94" t="s">
        <v>708</v>
      </c>
      <c r="T119" s="85" t="s">
        <v>760</v>
      </c>
      <c r="U119" s="85" t="s">
        <v>753</v>
      </c>
      <c r="V119" s="84"/>
      <c r="W119" s="85" t="s">
        <v>762</v>
      </c>
      <c r="X119" s="94" t="s">
        <v>413</v>
      </c>
      <c r="Y119" s="85" t="s">
        <v>763</v>
      </c>
      <c r="Z119" s="85" t="s">
        <v>764</v>
      </c>
      <c r="AA119" s="85" t="s">
        <v>753</v>
      </c>
      <c r="AB119" s="85" t="s">
        <v>753</v>
      </c>
      <c r="AC119" s="84"/>
      <c r="AD119" s="85" t="s">
        <v>753</v>
      </c>
      <c r="AE119" s="85" t="s">
        <v>753</v>
      </c>
      <c r="AF119" s="85" t="s">
        <v>753</v>
      </c>
      <c r="AG119" s="85" t="s">
        <v>753</v>
      </c>
    </row>
    <row r="120" spans="1:33" ht="72.5" x14ac:dyDescent="0.35">
      <c r="A120" s="58" t="s">
        <v>192</v>
      </c>
      <c r="B120" s="58" t="s">
        <v>123</v>
      </c>
      <c r="C120" s="85" t="s">
        <v>765</v>
      </c>
      <c r="D120" s="85" t="s">
        <v>765</v>
      </c>
      <c r="E120" s="85" t="s">
        <v>766</v>
      </c>
      <c r="F120" s="85" t="s">
        <v>767</v>
      </c>
      <c r="G120" s="85" t="s">
        <v>765</v>
      </c>
      <c r="H120" s="84"/>
      <c r="I120" s="85" t="s">
        <v>765</v>
      </c>
      <c r="J120" s="85" t="s">
        <v>768</v>
      </c>
      <c r="K120" s="85" t="s">
        <v>769</v>
      </c>
      <c r="L120" s="85" t="s">
        <v>770</v>
      </c>
      <c r="M120" s="85" t="s">
        <v>771</v>
      </c>
      <c r="N120" s="85" t="s">
        <v>765</v>
      </c>
      <c r="O120" s="84"/>
      <c r="P120" s="85" t="s">
        <v>765</v>
      </c>
      <c r="Q120" s="85" t="s">
        <v>772</v>
      </c>
      <c r="R120" s="85" t="s">
        <v>773</v>
      </c>
      <c r="S120" s="85" t="s">
        <v>774</v>
      </c>
      <c r="T120" s="85" t="s">
        <v>775</v>
      </c>
      <c r="U120" s="85" t="s">
        <v>765</v>
      </c>
      <c r="V120" s="84"/>
      <c r="W120" s="85" t="s">
        <v>765</v>
      </c>
      <c r="X120" s="85" t="s">
        <v>776</v>
      </c>
      <c r="Y120" s="85" t="s">
        <v>777</v>
      </c>
      <c r="Z120" s="85" t="s">
        <v>778</v>
      </c>
      <c r="AA120" s="85" t="s">
        <v>1585</v>
      </c>
      <c r="AB120" s="85" t="s">
        <v>765</v>
      </c>
      <c r="AC120" s="84"/>
      <c r="AD120" s="85" t="s">
        <v>765</v>
      </c>
      <c r="AE120" s="85" t="s">
        <v>780</v>
      </c>
      <c r="AF120" s="85" t="s">
        <v>781</v>
      </c>
      <c r="AG120" s="85" t="s">
        <v>765</v>
      </c>
    </row>
    <row r="121" spans="1:33" ht="43.5" x14ac:dyDescent="0.35">
      <c r="A121" s="58" t="s">
        <v>193</v>
      </c>
      <c r="B121" s="58" t="s">
        <v>124</v>
      </c>
      <c r="C121" s="85" t="s">
        <v>783</v>
      </c>
      <c r="D121" s="85" t="s">
        <v>784</v>
      </c>
      <c r="E121" s="85" t="s">
        <v>1586</v>
      </c>
      <c r="F121" s="85" t="s">
        <v>786</v>
      </c>
      <c r="G121" s="85" t="s">
        <v>782</v>
      </c>
      <c r="H121" s="84"/>
      <c r="I121" s="85" t="s">
        <v>782</v>
      </c>
      <c r="J121" s="85" t="s">
        <v>787</v>
      </c>
      <c r="K121" s="85" t="s">
        <v>788</v>
      </c>
      <c r="L121" s="85" t="s">
        <v>788</v>
      </c>
      <c r="M121" s="85" t="s">
        <v>789</v>
      </c>
      <c r="N121" s="85" t="s">
        <v>782</v>
      </c>
      <c r="O121" s="84"/>
      <c r="P121" s="85" t="s">
        <v>782</v>
      </c>
      <c r="Q121" s="85" t="s">
        <v>790</v>
      </c>
      <c r="R121" s="85" t="s">
        <v>790</v>
      </c>
      <c r="S121" s="85" t="s">
        <v>791</v>
      </c>
      <c r="T121" s="85" t="s">
        <v>791</v>
      </c>
      <c r="U121" s="85" t="s">
        <v>782</v>
      </c>
      <c r="V121" s="84"/>
      <c r="W121" s="85" t="s">
        <v>782</v>
      </c>
      <c r="X121" s="85" t="s">
        <v>792</v>
      </c>
      <c r="Y121" s="85" t="s">
        <v>792</v>
      </c>
      <c r="Z121" s="85" t="s">
        <v>793</v>
      </c>
      <c r="AA121" s="85" t="s">
        <v>794</v>
      </c>
      <c r="AB121" s="85" t="s">
        <v>782</v>
      </c>
      <c r="AC121" s="84"/>
      <c r="AD121" s="85" t="s">
        <v>782</v>
      </c>
      <c r="AE121" s="85" t="s">
        <v>795</v>
      </c>
      <c r="AF121" s="85" t="s">
        <v>1587</v>
      </c>
      <c r="AG121" s="85" t="s">
        <v>1588</v>
      </c>
    </row>
    <row r="122" spans="1:33" ht="43.5" x14ac:dyDescent="0.35">
      <c r="A122" s="58" t="s">
        <v>194</v>
      </c>
      <c r="B122" s="58" t="s">
        <v>125</v>
      </c>
      <c r="C122" s="85" t="s">
        <v>798</v>
      </c>
      <c r="D122" s="85" t="s">
        <v>1589</v>
      </c>
      <c r="E122" s="85" t="s">
        <v>1590</v>
      </c>
      <c r="F122" s="85" t="s">
        <v>801</v>
      </c>
      <c r="G122" s="85" t="s">
        <v>801</v>
      </c>
      <c r="H122" s="84"/>
      <c r="I122" s="85" t="s">
        <v>801</v>
      </c>
      <c r="J122" s="85" t="s">
        <v>801</v>
      </c>
      <c r="K122" s="85" t="s">
        <v>801</v>
      </c>
      <c r="L122" s="85" t="s">
        <v>801</v>
      </c>
      <c r="M122" s="85" t="s">
        <v>801</v>
      </c>
      <c r="N122" s="85" t="s">
        <v>801</v>
      </c>
      <c r="O122" s="84"/>
      <c r="P122" s="85" t="s">
        <v>1591</v>
      </c>
      <c r="Q122" s="85" t="s">
        <v>1592</v>
      </c>
      <c r="R122" s="85" t="s">
        <v>1593</v>
      </c>
      <c r="S122" s="85" t="s">
        <v>1594</v>
      </c>
      <c r="T122" s="85" t="s">
        <v>801</v>
      </c>
      <c r="U122" s="85" t="s">
        <v>801</v>
      </c>
      <c r="V122" s="84"/>
      <c r="W122" s="85" t="s">
        <v>1595</v>
      </c>
      <c r="X122" s="85" t="s">
        <v>806</v>
      </c>
      <c r="Y122" s="85" t="s">
        <v>1596</v>
      </c>
      <c r="Z122" s="85" t="s">
        <v>808</v>
      </c>
      <c r="AA122" s="85" t="s">
        <v>801</v>
      </c>
      <c r="AB122" s="85" t="s">
        <v>801</v>
      </c>
      <c r="AC122" s="84"/>
      <c r="AD122" s="85" t="s">
        <v>805</v>
      </c>
      <c r="AE122" s="85" t="s">
        <v>1597</v>
      </c>
      <c r="AF122" s="85" t="s">
        <v>307</v>
      </c>
      <c r="AG122" s="85" t="s">
        <v>801</v>
      </c>
    </row>
    <row r="123" spans="1:33" ht="29" x14ac:dyDescent="0.35">
      <c r="A123" s="58" t="s">
        <v>195</v>
      </c>
      <c r="B123" s="58" t="s">
        <v>126</v>
      </c>
      <c r="C123" s="85" t="s">
        <v>809</v>
      </c>
      <c r="D123" s="85" t="s">
        <v>810</v>
      </c>
      <c r="E123" s="85" t="s">
        <v>811</v>
      </c>
      <c r="F123" s="85" t="s">
        <v>812</v>
      </c>
      <c r="G123" s="85" t="s">
        <v>814</v>
      </c>
      <c r="H123" s="84"/>
      <c r="I123" s="85" t="s">
        <v>813</v>
      </c>
      <c r="J123" s="85" t="s">
        <v>815</v>
      </c>
      <c r="K123" s="85" t="s">
        <v>814</v>
      </c>
      <c r="L123" s="85" t="s">
        <v>1598</v>
      </c>
      <c r="M123" s="85" t="s">
        <v>1599</v>
      </c>
      <c r="N123" s="85" t="s">
        <v>861</v>
      </c>
      <c r="O123" s="84"/>
      <c r="P123" s="85" t="s">
        <v>816</v>
      </c>
      <c r="Q123" s="85" t="s">
        <v>818</v>
      </c>
      <c r="R123" s="85" t="s">
        <v>817</v>
      </c>
      <c r="S123" s="85" t="s">
        <v>819</v>
      </c>
      <c r="T123" s="85" t="s">
        <v>820</v>
      </c>
      <c r="U123" s="85" t="s">
        <v>814</v>
      </c>
      <c r="V123" s="84"/>
      <c r="W123" s="85" t="s">
        <v>1600</v>
      </c>
      <c r="X123" s="85" t="s">
        <v>814</v>
      </c>
      <c r="Y123" s="85" t="s">
        <v>1601</v>
      </c>
      <c r="Z123" s="85" t="s">
        <v>1602</v>
      </c>
      <c r="AA123" s="85" t="s">
        <v>814</v>
      </c>
      <c r="AB123" s="85" t="s">
        <v>814</v>
      </c>
      <c r="AC123" s="84"/>
      <c r="AD123" s="85" t="s">
        <v>822</v>
      </c>
      <c r="AE123" s="85" t="s">
        <v>824</v>
      </c>
      <c r="AF123" s="85" t="s">
        <v>1603</v>
      </c>
      <c r="AG123" s="85" t="s">
        <v>814</v>
      </c>
    </row>
    <row r="124" spans="1:33" ht="43.5" x14ac:dyDescent="0.35">
      <c r="A124" s="58" t="s">
        <v>196</v>
      </c>
      <c r="B124" s="58" t="s">
        <v>127</v>
      </c>
      <c r="C124" s="85" t="s">
        <v>825</v>
      </c>
      <c r="D124" s="85" t="s">
        <v>825</v>
      </c>
      <c r="E124" s="85" t="s">
        <v>825</v>
      </c>
      <c r="F124" s="85" t="s">
        <v>825</v>
      </c>
      <c r="G124" s="85" t="s">
        <v>825</v>
      </c>
      <c r="H124" s="84"/>
      <c r="I124" s="85" t="s">
        <v>825</v>
      </c>
      <c r="J124" s="85" t="s">
        <v>825</v>
      </c>
      <c r="K124" s="85" t="s">
        <v>825</v>
      </c>
      <c r="L124" s="85" t="s">
        <v>825</v>
      </c>
      <c r="M124" s="85" t="s">
        <v>825</v>
      </c>
      <c r="N124" s="85" t="s">
        <v>825</v>
      </c>
      <c r="O124" s="84"/>
      <c r="P124" s="85" t="s">
        <v>825</v>
      </c>
      <c r="Q124" s="85" t="s">
        <v>825</v>
      </c>
      <c r="R124" s="85" t="s">
        <v>825</v>
      </c>
      <c r="S124" s="85" t="s">
        <v>826</v>
      </c>
      <c r="T124" s="85" t="s">
        <v>827</v>
      </c>
      <c r="U124" s="85" t="s">
        <v>828</v>
      </c>
      <c r="V124" s="84"/>
      <c r="W124" s="85" t="s">
        <v>825</v>
      </c>
      <c r="X124" s="85" t="s">
        <v>834</v>
      </c>
      <c r="Y124" s="85" t="s">
        <v>832</v>
      </c>
      <c r="Z124" s="85" t="s">
        <v>833</v>
      </c>
      <c r="AA124" s="85" t="s">
        <v>825</v>
      </c>
      <c r="AB124" s="85" t="s">
        <v>825</v>
      </c>
      <c r="AC124" s="84"/>
      <c r="AD124" s="85" t="s">
        <v>829</v>
      </c>
      <c r="AE124" s="85" t="s">
        <v>830</v>
      </c>
      <c r="AF124" s="85" t="s">
        <v>831</v>
      </c>
      <c r="AG124" s="85" t="s">
        <v>825</v>
      </c>
    </row>
    <row r="125" spans="1:33" ht="43.5" x14ac:dyDescent="0.35">
      <c r="A125" s="58" t="s">
        <v>197</v>
      </c>
      <c r="B125" s="58" t="s">
        <v>104</v>
      </c>
      <c r="C125" s="85" t="s">
        <v>427</v>
      </c>
      <c r="D125" s="85" t="s">
        <v>427</v>
      </c>
      <c r="E125" s="85" t="s">
        <v>835</v>
      </c>
      <c r="F125" s="85" t="s">
        <v>1604</v>
      </c>
      <c r="G125" s="85" t="s">
        <v>427</v>
      </c>
      <c r="H125" s="84"/>
      <c r="I125" s="85" t="s">
        <v>427</v>
      </c>
      <c r="J125" s="85" t="s">
        <v>427</v>
      </c>
      <c r="K125" s="85" t="s">
        <v>427</v>
      </c>
      <c r="L125" s="85" t="s">
        <v>427</v>
      </c>
      <c r="M125" s="85" t="s">
        <v>1605</v>
      </c>
      <c r="N125" s="85" t="s">
        <v>427</v>
      </c>
      <c r="O125" s="84"/>
      <c r="P125" s="85" t="s">
        <v>838</v>
      </c>
      <c r="Q125" s="85" t="s">
        <v>1606</v>
      </c>
      <c r="R125" s="85" t="s">
        <v>1607</v>
      </c>
      <c r="S125" s="85" t="s">
        <v>1608</v>
      </c>
      <c r="T125" s="85" t="s">
        <v>1609</v>
      </c>
      <c r="U125" s="85" t="s">
        <v>427</v>
      </c>
      <c r="V125" s="84"/>
      <c r="W125" s="85" t="s">
        <v>1610</v>
      </c>
      <c r="X125" s="85" t="s">
        <v>1611</v>
      </c>
      <c r="Y125" s="85" t="s">
        <v>1612</v>
      </c>
      <c r="Z125" s="85" t="s">
        <v>1613</v>
      </c>
      <c r="AA125" s="85" t="s">
        <v>427</v>
      </c>
      <c r="AB125" s="85" t="s">
        <v>427</v>
      </c>
      <c r="AC125" s="84"/>
      <c r="AD125" s="85" t="s">
        <v>1614</v>
      </c>
      <c r="AE125" s="85" t="s">
        <v>848</v>
      </c>
      <c r="AF125" s="85" t="s">
        <v>728</v>
      </c>
      <c r="AG125" s="85" t="s">
        <v>427</v>
      </c>
    </row>
    <row r="126" spans="1:33" ht="58" x14ac:dyDescent="0.35">
      <c r="A126" s="58" t="s">
        <v>198</v>
      </c>
      <c r="B126" s="58" t="s">
        <v>128</v>
      </c>
      <c r="C126" s="85" t="s">
        <v>853</v>
      </c>
      <c r="D126" s="85" t="s">
        <v>853</v>
      </c>
      <c r="E126" s="85" t="s">
        <v>853</v>
      </c>
      <c r="F126" s="85" t="s">
        <v>1615</v>
      </c>
      <c r="G126" s="85" t="s">
        <v>1616</v>
      </c>
      <c r="H126" s="84"/>
      <c r="I126" s="85" t="s">
        <v>853</v>
      </c>
      <c r="J126" s="85" t="s">
        <v>853</v>
      </c>
      <c r="K126" s="85" t="s">
        <v>853</v>
      </c>
      <c r="L126" s="85" t="s">
        <v>853</v>
      </c>
      <c r="M126" s="85" t="s">
        <v>1617</v>
      </c>
      <c r="N126" s="85" t="s">
        <v>853</v>
      </c>
      <c r="O126" s="84"/>
      <c r="P126" s="85" t="s">
        <v>852</v>
      </c>
      <c r="Q126" s="85" t="s">
        <v>1618</v>
      </c>
      <c r="R126" s="85" t="s">
        <v>1619</v>
      </c>
      <c r="S126" s="85" t="s">
        <v>1620</v>
      </c>
      <c r="T126" s="85" t="s">
        <v>1621</v>
      </c>
      <c r="U126" s="85" t="s">
        <v>853</v>
      </c>
      <c r="V126" s="84"/>
      <c r="W126" s="85" t="s">
        <v>1622</v>
      </c>
      <c r="X126" s="85" t="s">
        <v>1623</v>
      </c>
      <c r="Y126" s="85" t="s">
        <v>1624</v>
      </c>
      <c r="Z126" s="85" t="s">
        <v>1625</v>
      </c>
      <c r="AA126" s="85" t="s">
        <v>853</v>
      </c>
      <c r="AB126" s="85" t="s">
        <v>853</v>
      </c>
      <c r="AC126" s="84"/>
      <c r="AD126" s="85" t="s">
        <v>1626</v>
      </c>
      <c r="AE126" s="85" t="s">
        <v>1627</v>
      </c>
      <c r="AF126" s="85" t="s">
        <v>1628</v>
      </c>
      <c r="AG126" s="85" t="s">
        <v>722</v>
      </c>
    </row>
    <row r="127" spans="1:33" ht="29" x14ac:dyDescent="0.35">
      <c r="A127" s="58" t="s">
        <v>199</v>
      </c>
      <c r="B127" s="58" t="s">
        <v>129</v>
      </c>
      <c r="C127" s="85" t="s">
        <v>878</v>
      </c>
      <c r="D127" s="85" t="s">
        <v>866</v>
      </c>
      <c r="E127" s="85" t="s">
        <v>867</v>
      </c>
      <c r="F127" s="85" t="s">
        <v>868</v>
      </c>
      <c r="G127" s="85" t="s">
        <v>869</v>
      </c>
      <c r="H127" s="84"/>
      <c r="I127" s="85" t="s">
        <v>870</v>
      </c>
      <c r="J127" s="85" t="s">
        <v>871</v>
      </c>
      <c r="K127" s="85" t="s">
        <v>872</v>
      </c>
      <c r="L127" s="85" t="s">
        <v>873</v>
      </c>
      <c r="M127" s="85" t="s">
        <v>874</v>
      </c>
      <c r="N127" s="85" t="s">
        <v>875</v>
      </c>
      <c r="O127" s="84"/>
      <c r="P127" s="85" t="s">
        <v>876</v>
      </c>
      <c r="Q127" s="85" t="s">
        <v>877</v>
      </c>
      <c r="R127" s="85" t="s">
        <v>878</v>
      </c>
      <c r="S127" s="85" t="s">
        <v>878</v>
      </c>
      <c r="T127" s="85" t="s">
        <v>878</v>
      </c>
      <c r="U127" s="85" t="s">
        <v>878</v>
      </c>
      <c r="V127" s="84"/>
      <c r="W127" s="85" t="s">
        <v>879</v>
      </c>
      <c r="X127" s="85" t="s">
        <v>880</v>
      </c>
      <c r="Y127" s="85" t="s">
        <v>881</v>
      </c>
      <c r="Z127" s="85" t="s">
        <v>882</v>
      </c>
      <c r="AA127" s="85" t="s">
        <v>878</v>
      </c>
      <c r="AB127" s="85" t="s">
        <v>878</v>
      </c>
      <c r="AC127" s="84"/>
      <c r="AD127" s="85" t="s">
        <v>878</v>
      </c>
      <c r="AE127" s="85" t="s">
        <v>878</v>
      </c>
      <c r="AF127" s="85" t="s">
        <v>878</v>
      </c>
      <c r="AG127" s="85" t="s">
        <v>878</v>
      </c>
    </row>
    <row r="128" spans="1:33" ht="87" x14ac:dyDescent="0.35">
      <c r="A128" s="58" t="s">
        <v>200</v>
      </c>
      <c r="B128" s="58" t="s">
        <v>130</v>
      </c>
      <c r="C128" s="85" t="s">
        <v>888</v>
      </c>
      <c r="D128" s="85" t="s">
        <v>883</v>
      </c>
      <c r="E128" s="85" t="s">
        <v>1629</v>
      </c>
      <c r="F128" s="85" t="s">
        <v>1630</v>
      </c>
      <c r="G128" s="85" t="s">
        <v>888</v>
      </c>
      <c r="H128" s="84"/>
      <c r="I128" s="85" t="s">
        <v>1631</v>
      </c>
      <c r="J128" s="85" t="s">
        <v>887</v>
      </c>
      <c r="K128" s="85" t="s">
        <v>1632</v>
      </c>
      <c r="L128" s="85" t="s">
        <v>1633</v>
      </c>
      <c r="M128" s="85" t="s">
        <v>1634</v>
      </c>
      <c r="N128" s="85" t="s">
        <v>888</v>
      </c>
      <c r="O128" s="84"/>
      <c r="P128" s="95" t="s">
        <v>893</v>
      </c>
      <c r="Q128" s="85" t="s">
        <v>311</v>
      </c>
      <c r="R128" s="85" t="s">
        <v>894</v>
      </c>
      <c r="S128" s="85" t="s">
        <v>1635</v>
      </c>
      <c r="T128" s="85" t="s">
        <v>888</v>
      </c>
      <c r="U128" s="85" t="s">
        <v>888</v>
      </c>
      <c r="V128" s="84"/>
      <c r="W128" s="85" t="s">
        <v>897</v>
      </c>
      <c r="X128" s="85" t="s">
        <v>1636</v>
      </c>
      <c r="Y128" s="85" t="s">
        <v>1637</v>
      </c>
      <c r="Z128" s="85" t="s">
        <v>899</v>
      </c>
      <c r="AA128" s="85" t="s">
        <v>900</v>
      </c>
      <c r="AB128" s="85" t="s">
        <v>888</v>
      </c>
      <c r="AC128" s="84"/>
      <c r="AD128" s="85" t="s">
        <v>888</v>
      </c>
      <c r="AE128" s="85" t="s">
        <v>888</v>
      </c>
      <c r="AF128" s="85" t="s">
        <v>888</v>
      </c>
      <c r="AG128" s="85" t="s">
        <v>888</v>
      </c>
    </row>
    <row r="129" spans="1:33" ht="72.5" x14ac:dyDescent="0.35">
      <c r="A129" s="58" t="s">
        <v>201</v>
      </c>
      <c r="B129" s="58" t="s">
        <v>131</v>
      </c>
      <c r="C129" s="85" t="s">
        <v>901</v>
      </c>
      <c r="D129" s="85" t="s">
        <v>902</v>
      </c>
      <c r="E129" s="85" t="s">
        <v>903</v>
      </c>
      <c r="F129" s="85" t="s">
        <v>904</v>
      </c>
      <c r="G129" s="85" t="s">
        <v>901</v>
      </c>
      <c r="H129" s="84"/>
      <c r="I129" s="85" t="s">
        <v>901</v>
      </c>
      <c r="J129" s="85" t="s">
        <v>905</v>
      </c>
      <c r="K129" s="85" t="s">
        <v>906</v>
      </c>
      <c r="L129" s="85" t="s">
        <v>907</v>
      </c>
      <c r="M129" s="85" t="s">
        <v>908</v>
      </c>
      <c r="N129" s="85" t="s">
        <v>901</v>
      </c>
      <c r="O129" s="84"/>
      <c r="P129" s="85" t="s">
        <v>901</v>
      </c>
      <c r="Q129" s="85" t="s">
        <v>909</v>
      </c>
      <c r="R129" s="85" t="s">
        <v>910</v>
      </c>
      <c r="S129" s="85" t="s">
        <v>911</v>
      </c>
      <c r="T129" s="85" t="s">
        <v>912</v>
      </c>
      <c r="U129" s="85" t="s">
        <v>901</v>
      </c>
      <c r="V129" s="84"/>
      <c r="W129" s="85" t="s">
        <v>901</v>
      </c>
      <c r="X129" s="85" t="s">
        <v>913</v>
      </c>
      <c r="Y129" s="85" t="s">
        <v>914</v>
      </c>
      <c r="Z129" s="85" t="s">
        <v>915</v>
      </c>
      <c r="AA129" s="85" t="s">
        <v>916</v>
      </c>
      <c r="AB129" s="85" t="s">
        <v>901</v>
      </c>
      <c r="AC129" s="84"/>
      <c r="AD129" s="85" t="s">
        <v>901</v>
      </c>
      <c r="AE129" s="93" t="s">
        <v>917</v>
      </c>
      <c r="AF129" s="85" t="s">
        <v>901</v>
      </c>
      <c r="AG129" s="85" t="s">
        <v>901</v>
      </c>
    </row>
    <row r="130" spans="1:33" ht="43.5" x14ac:dyDescent="0.35">
      <c r="A130" s="58" t="s">
        <v>202</v>
      </c>
      <c r="B130" s="58" t="s">
        <v>132</v>
      </c>
      <c r="C130" s="85" t="s">
        <v>918</v>
      </c>
      <c r="D130" s="85" t="s">
        <v>918</v>
      </c>
      <c r="E130" s="85" t="s">
        <v>918</v>
      </c>
      <c r="F130" s="85" t="s">
        <v>919</v>
      </c>
      <c r="G130" s="85" t="s">
        <v>920</v>
      </c>
      <c r="H130" s="84"/>
      <c r="I130" s="85" t="s">
        <v>918</v>
      </c>
      <c r="J130" s="85" t="s">
        <v>918</v>
      </c>
      <c r="K130" s="85" t="s">
        <v>918</v>
      </c>
      <c r="L130" s="85" t="s">
        <v>918</v>
      </c>
      <c r="M130" s="85" t="s">
        <v>918</v>
      </c>
      <c r="N130" s="85" t="s">
        <v>921</v>
      </c>
      <c r="O130" s="84"/>
      <c r="P130" s="85" t="s">
        <v>1638</v>
      </c>
      <c r="Q130" s="85" t="s">
        <v>922</v>
      </c>
      <c r="R130" s="85" t="s">
        <v>923</v>
      </c>
      <c r="S130" s="85" t="s">
        <v>918</v>
      </c>
      <c r="T130" s="85" t="s">
        <v>924</v>
      </c>
      <c r="U130" s="85" t="s">
        <v>918</v>
      </c>
      <c r="V130" s="84"/>
      <c r="W130" s="85" t="s">
        <v>925</v>
      </c>
      <c r="X130" s="85" t="s">
        <v>918</v>
      </c>
      <c r="Y130" s="85" t="s">
        <v>926</v>
      </c>
      <c r="Z130" s="85" t="s">
        <v>927</v>
      </c>
      <c r="AA130" s="85" t="s">
        <v>928</v>
      </c>
      <c r="AB130" s="85" t="s">
        <v>918</v>
      </c>
      <c r="AC130" s="84"/>
      <c r="AD130" s="85" t="s">
        <v>929</v>
      </c>
      <c r="AE130" s="85" t="s">
        <v>918</v>
      </c>
      <c r="AF130" s="85" t="s">
        <v>918</v>
      </c>
      <c r="AG130" s="85" t="s">
        <v>918</v>
      </c>
    </row>
    <row r="131" spans="1:33" ht="43.5" x14ac:dyDescent="0.35">
      <c r="A131" s="58" t="s">
        <v>203</v>
      </c>
      <c r="B131" s="58" t="s">
        <v>133</v>
      </c>
      <c r="C131" s="85" t="s">
        <v>930</v>
      </c>
      <c r="D131" s="85" t="s">
        <v>931</v>
      </c>
      <c r="E131" s="85" t="s">
        <v>932</v>
      </c>
      <c r="F131" s="85" t="s">
        <v>933</v>
      </c>
      <c r="G131" s="85" t="s">
        <v>934</v>
      </c>
      <c r="H131" s="84"/>
      <c r="I131" s="85" t="s">
        <v>935</v>
      </c>
      <c r="J131" s="85" t="s">
        <v>936</v>
      </c>
      <c r="K131" s="85" t="s">
        <v>937</v>
      </c>
      <c r="L131" s="85" t="s">
        <v>938</v>
      </c>
      <c r="M131" s="85" t="s">
        <v>939</v>
      </c>
      <c r="N131" s="85" t="s">
        <v>934</v>
      </c>
      <c r="O131" s="84"/>
      <c r="P131" s="85" t="s">
        <v>1639</v>
      </c>
      <c r="Q131" s="85" t="s">
        <v>1640</v>
      </c>
      <c r="R131" s="85" t="s">
        <v>1641</v>
      </c>
      <c r="S131" s="85" t="s">
        <v>934</v>
      </c>
      <c r="T131" s="85" t="s">
        <v>1641</v>
      </c>
      <c r="U131" s="85" t="s">
        <v>934</v>
      </c>
      <c r="V131" s="84"/>
      <c r="W131" s="85" t="s">
        <v>947</v>
      </c>
      <c r="X131" s="85" t="s">
        <v>948</v>
      </c>
      <c r="Y131" s="85" t="s">
        <v>934</v>
      </c>
      <c r="Z131" s="85" t="s">
        <v>934</v>
      </c>
      <c r="AA131" s="85" t="s">
        <v>934</v>
      </c>
      <c r="AB131" s="85" t="s">
        <v>934</v>
      </c>
      <c r="AC131" s="84"/>
      <c r="AD131" s="85" t="s">
        <v>934</v>
      </c>
      <c r="AE131" s="85" t="s">
        <v>934</v>
      </c>
      <c r="AF131" s="85" t="s">
        <v>934</v>
      </c>
      <c r="AG131" s="85" t="s">
        <v>934</v>
      </c>
    </row>
    <row r="132" spans="1:33" ht="58" x14ac:dyDescent="0.35">
      <c r="A132" s="58" t="s">
        <v>204</v>
      </c>
      <c r="B132" s="58" t="s">
        <v>134</v>
      </c>
      <c r="C132" s="85" t="s">
        <v>951</v>
      </c>
      <c r="D132" s="85" t="s">
        <v>951</v>
      </c>
      <c r="E132" s="85" t="s">
        <v>1642</v>
      </c>
      <c r="F132" s="85" t="s">
        <v>951</v>
      </c>
      <c r="G132" s="85" t="s">
        <v>1643</v>
      </c>
      <c r="H132" s="84"/>
      <c r="I132" s="85" t="s">
        <v>951</v>
      </c>
      <c r="J132" s="85" t="s">
        <v>951</v>
      </c>
      <c r="K132" s="85" t="s">
        <v>951</v>
      </c>
      <c r="L132" s="85" t="s">
        <v>951</v>
      </c>
      <c r="M132" s="85" t="s">
        <v>951</v>
      </c>
      <c r="N132" s="85" t="s">
        <v>951</v>
      </c>
      <c r="O132" s="84"/>
      <c r="P132" s="85" t="s">
        <v>1644</v>
      </c>
      <c r="Q132" s="85" t="s">
        <v>1645</v>
      </c>
      <c r="R132" s="85" t="s">
        <v>951</v>
      </c>
      <c r="S132" s="85" t="s">
        <v>1646</v>
      </c>
      <c r="T132" s="85" t="s">
        <v>951</v>
      </c>
      <c r="U132" s="85" t="s">
        <v>956</v>
      </c>
      <c r="V132" s="84"/>
      <c r="W132" s="85" t="s">
        <v>951</v>
      </c>
      <c r="X132" s="85" t="s">
        <v>951</v>
      </c>
      <c r="Y132" s="85" t="s">
        <v>951</v>
      </c>
      <c r="Z132" s="85" t="s">
        <v>1647</v>
      </c>
      <c r="AA132" s="85" t="s">
        <v>951</v>
      </c>
      <c r="AB132" s="85" t="s">
        <v>1648</v>
      </c>
      <c r="AC132" s="84"/>
      <c r="AD132" s="85" t="s">
        <v>1649</v>
      </c>
      <c r="AE132" s="85" t="s">
        <v>1650</v>
      </c>
      <c r="AF132" s="85" t="s">
        <v>951</v>
      </c>
      <c r="AG132" s="85" t="s">
        <v>951</v>
      </c>
    </row>
    <row r="133" spans="1:33" ht="58" x14ac:dyDescent="0.35">
      <c r="A133" s="58" t="s">
        <v>205</v>
      </c>
      <c r="B133" s="58" t="s">
        <v>135</v>
      </c>
      <c r="C133" s="85" t="s">
        <v>960</v>
      </c>
      <c r="D133" s="85" t="s">
        <v>960</v>
      </c>
      <c r="E133" s="85" t="s">
        <v>961</v>
      </c>
      <c r="F133" s="85" t="s">
        <v>962</v>
      </c>
      <c r="G133" s="85" t="s">
        <v>960</v>
      </c>
      <c r="H133" s="84"/>
      <c r="I133" s="85" t="s">
        <v>960</v>
      </c>
      <c r="J133" s="85" t="s">
        <v>960</v>
      </c>
      <c r="K133" s="85" t="s">
        <v>960</v>
      </c>
      <c r="L133" s="85" t="s">
        <v>960</v>
      </c>
      <c r="M133" s="85" t="s">
        <v>960</v>
      </c>
      <c r="N133" s="85" t="s">
        <v>960</v>
      </c>
      <c r="O133" s="84"/>
      <c r="P133" s="85" t="s">
        <v>960</v>
      </c>
      <c r="Q133" s="85" t="s">
        <v>963</v>
      </c>
      <c r="R133" s="85" t="s">
        <v>964</v>
      </c>
      <c r="S133" s="85" t="s">
        <v>965</v>
      </c>
      <c r="T133" s="85" t="s">
        <v>966</v>
      </c>
      <c r="U133" s="85" t="s">
        <v>960</v>
      </c>
      <c r="V133" s="84"/>
      <c r="W133" s="85" t="s">
        <v>960</v>
      </c>
      <c r="X133" s="85" t="s">
        <v>967</v>
      </c>
      <c r="Y133" s="85" t="s">
        <v>968</v>
      </c>
      <c r="Z133" s="85" t="s">
        <v>969</v>
      </c>
      <c r="AA133" s="85" t="s">
        <v>356</v>
      </c>
      <c r="AB133" s="85" t="s">
        <v>960</v>
      </c>
      <c r="AC133" s="84"/>
      <c r="AD133" s="85" t="s">
        <v>960</v>
      </c>
      <c r="AE133" s="85" t="s">
        <v>970</v>
      </c>
      <c r="AF133" s="85" t="s">
        <v>960</v>
      </c>
      <c r="AG133" s="85" t="s">
        <v>960</v>
      </c>
    </row>
    <row r="134" spans="1:33" ht="43.5" x14ac:dyDescent="0.35">
      <c r="A134" s="58" t="s">
        <v>206</v>
      </c>
      <c r="B134" s="58" t="s">
        <v>136</v>
      </c>
      <c r="C134" s="85" t="s">
        <v>971</v>
      </c>
      <c r="D134" s="85" t="s">
        <v>972</v>
      </c>
      <c r="E134" s="85" t="s">
        <v>975</v>
      </c>
      <c r="F134" s="85" t="s">
        <v>973</v>
      </c>
      <c r="G134" s="85" t="s">
        <v>975</v>
      </c>
      <c r="H134" s="84"/>
      <c r="I134" s="85" t="s">
        <v>974</v>
      </c>
      <c r="J134" s="85" t="s">
        <v>976</v>
      </c>
      <c r="K134" s="85" t="s">
        <v>977</v>
      </c>
      <c r="L134" s="85" t="s">
        <v>975</v>
      </c>
      <c r="M134" s="85" t="s">
        <v>978</v>
      </c>
      <c r="N134" s="85" t="s">
        <v>975</v>
      </c>
      <c r="O134" s="84"/>
      <c r="P134" s="85" t="s">
        <v>979</v>
      </c>
      <c r="Q134" s="85" t="s">
        <v>980</v>
      </c>
      <c r="R134" s="85" t="s">
        <v>981</v>
      </c>
      <c r="S134" s="85" t="s">
        <v>975</v>
      </c>
      <c r="T134" s="85" t="s">
        <v>982</v>
      </c>
      <c r="U134" s="85" t="s">
        <v>975</v>
      </c>
      <c r="V134" s="84"/>
      <c r="W134" s="85" t="s">
        <v>983</v>
      </c>
      <c r="X134" s="85" t="s">
        <v>984</v>
      </c>
      <c r="Y134" s="85" t="s">
        <v>985</v>
      </c>
      <c r="Z134" s="85" t="s">
        <v>975</v>
      </c>
      <c r="AA134" s="85" t="s">
        <v>986</v>
      </c>
      <c r="AB134" s="85" t="s">
        <v>975</v>
      </c>
      <c r="AC134" s="84"/>
      <c r="AD134" s="85" t="s">
        <v>975</v>
      </c>
      <c r="AE134" s="85" t="s">
        <v>987</v>
      </c>
      <c r="AF134" s="85" t="s">
        <v>975</v>
      </c>
      <c r="AG134" s="85" t="s">
        <v>975</v>
      </c>
    </row>
    <row r="135" spans="1:33" ht="29" x14ac:dyDescent="0.35">
      <c r="A135" s="58" t="s">
        <v>206</v>
      </c>
      <c r="B135" s="58" t="s">
        <v>137</v>
      </c>
      <c r="C135" s="85" t="s">
        <v>988</v>
      </c>
      <c r="D135" s="85" t="s">
        <v>988</v>
      </c>
      <c r="E135" s="85" t="s">
        <v>989</v>
      </c>
      <c r="F135" s="85" t="s">
        <v>990</v>
      </c>
      <c r="G135" s="85" t="s">
        <v>988</v>
      </c>
      <c r="H135" s="84"/>
      <c r="I135" s="85" t="s">
        <v>988</v>
      </c>
      <c r="J135" s="85" t="s">
        <v>988</v>
      </c>
      <c r="K135" s="85" t="s">
        <v>988</v>
      </c>
      <c r="L135" s="85" t="s">
        <v>988</v>
      </c>
      <c r="M135" s="85" t="s">
        <v>991</v>
      </c>
      <c r="N135" s="85" t="s">
        <v>988</v>
      </c>
      <c r="O135" s="84"/>
      <c r="P135" s="85" t="s">
        <v>992</v>
      </c>
      <c r="Q135" s="85" t="s">
        <v>993</v>
      </c>
      <c r="R135" s="85" t="s">
        <v>994</v>
      </c>
      <c r="S135" s="85" t="s">
        <v>995</v>
      </c>
      <c r="T135" s="85" t="s">
        <v>996</v>
      </c>
      <c r="U135" s="85" t="s">
        <v>988</v>
      </c>
      <c r="V135" s="84"/>
      <c r="W135" s="85" t="s">
        <v>997</v>
      </c>
      <c r="X135" s="85" t="s">
        <v>998</v>
      </c>
      <c r="Y135" s="85" t="s">
        <v>999</v>
      </c>
      <c r="Z135" s="85" t="s">
        <v>1000</v>
      </c>
      <c r="AA135" s="85" t="s">
        <v>1001</v>
      </c>
      <c r="AB135" s="85" t="s">
        <v>988</v>
      </c>
      <c r="AC135" s="84"/>
      <c r="AD135" s="85" t="s">
        <v>1002</v>
      </c>
      <c r="AE135" s="85" t="s">
        <v>1003</v>
      </c>
      <c r="AF135" s="85" t="s">
        <v>1004</v>
      </c>
      <c r="AG135" s="85" t="s">
        <v>988</v>
      </c>
    </row>
    <row r="136" spans="1:33" ht="29" x14ac:dyDescent="0.35">
      <c r="A136" s="58" t="s">
        <v>206</v>
      </c>
      <c r="B136" s="58" t="s">
        <v>138</v>
      </c>
      <c r="C136" s="85" t="s">
        <v>1005</v>
      </c>
      <c r="D136" s="85" t="s">
        <v>1005</v>
      </c>
      <c r="E136" s="85" t="s">
        <v>1006</v>
      </c>
      <c r="F136" s="85" t="s">
        <v>1007</v>
      </c>
      <c r="G136" s="85" t="s">
        <v>1005</v>
      </c>
      <c r="H136" s="84"/>
      <c r="I136" s="85" t="s">
        <v>1005</v>
      </c>
      <c r="J136" s="85" t="s">
        <v>1005</v>
      </c>
      <c r="K136" s="85" t="s">
        <v>1005</v>
      </c>
      <c r="L136" s="85" t="s">
        <v>1005</v>
      </c>
      <c r="M136" s="85" t="s">
        <v>1008</v>
      </c>
      <c r="N136" s="85" t="s">
        <v>1005</v>
      </c>
      <c r="O136" s="84"/>
      <c r="P136" s="85" t="s">
        <v>1009</v>
      </c>
      <c r="Q136" s="85" t="s">
        <v>1010</v>
      </c>
      <c r="R136" s="85" t="s">
        <v>1011</v>
      </c>
      <c r="S136" s="85" t="s">
        <v>1012</v>
      </c>
      <c r="T136" s="85" t="s">
        <v>1009</v>
      </c>
      <c r="U136" s="85" t="s">
        <v>1005</v>
      </c>
      <c r="V136" s="84"/>
      <c r="W136" s="85" t="s">
        <v>1013</v>
      </c>
      <c r="X136" s="85" t="s">
        <v>1014</v>
      </c>
      <c r="Y136" s="85" t="s">
        <v>1015</v>
      </c>
      <c r="Z136" s="85" t="s">
        <v>1016</v>
      </c>
      <c r="AA136" s="85" t="s">
        <v>1009</v>
      </c>
      <c r="AB136" s="85" t="s">
        <v>1005</v>
      </c>
      <c r="AC136" s="84"/>
      <c r="AD136" s="85" t="s">
        <v>1017</v>
      </c>
      <c r="AE136" s="85" t="s">
        <v>1018</v>
      </c>
      <c r="AF136" s="85" t="s">
        <v>1019</v>
      </c>
      <c r="AG136" s="85" t="s">
        <v>1005</v>
      </c>
    </row>
    <row r="137" spans="1:33" ht="29" x14ac:dyDescent="0.35">
      <c r="A137" s="58" t="s">
        <v>207</v>
      </c>
      <c r="B137" s="58" t="s">
        <v>139</v>
      </c>
      <c r="C137" s="85" t="s">
        <v>1020</v>
      </c>
      <c r="D137" s="85" t="s">
        <v>1020</v>
      </c>
      <c r="E137" s="85" t="s">
        <v>1021</v>
      </c>
      <c r="F137" s="85" t="s">
        <v>1020</v>
      </c>
      <c r="G137" s="85" t="s">
        <v>1020</v>
      </c>
      <c r="H137" s="84"/>
      <c r="I137" s="85" t="s">
        <v>1022</v>
      </c>
      <c r="J137" s="85" t="s">
        <v>1023</v>
      </c>
      <c r="K137" s="85" t="s">
        <v>1020</v>
      </c>
      <c r="L137" s="85" t="s">
        <v>1024</v>
      </c>
      <c r="M137" s="85" t="s">
        <v>1020</v>
      </c>
      <c r="N137" s="85" t="s">
        <v>1020</v>
      </c>
      <c r="O137" s="84"/>
      <c r="P137" s="85" t="s">
        <v>1025</v>
      </c>
      <c r="Q137" s="85" t="s">
        <v>1026</v>
      </c>
      <c r="R137" s="85" t="s">
        <v>1020</v>
      </c>
      <c r="S137" s="85" t="s">
        <v>1027</v>
      </c>
      <c r="T137" s="85" t="s">
        <v>1020</v>
      </c>
      <c r="U137" s="85" t="s">
        <v>1020</v>
      </c>
      <c r="V137" s="84"/>
      <c r="W137" s="85" t="s">
        <v>1028</v>
      </c>
      <c r="X137" s="85" t="s">
        <v>1029</v>
      </c>
      <c r="Y137" s="85" t="s">
        <v>1020</v>
      </c>
      <c r="Z137" s="85" t="s">
        <v>1030</v>
      </c>
      <c r="AA137" s="85" t="s">
        <v>1020</v>
      </c>
      <c r="AB137" s="85" t="s">
        <v>1020</v>
      </c>
      <c r="AC137" s="84"/>
      <c r="AD137" s="85" t="s">
        <v>1031</v>
      </c>
      <c r="AE137" s="85" t="s">
        <v>1032</v>
      </c>
      <c r="AF137" s="85" t="s">
        <v>1020</v>
      </c>
      <c r="AG137" s="85" t="s">
        <v>1020</v>
      </c>
    </row>
    <row r="138" spans="1:33" ht="29" x14ac:dyDescent="0.35">
      <c r="A138" s="58" t="s">
        <v>207</v>
      </c>
      <c r="B138" s="58" t="s">
        <v>140</v>
      </c>
      <c r="C138" s="85" t="s">
        <v>1033</v>
      </c>
      <c r="D138" s="85" t="s">
        <v>1033</v>
      </c>
      <c r="E138" s="85" t="s">
        <v>1034</v>
      </c>
      <c r="F138" s="85" t="s">
        <v>1036</v>
      </c>
      <c r="G138" s="85" t="s">
        <v>1033</v>
      </c>
      <c r="H138" s="84"/>
      <c r="I138" s="85" t="s">
        <v>1033</v>
      </c>
      <c r="J138" s="85" t="s">
        <v>1033</v>
      </c>
      <c r="K138" s="85" t="s">
        <v>1033</v>
      </c>
      <c r="L138" s="85" t="s">
        <v>1033</v>
      </c>
      <c r="M138" s="85" t="s">
        <v>1035</v>
      </c>
      <c r="N138" s="85" t="s">
        <v>1033</v>
      </c>
      <c r="O138" s="84"/>
      <c r="P138" s="85" t="s">
        <v>1033</v>
      </c>
      <c r="Q138" s="85" t="s">
        <v>1042</v>
      </c>
      <c r="R138" s="85" t="s">
        <v>1040</v>
      </c>
      <c r="S138" s="85" t="s">
        <v>1039</v>
      </c>
      <c r="T138" s="85" t="s">
        <v>1044</v>
      </c>
      <c r="U138" s="85" t="s">
        <v>1033</v>
      </c>
      <c r="V138" s="84"/>
      <c r="W138" s="85" t="s">
        <v>1033</v>
      </c>
      <c r="X138" s="85" t="s">
        <v>1043</v>
      </c>
      <c r="Y138" s="85" t="s">
        <v>1038</v>
      </c>
      <c r="Z138" s="85" t="s">
        <v>723</v>
      </c>
      <c r="AA138" s="85" t="s">
        <v>1037</v>
      </c>
      <c r="AB138" s="85" t="s">
        <v>1033</v>
      </c>
      <c r="AC138" s="84"/>
      <c r="AD138" s="85" t="s">
        <v>1033</v>
      </c>
      <c r="AE138" s="85" t="s">
        <v>1041</v>
      </c>
      <c r="AF138" s="85" t="s">
        <v>1033</v>
      </c>
      <c r="AG138" s="85" t="s">
        <v>1033</v>
      </c>
    </row>
    <row r="139" spans="1:33" ht="29" x14ac:dyDescent="0.35">
      <c r="A139" s="58" t="s">
        <v>208</v>
      </c>
      <c r="B139" s="58" t="s">
        <v>141</v>
      </c>
      <c r="C139" s="85" t="s">
        <v>311</v>
      </c>
      <c r="D139" s="85" t="s">
        <v>208</v>
      </c>
      <c r="E139" s="85" t="s">
        <v>1045</v>
      </c>
      <c r="F139" s="85" t="s">
        <v>1046</v>
      </c>
      <c r="G139" s="85" t="s">
        <v>1046</v>
      </c>
      <c r="H139" s="84"/>
      <c r="I139" s="85" t="s">
        <v>638</v>
      </c>
      <c r="J139" s="85" t="s">
        <v>1047</v>
      </c>
      <c r="K139" s="85" t="s">
        <v>1651</v>
      </c>
      <c r="L139" s="85" t="s">
        <v>1049</v>
      </c>
      <c r="M139" s="85" t="s">
        <v>1046</v>
      </c>
      <c r="N139" s="85" t="s">
        <v>1046</v>
      </c>
      <c r="O139" s="84"/>
      <c r="P139" s="85" t="s">
        <v>1652</v>
      </c>
      <c r="Q139" s="85" t="s">
        <v>1050</v>
      </c>
      <c r="R139" s="85" t="s">
        <v>1052</v>
      </c>
      <c r="S139" s="85" t="s">
        <v>1053</v>
      </c>
      <c r="T139" s="85" t="s">
        <v>1046</v>
      </c>
      <c r="U139" s="85" t="s">
        <v>1046</v>
      </c>
      <c r="V139" s="84"/>
      <c r="W139" s="85" t="s">
        <v>1051</v>
      </c>
      <c r="X139" s="85" t="s">
        <v>1054</v>
      </c>
      <c r="Y139" s="85" t="s">
        <v>1046</v>
      </c>
      <c r="Z139" s="85" t="s">
        <v>1653</v>
      </c>
      <c r="AA139" s="85" t="s">
        <v>1046</v>
      </c>
      <c r="AB139" s="85" t="s">
        <v>1046</v>
      </c>
      <c r="AC139" s="84"/>
      <c r="AD139" s="85" t="s">
        <v>1055</v>
      </c>
      <c r="AE139" s="91" t="s">
        <v>1654</v>
      </c>
      <c r="AF139" s="85" t="s">
        <v>571</v>
      </c>
      <c r="AG139" s="85" t="s">
        <v>1057</v>
      </c>
    </row>
    <row r="140" spans="1:33" ht="43.5" x14ac:dyDescent="0.35">
      <c r="A140" s="58" t="s">
        <v>209</v>
      </c>
      <c r="B140" s="58" t="s">
        <v>142</v>
      </c>
      <c r="C140" s="85" t="s">
        <v>1059</v>
      </c>
      <c r="D140" s="85" t="s">
        <v>1060</v>
      </c>
      <c r="E140" s="85" t="s">
        <v>1061</v>
      </c>
      <c r="F140" s="96" t="s">
        <v>1062</v>
      </c>
      <c r="G140" s="85" t="s">
        <v>1058</v>
      </c>
      <c r="H140" s="84"/>
      <c r="I140" s="85" t="s">
        <v>1058</v>
      </c>
      <c r="J140" s="85" t="s">
        <v>1058</v>
      </c>
      <c r="K140" s="85" t="s">
        <v>1058</v>
      </c>
      <c r="L140" s="85" t="s">
        <v>1058</v>
      </c>
      <c r="M140" s="94" t="s">
        <v>1063</v>
      </c>
      <c r="N140" s="85" t="s">
        <v>1058</v>
      </c>
      <c r="O140" s="84"/>
      <c r="P140" s="85" t="s">
        <v>1058</v>
      </c>
      <c r="Q140" s="94" t="s">
        <v>1064</v>
      </c>
      <c r="R140" s="94" t="s">
        <v>1065</v>
      </c>
      <c r="S140" s="85" t="s">
        <v>1066</v>
      </c>
      <c r="T140" s="85" t="s">
        <v>1067</v>
      </c>
      <c r="U140" s="85" t="s">
        <v>1058</v>
      </c>
      <c r="V140" s="84"/>
      <c r="W140" s="85" t="s">
        <v>1058</v>
      </c>
      <c r="X140" s="85" t="s">
        <v>1068</v>
      </c>
      <c r="Y140" s="85" t="s">
        <v>1069</v>
      </c>
      <c r="Z140" s="85" t="s">
        <v>1655</v>
      </c>
      <c r="AA140" s="94" t="s">
        <v>1071</v>
      </c>
      <c r="AB140" s="85" t="s">
        <v>1058</v>
      </c>
      <c r="AC140" s="84"/>
      <c r="AD140" s="85" t="s">
        <v>1058</v>
      </c>
      <c r="AE140" s="85" t="s">
        <v>1073</v>
      </c>
      <c r="AF140" s="94" t="s">
        <v>1656</v>
      </c>
      <c r="AG140" s="85" t="s">
        <v>1072</v>
      </c>
    </row>
    <row r="141" spans="1:33" ht="43.5" x14ac:dyDescent="0.35">
      <c r="A141" s="58" t="s">
        <v>209</v>
      </c>
      <c r="B141" s="58" t="s">
        <v>143</v>
      </c>
      <c r="C141" s="85" t="s">
        <v>1074</v>
      </c>
      <c r="D141" s="85" t="s">
        <v>1075</v>
      </c>
      <c r="E141" s="85" t="s">
        <v>1076</v>
      </c>
      <c r="F141" s="85" t="s">
        <v>1077</v>
      </c>
      <c r="G141" s="85" t="s">
        <v>1074</v>
      </c>
      <c r="H141" s="84"/>
      <c r="I141" s="85" t="s">
        <v>1074</v>
      </c>
      <c r="J141" s="85" t="s">
        <v>1074</v>
      </c>
      <c r="K141" s="85" t="s">
        <v>1074</v>
      </c>
      <c r="L141" s="85" t="s">
        <v>1074</v>
      </c>
      <c r="M141" s="85" t="s">
        <v>1079</v>
      </c>
      <c r="N141" s="85" t="s">
        <v>1074</v>
      </c>
      <c r="O141" s="84"/>
      <c r="P141" s="85" t="s">
        <v>1074</v>
      </c>
      <c r="Q141" s="85" t="s">
        <v>1073</v>
      </c>
      <c r="R141" s="85" t="s">
        <v>1078</v>
      </c>
      <c r="S141" s="85" t="s">
        <v>1657</v>
      </c>
      <c r="T141" s="85" t="s">
        <v>1080</v>
      </c>
      <c r="U141" s="85" t="s">
        <v>1658</v>
      </c>
      <c r="V141" s="84"/>
      <c r="W141" s="85" t="s">
        <v>1074</v>
      </c>
      <c r="X141" s="85" t="s">
        <v>1084</v>
      </c>
      <c r="Y141" s="85" t="s">
        <v>1083</v>
      </c>
      <c r="Z141" s="85" t="s">
        <v>1086</v>
      </c>
      <c r="AA141" s="85" t="s">
        <v>1085</v>
      </c>
      <c r="AB141" s="85" t="s">
        <v>1074</v>
      </c>
      <c r="AC141" s="84"/>
      <c r="AD141" s="85" t="s">
        <v>1087</v>
      </c>
      <c r="AE141" s="85" t="s">
        <v>1088</v>
      </c>
      <c r="AF141" s="85" t="s">
        <v>1074</v>
      </c>
      <c r="AG141" s="85" t="s">
        <v>1074</v>
      </c>
    </row>
    <row r="142" spans="1:33" ht="43.5" x14ac:dyDescent="0.35">
      <c r="A142" s="58" t="s">
        <v>210</v>
      </c>
      <c r="B142" s="58" t="s">
        <v>104</v>
      </c>
      <c r="C142" s="85" t="s">
        <v>427</v>
      </c>
      <c r="D142" s="85" t="s">
        <v>1089</v>
      </c>
      <c r="E142" s="85" t="s">
        <v>1090</v>
      </c>
      <c r="F142" s="85" t="s">
        <v>1091</v>
      </c>
      <c r="G142" s="85" t="s">
        <v>427</v>
      </c>
      <c r="H142" s="84"/>
      <c r="I142" s="85" t="s">
        <v>1092</v>
      </c>
      <c r="J142" s="85" t="s">
        <v>1093</v>
      </c>
      <c r="K142" s="85" t="s">
        <v>1094</v>
      </c>
      <c r="L142" s="97" t="s">
        <v>1095</v>
      </c>
      <c r="M142" s="85" t="s">
        <v>1096</v>
      </c>
      <c r="N142" s="97" t="s">
        <v>1097</v>
      </c>
      <c r="O142" s="84"/>
      <c r="P142" s="85" t="s">
        <v>1098</v>
      </c>
      <c r="Q142" s="85" t="s">
        <v>427</v>
      </c>
      <c r="R142" s="85" t="s">
        <v>1099</v>
      </c>
      <c r="S142" s="85" t="s">
        <v>1100</v>
      </c>
      <c r="T142" s="85" t="s">
        <v>1101</v>
      </c>
      <c r="U142" s="85" t="s">
        <v>1102</v>
      </c>
      <c r="V142" s="84"/>
      <c r="W142" s="85" t="s">
        <v>427</v>
      </c>
      <c r="X142" s="85" t="s">
        <v>427</v>
      </c>
      <c r="Y142" s="85" t="s">
        <v>1103</v>
      </c>
      <c r="Z142" s="85" t="s">
        <v>1104</v>
      </c>
      <c r="AA142" s="85" t="s">
        <v>1105</v>
      </c>
      <c r="AB142" s="85" t="s">
        <v>427</v>
      </c>
      <c r="AC142" s="84"/>
      <c r="AD142" s="85" t="s">
        <v>1106</v>
      </c>
      <c r="AE142" s="85" t="s">
        <v>427</v>
      </c>
      <c r="AF142" s="85" t="s">
        <v>427</v>
      </c>
      <c r="AG142" s="85" t="s">
        <v>427</v>
      </c>
    </row>
    <row r="143" spans="1:33" ht="58" x14ac:dyDescent="0.35">
      <c r="A143" s="58" t="s">
        <v>211</v>
      </c>
      <c r="B143" s="58" t="s">
        <v>144</v>
      </c>
      <c r="C143" s="85" t="s">
        <v>1107</v>
      </c>
      <c r="D143" s="85" t="s">
        <v>1108</v>
      </c>
      <c r="E143" s="85" t="s">
        <v>1109</v>
      </c>
      <c r="F143" s="85" t="s">
        <v>1110</v>
      </c>
      <c r="G143" s="85" t="s">
        <v>1107</v>
      </c>
      <c r="H143" s="84"/>
      <c r="I143" s="94" t="s">
        <v>1111</v>
      </c>
      <c r="J143" s="94" t="s">
        <v>1112</v>
      </c>
      <c r="K143" s="94" t="s">
        <v>1113</v>
      </c>
      <c r="L143" s="94" t="s">
        <v>1114</v>
      </c>
      <c r="M143" s="94" t="s">
        <v>1115</v>
      </c>
      <c r="N143" s="94" t="s">
        <v>1116</v>
      </c>
      <c r="O143" s="84"/>
      <c r="P143" s="94" t="s">
        <v>1117</v>
      </c>
      <c r="Q143" s="94" t="s">
        <v>1118</v>
      </c>
      <c r="R143" s="94" t="s">
        <v>1119</v>
      </c>
      <c r="S143" s="94" t="s">
        <v>1120</v>
      </c>
      <c r="T143" s="94" t="s">
        <v>1121</v>
      </c>
      <c r="U143" s="94" t="s">
        <v>1122</v>
      </c>
      <c r="V143" s="84"/>
      <c r="W143" s="85" t="s">
        <v>1107</v>
      </c>
      <c r="X143" s="85" t="s">
        <v>1107</v>
      </c>
      <c r="Y143" s="85" t="s">
        <v>1107</v>
      </c>
      <c r="Z143" s="85" t="s">
        <v>1107</v>
      </c>
      <c r="AA143" s="85" t="s">
        <v>1107</v>
      </c>
      <c r="AB143" s="85" t="s">
        <v>1107</v>
      </c>
      <c r="AC143" s="84"/>
      <c r="AD143" s="85" t="s">
        <v>1107</v>
      </c>
      <c r="AE143" s="85" t="s">
        <v>1107</v>
      </c>
      <c r="AF143" s="85" t="s">
        <v>1107</v>
      </c>
      <c r="AG143" s="85" t="s">
        <v>1107</v>
      </c>
    </row>
    <row r="144" spans="1:33" ht="58" x14ac:dyDescent="0.35">
      <c r="A144" s="58" t="s">
        <v>1659</v>
      </c>
      <c r="B144" s="58" t="s">
        <v>145</v>
      </c>
      <c r="C144" s="85" t="s">
        <v>1123</v>
      </c>
      <c r="D144" s="85" t="s">
        <v>1123</v>
      </c>
      <c r="E144" s="85" t="s">
        <v>1123</v>
      </c>
      <c r="F144" s="85" t="s">
        <v>1123</v>
      </c>
      <c r="G144" s="85" t="s">
        <v>1123</v>
      </c>
      <c r="H144" s="84"/>
      <c r="I144" s="85" t="s">
        <v>1123</v>
      </c>
      <c r="J144" s="85" t="s">
        <v>1124</v>
      </c>
      <c r="K144" s="85" t="s">
        <v>1125</v>
      </c>
      <c r="L144" s="85" t="s">
        <v>1126</v>
      </c>
      <c r="M144" s="85" t="s">
        <v>1123</v>
      </c>
      <c r="N144" s="85" t="s">
        <v>1123</v>
      </c>
      <c r="O144" s="84"/>
      <c r="P144" s="85" t="s">
        <v>1123</v>
      </c>
      <c r="Q144" s="85" t="s">
        <v>1127</v>
      </c>
      <c r="R144" s="85" t="s">
        <v>1128</v>
      </c>
      <c r="S144" s="85" t="s">
        <v>1129</v>
      </c>
      <c r="T144" s="85" t="s">
        <v>1123</v>
      </c>
      <c r="U144" s="85" t="s">
        <v>1123</v>
      </c>
      <c r="V144" s="84"/>
      <c r="W144" s="85" t="s">
        <v>1123</v>
      </c>
      <c r="X144" s="85" t="s">
        <v>1130</v>
      </c>
      <c r="Y144" s="85" t="s">
        <v>1131</v>
      </c>
      <c r="Z144" s="85" t="s">
        <v>1132</v>
      </c>
      <c r="AA144" s="85" t="s">
        <v>1123</v>
      </c>
      <c r="AB144" s="85" t="s">
        <v>1123</v>
      </c>
      <c r="AC144" s="84"/>
      <c r="AD144" s="85" t="s">
        <v>1123</v>
      </c>
      <c r="AE144" s="85" t="s">
        <v>1123</v>
      </c>
      <c r="AF144" s="85" t="s">
        <v>1123</v>
      </c>
      <c r="AG144" s="85" t="s">
        <v>1123</v>
      </c>
    </row>
    <row r="145" spans="1:33" ht="58" x14ac:dyDescent="0.35">
      <c r="A145" s="58" t="s">
        <v>213</v>
      </c>
      <c r="B145" s="58" t="s">
        <v>146</v>
      </c>
      <c r="C145" s="85" t="s">
        <v>1138</v>
      </c>
      <c r="D145" s="85" t="s">
        <v>1660</v>
      </c>
      <c r="E145" s="85" t="s">
        <v>1135</v>
      </c>
      <c r="F145" s="85" t="s">
        <v>1136</v>
      </c>
      <c r="G145" s="85" t="s">
        <v>1138</v>
      </c>
      <c r="H145" s="84"/>
      <c r="I145" s="85" t="s">
        <v>1138</v>
      </c>
      <c r="J145" s="85" t="s">
        <v>1137</v>
      </c>
      <c r="K145" s="85" t="s">
        <v>1138</v>
      </c>
      <c r="L145" s="85" t="s">
        <v>1138</v>
      </c>
      <c r="M145" s="85" t="s">
        <v>1138</v>
      </c>
      <c r="N145" s="85" t="s">
        <v>1138</v>
      </c>
      <c r="O145" s="84"/>
      <c r="P145" s="85" t="s">
        <v>1138</v>
      </c>
      <c r="Q145" s="85" t="s">
        <v>1138</v>
      </c>
      <c r="R145" s="85" t="s">
        <v>1139</v>
      </c>
      <c r="S145" s="85" t="s">
        <v>1140</v>
      </c>
      <c r="T145" s="85" t="s">
        <v>1141</v>
      </c>
      <c r="U145" s="85" t="s">
        <v>1138</v>
      </c>
      <c r="V145" s="84"/>
      <c r="W145" s="85" t="s">
        <v>1138</v>
      </c>
      <c r="X145" s="85" t="s">
        <v>1138</v>
      </c>
      <c r="Y145" s="96" t="s">
        <v>1142</v>
      </c>
      <c r="Z145" s="85" t="s">
        <v>1143</v>
      </c>
      <c r="AA145" s="85" t="s">
        <v>1144</v>
      </c>
      <c r="AB145" s="85" t="s">
        <v>1138</v>
      </c>
      <c r="AC145" s="84"/>
      <c r="AD145" s="85" t="s">
        <v>1138</v>
      </c>
      <c r="AE145" s="85" t="s">
        <v>1138</v>
      </c>
      <c r="AF145" s="85" t="s">
        <v>1138</v>
      </c>
      <c r="AG145" s="85" t="s">
        <v>1138</v>
      </c>
    </row>
    <row r="146" spans="1:33" ht="43.5" x14ac:dyDescent="0.35">
      <c r="A146" s="58" t="s">
        <v>214</v>
      </c>
      <c r="B146" s="58" t="s">
        <v>147</v>
      </c>
      <c r="C146" s="85" t="s">
        <v>1149</v>
      </c>
      <c r="D146" s="85" t="s">
        <v>1145</v>
      </c>
      <c r="E146" s="85" t="s">
        <v>1146</v>
      </c>
      <c r="F146" s="85" t="s">
        <v>1149</v>
      </c>
      <c r="G146" s="85" t="s">
        <v>1149</v>
      </c>
      <c r="H146" s="84"/>
      <c r="I146" s="85" t="s">
        <v>1147</v>
      </c>
      <c r="J146" s="85" t="s">
        <v>1148</v>
      </c>
      <c r="K146" s="85" t="s">
        <v>1151</v>
      </c>
      <c r="L146" s="85" t="s">
        <v>1150</v>
      </c>
      <c r="M146" s="85" t="s">
        <v>1149</v>
      </c>
      <c r="N146" s="85" t="s">
        <v>1149</v>
      </c>
      <c r="O146" s="84"/>
      <c r="P146" s="85" t="s">
        <v>1152</v>
      </c>
      <c r="Q146" s="85" t="s">
        <v>1153</v>
      </c>
      <c r="R146" s="85" t="s">
        <v>1154</v>
      </c>
      <c r="S146" s="85" t="s">
        <v>1155</v>
      </c>
      <c r="T146" s="85" t="s">
        <v>1149</v>
      </c>
      <c r="U146" s="85" t="s">
        <v>1149</v>
      </c>
      <c r="V146" s="84"/>
      <c r="W146" s="85" t="s">
        <v>1156</v>
      </c>
      <c r="X146" s="85" t="s">
        <v>1157</v>
      </c>
      <c r="Y146" s="85" t="s">
        <v>1158</v>
      </c>
      <c r="Z146" s="85" t="s">
        <v>1159</v>
      </c>
      <c r="AA146" s="85" t="s">
        <v>1149</v>
      </c>
      <c r="AB146" s="85" t="s">
        <v>1149</v>
      </c>
      <c r="AC146" s="84"/>
      <c r="AD146" s="85" t="s">
        <v>1160</v>
      </c>
      <c r="AE146" s="85" t="s">
        <v>1161</v>
      </c>
      <c r="AF146" s="85" t="s">
        <v>1149</v>
      </c>
      <c r="AG146" s="85" t="s">
        <v>1149</v>
      </c>
    </row>
    <row r="147" spans="1:33" ht="29" x14ac:dyDescent="0.35">
      <c r="A147" s="58" t="s">
        <v>215</v>
      </c>
      <c r="B147" s="58" t="s">
        <v>148</v>
      </c>
      <c r="C147" s="85" t="s">
        <v>1162</v>
      </c>
      <c r="D147" s="85" t="s">
        <v>1162</v>
      </c>
      <c r="E147" s="85" t="s">
        <v>356</v>
      </c>
      <c r="F147" s="85" t="s">
        <v>1163</v>
      </c>
      <c r="G147" s="85" t="s">
        <v>1162</v>
      </c>
      <c r="H147" s="84"/>
      <c r="I147" s="85" t="s">
        <v>1164</v>
      </c>
      <c r="J147" s="85" t="s">
        <v>1165</v>
      </c>
      <c r="K147" s="85" t="s">
        <v>1166</v>
      </c>
      <c r="L147" s="85" t="s">
        <v>1167</v>
      </c>
      <c r="M147" s="85" t="s">
        <v>1168</v>
      </c>
      <c r="N147" s="85" t="s">
        <v>1162</v>
      </c>
      <c r="O147" s="84"/>
      <c r="P147" s="85" t="s">
        <v>1162</v>
      </c>
      <c r="Q147" s="85" t="s">
        <v>1169</v>
      </c>
      <c r="R147" s="85" t="s">
        <v>1170</v>
      </c>
      <c r="S147" s="85" t="s">
        <v>1171</v>
      </c>
      <c r="T147" s="85" t="s">
        <v>215</v>
      </c>
      <c r="U147" s="85" t="s">
        <v>1162</v>
      </c>
      <c r="V147" s="84"/>
      <c r="W147" s="85" t="s">
        <v>1162</v>
      </c>
      <c r="X147" s="85" t="s">
        <v>1172</v>
      </c>
      <c r="Y147" s="85" t="s">
        <v>1173</v>
      </c>
      <c r="Z147" s="85" t="s">
        <v>1174</v>
      </c>
      <c r="AA147" s="85" t="s">
        <v>1175</v>
      </c>
      <c r="AB147" s="85" t="s">
        <v>1162</v>
      </c>
      <c r="AC147" s="84"/>
      <c r="AD147" s="85" t="s">
        <v>1162</v>
      </c>
      <c r="AE147" s="85" t="s">
        <v>1176</v>
      </c>
      <c r="AF147" s="85" t="s">
        <v>1177</v>
      </c>
      <c r="AG147" s="85" t="s">
        <v>1178</v>
      </c>
    </row>
    <row r="148" spans="1:33" ht="72.5" x14ac:dyDescent="0.35">
      <c r="A148" s="58" t="s">
        <v>216</v>
      </c>
      <c r="B148" s="58" t="s">
        <v>149</v>
      </c>
      <c r="C148" s="85" t="s">
        <v>1184</v>
      </c>
      <c r="D148" s="85" t="s">
        <v>1661</v>
      </c>
      <c r="E148" s="85" t="s">
        <v>1662</v>
      </c>
      <c r="F148" s="85" t="s">
        <v>1663</v>
      </c>
      <c r="G148" s="85" t="s">
        <v>1184</v>
      </c>
      <c r="H148" s="84"/>
      <c r="I148" s="85" t="s">
        <v>1184</v>
      </c>
      <c r="J148" s="85" t="s">
        <v>1183</v>
      </c>
      <c r="K148" s="85" t="s">
        <v>1185</v>
      </c>
      <c r="L148" s="85" t="s">
        <v>1186</v>
      </c>
      <c r="M148" s="85" t="s">
        <v>1187</v>
      </c>
      <c r="N148" s="85" t="s">
        <v>1184</v>
      </c>
      <c r="O148" s="84"/>
      <c r="P148" s="85" t="s">
        <v>1184</v>
      </c>
      <c r="Q148" s="85" t="s">
        <v>1188</v>
      </c>
      <c r="R148" s="85" t="s">
        <v>1664</v>
      </c>
      <c r="S148" s="85" t="s">
        <v>1665</v>
      </c>
      <c r="T148" s="85" t="s">
        <v>1666</v>
      </c>
      <c r="U148" s="85" t="s">
        <v>1184</v>
      </c>
      <c r="V148" s="84"/>
      <c r="W148" s="85" t="s">
        <v>1667</v>
      </c>
      <c r="X148" s="85" t="s">
        <v>1668</v>
      </c>
      <c r="Y148" s="85" t="s">
        <v>1669</v>
      </c>
      <c r="Z148" s="85" t="s">
        <v>1670</v>
      </c>
      <c r="AA148" s="85" t="s">
        <v>1197</v>
      </c>
      <c r="AB148" s="85" t="s">
        <v>1184</v>
      </c>
      <c r="AC148" s="84"/>
      <c r="AD148" s="85" t="s">
        <v>1671</v>
      </c>
      <c r="AE148" s="85" t="s">
        <v>1672</v>
      </c>
      <c r="AF148" s="85" t="s">
        <v>1673</v>
      </c>
      <c r="AG148" s="85" t="s">
        <v>1674</v>
      </c>
    </row>
    <row r="149" spans="1:33" ht="87" x14ac:dyDescent="0.35">
      <c r="A149" s="58" t="s">
        <v>217</v>
      </c>
      <c r="B149" s="58" t="s">
        <v>104</v>
      </c>
      <c r="C149" s="85" t="s">
        <v>427</v>
      </c>
      <c r="D149" s="85" t="s">
        <v>1675</v>
      </c>
      <c r="E149" s="85" t="s">
        <v>1676</v>
      </c>
      <c r="F149" s="85" t="s">
        <v>1677</v>
      </c>
      <c r="G149" s="85" t="s">
        <v>427</v>
      </c>
      <c r="H149" s="84"/>
      <c r="I149" s="85" t="s">
        <v>427</v>
      </c>
      <c r="J149" s="85" t="s">
        <v>1204</v>
      </c>
      <c r="K149" s="85" t="s">
        <v>638</v>
      </c>
      <c r="L149" s="85" t="s">
        <v>1205</v>
      </c>
      <c r="M149" s="85" t="s">
        <v>1206</v>
      </c>
      <c r="N149" s="85" t="s">
        <v>427</v>
      </c>
      <c r="O149" s="84"/>
      <c r="P149" s="85" t="s">
        <v>427</v>
      </c>
      <c r="Q149" s="85" t="s">
        <v>1207</v>
      </c>
      <c r="R149" s="85" t="s">
        <v>1678</v>
      </c>
      <c r="S149" s="85" t="s">
        <v>1679</v>
      </c>
      <c r="T149" s="85" t="s">
        <v>1680</v>
      </c>
      <c r="U149" s="85" t="s">
        <v>427</v>
      </c>
      <c r="V149" s="84"/>
      <c r="W149" s="85" t="s">
        <v>1681</v>
      </c>
      <c r="X149" s="85" t="s">
        <v>1682</v>
      </c>
      <c r="Y149" s="85" t="s">
        <v>1683</v>
      </c>
      <c r="Z149" s="85" t="s">
        <v>1684</v>
      </c>
      <c r="AA149" s="85" t="s">
        <v>1685</v>
      </c>
      <c r="AB149" s="85" t="s">
        <v>427</v>
      </c>
      <c r="AC149" s="84"/>
      <c r="AD149" s="85" t="s">
        <v>1686</v>
      </c>
      <c r="AE149" s="85" t="s">
        <v>1687</v>
      </c>
      <c r="AF149" s="85" t="s">
        <v>1688</v>
      </c>
      <c r="AG149" s="85" t="s">
        <v>1689</v>
      </c>
    </row>
    <row r="150" spans="1:33" ht="43.5" x14ac:dyDescent="0.35">
      <c r="A150" s="58" t="s">
        <v>218</v>
      </c>
      <c r="B150" s="58" t="s">
        <v>150</v>
      </c>
      <c r="C150" s="85" t="s">
        <v>1219</v>
      </c>
      <c r="D150" s="85" t="s">
        <v>1220</v>
      </c>
      <c r="E150" s="85" t="s">
        <v>1222</v>
      </c>
      <c r="F150" s="85" t="s">
        <v>1223</v>
      </c>
      <c r="G150" s="85" t="s">
        <v>1224</v>
      </c>
      <c r="H150" s="84"/>
      <c r="I150" s="85" t="s">
        <v>1221</v>
      </c>
      <c r="J150" s="85" t="s">
        <v>1225</v>
      </c>
      <c r="K150" s="85" t="s">
        <v>1226</v>
      </c>
      <c r="L150" s="85" t="s">
        <v>1690</v>
      </c>
      <c r="M150" s="85" t="s">
        <v>1229</v>
      </c>
      <c r="N150" s="85" t="s">
        <v>1230</v>
      </c>
      <c r="O150" s="84"/>
      <c r="P150" s="85" t="s">
        <v>1227</v>
      </c>
      <c r="Q150" s="85" t="s">
        <v>1691</v>
      </c>
      <c r="R150" s="85" t="s">
        <v>1231</v>
      </c>
      <c r="S150" s="85" t="s">
        <v>1234</v>
      </c>
      <c r="T150" s="85" t="s">
        <v>1235</v>
      </c>
      <c r="U150" s="85" t="s">
        <v>735</v>
      </c>
      <c r="V150" s="84"/>
      <c r="W150" s="85" t="s">
        <v>1232</v>
      </c>
      <c r="X150" s="85" t="s">
        <v>1233</v>
      </c>
      <c r="Y150" s="85" t="s">
        <v>1236</v>
      </c>
      <c r="Z150" s="85" t="s">
        <v>1239</v>
      </c>
      <c r="AA150" s="85" t="s">
        <v>1240</v>
      </c>
      <c r="AB150" s="85" t="s">
        <v>1241</v>
      </c>
      <c r="AC150" s="84"/>
      <c r="AD150" s="85" t="s">
        <v>1237</v>
      </c>
      <c r="AE150" s="85" t="s">
        <v>1238</v>
      </c>
      <c r="AF150" s="85" t="s">
        <v>1238</v>
      </c>
      <c r="AG150" s="85" t="s">
        <v>1238</v>
      </c>
    </row>
    <row r="151" spans="1:33" ht="58" x14ac:dyDescent="0.35">
      <c r="A151" s="58" t="s">
        <v>218</v>
      </c>
      <c r="B151" s="58" t="s">
        <v>151</v>
      </c>
      <c r="C151" s="85" t="s">
        <v>1242</v>
      </c>
      <c r="D151" s="85" t="s">
        <v>1242</v>
      </c>
      <c r="E151" s="85" t="s">
        <v>1243</v>
      </c>
      <c r="F151" s="85" t="s">
        <v>1244</v>
      </c>
      <c r="G151" s="85" t="s">
        <v>1242</v>
      </c>
      <c r="H151" s="84"/>
      <c r="I151" s="85" t="s">
        <v>1242</v>
      </c>
      <c r="J151" s="85" t="s">
        <v>1245</v>
      </c>
      <c r="K151" s="85" t="s">
        <v>1246</v>
      </c>
      <c r="L151" s="85" t="s">
        <v>1247</v>
      </c>
      <c r="M151" s="85" t="s">
        <v>1248</v>
      </c>
      <c r="N151" s="85" t="s">
        <v>1242</v>
      </c>
      <c r="O151" s="84"/>
      <c r="P151" s="85" t="s">
        <v>1242</v>
      </c>
      <c r="Q151" s="85" t="s">
        <v>1249</v>
      </c>
      <c r="R151" s="85" t="s">
        <v>1250</v>
      </c>
      <c r="S151" s="85" t="s">
        <v>1251</v>
      </c>
      <c r="T151" s="85" t="s">
        <v>1252</v>
      </c>
      <c r="U151" s="85" t="s">
        <v>1242</v>
      </c>
      <c r="V151" s="84"/>
      <c r="W151" s="85" t="s">
        <v>1242</v>
      </c>
      <c r="X151" s="85" t="s">
        <v>1253</v>
      </c>
      <c r="Y151" s="85" t="s">
        <v>1254</v>
      </c>
      <c r="Z151" s="85" t="s">
        <v>1255</v>
      </c>
      <c r="AA151" s="85" t="s">
        <v>1256</v>
      </c>
      <c r="AB151" s="85" t="s">
        <v>1242</v>
      </c>
      <c r="AC151" s="84"/>
      <c r="AD151" s="85" t="s">
        <v>1242</v>
      </c>
      <c r="AE151" s="85" t="s">
        <v>1257</v>
      </c>
      <c r="AF151" s="85" t="s">
        <v>1242</v>
      </c>
      <c r="AG151" s="85" t="s">
        <v>1242</v>
      </c>
    </row>
    <row r="152" spans="1:33" ht="43.5" x14ac:dyDescent="0.35">
      <c r="A152" s="58" t="s">
        <v>219</v>
      </c>
      <c r="B152" s="58" t="s">
        <v>152</v>
      </c>
      <c r="C152" s="85" t="s">
        <v>1260</v>
      </c>
      <c r="D152" s="85" t="s">
        <v>1260</v>
      </c>
      <c r="E152" s="85" t="s">
        <v>1260</v>
      </c>
      <c r="F152" s="85" t="s">
        <v>1260</v>
      </c>
      <c r="G152" s="85" t="s">
        <v>1260</v>
      </c>
      <c r="H152" s="84"/>
      <c r="I152" s="85" t="s">
        <v>1260</v>
      </c>
      <c r="J152" s="85" t="s">
        <v>1260</v>
      </c>
      <c r="K152" s="85" t="s">
        <v>1260</v>
      </c>
      <c r="L152" s="85" t="s">
        <v>1260</v>
      </c>
      <c r="M152" s="85" t="s">
        <v>1260</v>
      </c>
      <c r="N152" s="85" t="s">
        <v>1260</v>
      </c>
      <c r="O152" s="84"/>
      <c r="P152" s="85" t="s">
        <v>1258</v>
      </c>
      <c r="Q152" s="85" t="s">
        <v>1259</v>
      </c>
      <c r="R152" s="85" t="s">
        <v>1259</v>
      </c>
      <c r="S152" s="85" t="s">
        <v>1259</v>
      </c>
      <c r="T152" s="85" t="s">
        <v>1261</v>
      </c>
      <c r="U152" s="85" t="s">
        <v>1261</v>
      </c>
      <c r="V152" s="84"/>
      <c r="W152" s="85" t="s">
        <v>1262</v>
      </c>
      <c r="X152" s="85" t="s">
        <v>1263</v>
      </c>
      <c r="Y152" s="85" t="s">
        <v>1263</v>
      </c>
      <c r="Z152" s="85" t="s">
        <v>1264</v>
      </c>
      <c r="AA152" s="85" t="s">
        <v>228</v>
      </c>
      <c r="AB152" s="85" t="s">
        <v>1260</v>
      </c>
      <c r="AC152" s="84"/>
      <c r="AD152" s="85" t="s">
        <v>1265</v>
      </c>
      <c r="AE152" s="85" t="s">
        <v>1266</v>
      </c>
      <c r="AF152" s="85" t="s">
        <v>1267</v>
      </c>
      <c r="AG152" s="99" t="s">
        <v>1268</v>
      </c>
    </row>
    <row r="153" spans="1:33" ht="43.5" x14ac:dyDescent="0.35">
      <c r="A153" s="58" t="s">
        <v>219</v>
      </c>
      <c r="B153" s="58" t="s">
        <v>153</v>
      </c>
      <c r="C153" s="85" t="s">
        <v>1269</v>
      </c>
      <c r="D153" s="85" t="s">
        <v>1270</v>
      </c>
      <c r="E153" s="85" t="s">
        <v>1271</v>
      </c>
      <c r="F153" s="85" t="s">
        <v>1272</v>
      </c>
      <c r="G153" s="85" t="s">
        <v>1273</v>
      </c>
      <c r="H153" s="84"/>
      <c r="I153" s="85" t="s">
        <v>1275</v>
      </c>
      <c r="J153" s="85" t="s">
        <v>1275</v>
      </c>
      <c r="K153" s="85" t="s">
        <v>1275</v>
      </c>
      <c r="L153" s="85" t="s">
        <v>1275</v>
      </c>
      <c r="M153" s="85" t="s">
        <v>1274</v>
      </c>
      <c r="N153" s="85" t="s">
        <v>1276</v>
      </c>
      <c r="O153" s="84"/>
      <c r="P153" s="85" t="s">
        <v>1277</v>
      </c>
      <c r="Q153" s="85" t="s">
        <v>1278</v>
      </c>
      <c r="R153" s="85" t="s">
        <v>1279</v>
      </c>
      <c r="S153" s="85" t="s">
        <v>1280</v>
      </c>
      <c r="T153" s="85" t="s">
        <v>1281</v>
      </c>
      <c r="U153" s="85" t="s">
        <v>1282</v>
      </c>
      <c r="V153" s="84"/>
      <c r="W153" s="85" t="s">
        <v>1692</v>
      </c>
      <c r="X153" s="85" t="s">
        <v>1693</v>
      </c>
      <c r="Y153" s="85" t="s">
        <v>1284</v>
      </c>
      <c r="Z153" s="85" t="s">
        <v>1285</v>
      </c>
      <c r="AA153" s="85" t="s">
        <v>1286</v>
      </c>
      <c r="AB153" s="85" t="s">
        <v>1694</v>
      </c>
      <c r="AC153" s="84"/>
      <c r="AD153" s="85" t="s">
        <v>1695</v>
      </c>
      <c r="AE153" s="85" t="s">
        <v>1696</v>
      </c>
      <c r="AF153" s="85" t="s">
        <v>1697</v>
      </c>
      <c r="AG153" s="85" t="s">
        <v>877</v>
      </c>
    </row>
    <row r="154" spans="1:33" ht="43.5" x14ac:dyDescent="0.35">
      <c r="A154" s="58" t="s">
        <v>219</v>
      </c>
      <c r="B154" s="58" t="s">
        <v>154</v>
      </c>
      <c r="C154" s="85" t="s">
        <v>1294</v>
      </c>
      <c r="D154" s="85" t="s">
        <v>1290</v>
      </c>
      <c r="E154" s="85" t="s">
        <v>1291</v>
      </c>
      <c r="F154" s="85" t="s">
        <v>1294</v>
      </c>
      <c r="G154" s="85" t="s">
        <v>1294</v>
      </c>
      <c r="H154" s="90"/>
      <c r="I154" s="85" t="s">
        <v>1292</v>
      </c>
      <c r="J154" s="85" t="s">
        <v>1293</v>
      </c>
      <c r="K154" s="85" t="s">
        <v>1295</v>
      </c>
      <c r="L154" s="85" t="s">
        <v>1296</v>
      </c>
      <c r="M154" s="85" t="s">
        <v>1294</v>
      </c>
      <c r="N154" s="85" t="s">
        <v>1294</v>
      </c>
      <c r="O154" s="84"/>
      <c r="P154" s="85" t="s">
        <v>1297</v>
      </c>
      <c r="Q154" s="85" t="s">
        <v>1298</v>
      </c>
      <c r="R154" s="85" t="s">
        <v>1299</v>
      </c>
      <c r="S154" s="85" t="s">
        <v>1300</v>
      </c>
      <c r="T154" s="85" t="s">
        <v>1294</v>
      </c>
      <c r="U154" s="85" t="s">
        <v>1294</v>
      </c>
      <c r="V154" s="84"/>
      <c r="W154" s="85" t="s">
        <v>1301</v>
      </c>
      <c r="X154" s="85" t="s">
        <v>1302</v>
      </c>
      <c r="Y154" s="85" t="s">
        <v>1303</v>
      </c>
      <c r="Z154" s="85" t="s">
        <v>219</v>
      </c>
      <c r="AA154" s="85" t="s">
        <v>1294</v>
      </c>
      <c r="AB154" s="85" t="s">
        <v>1294</v>
      </c>
      <c r="AC154" s="84"/>
      <c r="AD154" s="85" t="s">
        <v>1294</v>
      </c>
      <c r="AE154" s="85" t="s">
        <v>1294</v>
      </c>
      <c r="AF154" s="85" t="s">
        <v>1294</v>
      </c>
      <c r="AG154" s="85" t="s">
        <v>1294</v>
      </c>
    </row>
    <row r="155" spans="1:33" ht="58" x14ac:dyDescent="0.35">
      <c r="A155" s="58" t="s">
        <v>220</v>
      </c>
      <c r="B155" s="58" t="s">
        <v>155</v>
      </c>
      <c r="C155" s="85" t="s">
        <v>1304</v>
      </c>
      <c r="D155" s="85" t="s">
        <v>1304</v>
      </c>
      <c r="E155" s="85" t="s">
        <v>1305</v>
      </c>
      <c r="F155" s="85" t="s">
        <v>1306</v>
      </c>
      <c r="G155" s="85" t="s">
        <v>1304</v>
      </c>
      <c r="H155" s="84"/>
      <c r="I155" s="85" t="s">
        <v>1304</v>
      </c>
      <c r="J155" s="85" t="s">
        <v>1308</v>
      </c>
      <c r="K155" s="85" t="s">
        <v>1307</v>
      </c>
      <c r="L155" s="85" t="s">
        <v>1309</v>
      </c>
      <c r="M155" s="85" t="s">
        <v>1310</v>
      </c>
      <c r="N155" s="85" t="s">
        <v>1304</v>
      </c>
      <c r="O155" s="84"/>
      <c r="P155" s="85" t="s">
        <v>1304</v>
      </c>
      <c r="Q155" s="85" t="s">
        <v>1311</v>
      </c>
      <c r="R155" s="85" t="s">
        <v>810</v>
      </c>
      <c r="S155" s="85" t="s">
        <v>1313</v>
      </c>
      <c r="T155" s="85" t="s">
        <v>1312</v>
      </c>
      <c r="U155" s="85" t="s">
        <v>1304</v>
      </c>
      <c r="V155" s="84"/>
      <c r="W155" s="85" t="s">
        <v>1304</v>
      </c>
      <c r="X155" s="85" t="s">
        <v>1315</v>
      </c>
      <c r="Y155" s="85" t="s">
        <v>1314</v>
      </c>
      <c r="Z155" s="94" t="s">
        <v>1317</v>
      </c>
      <c r="AA155" s="85" t="s">
        <v>1316</v>
      </c>
      <c r="AB155" s="85" t="s">
        <v>1304</v>
      </c>
      <c r="AC155" s="84"/>
      <c r="AD155" s="85" t="s">
        <v>1304</v>
      </c>
      <c r="AE155" s="85" t="s">
        <v>1319</v>
      </c>
      <c r="AF155" s="85" t="s">
        <v>1318</v>
      </c>
      <c r="AG155" s="85" t="s">
        <v>1304</v>
      </c>
    </row>
    <row r="156" spans="1:33" ht="58" x14ac:dyDescent="0.35">
      <c r="A156" s="58" t="s">
        <v>221</v>
      </c>
      <c r="B156" s="58" t="s">
        <v>156</v>
      </c>
      <c r="C156" s="85" t="s">
        <v>1325</v>
      </c>
      <c r="D156" s="85" t="s">
        <v>1320</v>
      </c>
      <c r="E156" s="85" t="s">
        <v>1321</v>
      </c>
      <c r="F156" s="85" t="s">
        <v>1322</v>
      </c>
      <c r="G156" s="85" t="s">
        <v>1325</v>
      </c>
      <c r="H156" s="84"/>
      <c r="I156" s="85" t="s">
        <v>1323</v>
      </c>
      <c r="J156" s="85" t="s">
        <v>1324</v>
      </c>
      <c r="K156" s="85" t="s">
        <v>1326</v>
      </c>
      <c r="L156" s="85" t="s">
        <v>1327</v>
      </c>
      <c r="M156" s="85" t="s">
        <v>1328</v>
      </c>
      <c r="N156" s="85" t="s">
        <v>1325</v>
      </c>
      <c r="O156" s="84"/>
      <c r="P156" s="85" t="s">
        <v>1325</v>
      </c>
      <c r="Q156" s="85" t="s">
        <v>1325</v>
      </c>
      <c r="R156" s="85" t="s">
        <v>1325</v>
      </c>
      <c r="S156" s="85" t="s">
        <v>1325</v>
      </c>
      <c r="T156" s="85" t="s">
        <v>1325</v>
      </c>
      <c r="U156" s="85" t="s">
        <v>1325</v>
      </c>
      <c r="V156" s="84"/>
      <c r="W156" s="85" t="s">
        <v>1329</v>
      </c>
      <c r="X156" s="85" t="s">
        <v>1330</v>
      </c>
      <c r="Y156" s="85" t="s">
        <v>1331</v>
      </c>
      <c r="Z156" s="85" t="s">
        <v>1332</v>
      </c>
      <c r="AA156" s="85" t="s">
        <v>1333</v>
      </c>
      <c r="AB156" s="85" t="s">
        <v>1325</v>
      </c>
      <c r="AC156" s="84"/>
      <c r="AD156" s="85" t="s">
        <v>1325</v>
      </c>
      <c r="AE156" s="85" t="s">
        <v>1334</v>
      </c>
      <c r="AF156" s="85" t="s">
        <v>1335</v>
      </c>
      <c r="AG156" s="85" t="s">
        <v>1336</v>
      </c>
    </row>
    <row r="157" spans="1:33" ht="43.5" x14ac:dyDescent="0.35">
      <c r="A157" s="58" t="s">
        <v>222</v>
      </c>
      <c r="B157" s="58" t="s">
        <v>157</v>
      </c>
      <c r="C157" s="85" t="s">
        <v>1337</v>
      </c>
      <c r="D157" s="85" t="s">
        <v>1337</v>
      </c>
      <c r="E157" s="85" t="s">
        <v>1338</v>
      </c>
      <c r="F157" s="85" t="s">
        <v>1339</v>
      </c>
      <c r="G157" s="85" t="s">
        <v>1337</v>
      </c>
      <c r="H157" s="84"/>
      <c r="I157" s="85" t="s">
        <v>1337</v>
      </c>
      <c r="J157" s="85" t="s">
        <v>1340</v>
      </c>
      <c r="K157" s="85" t="s">
        <v>1341</v>
      </c>
      <c r="L157" s="85" t="s">
        <v>1342</v>
      </c>
      <c r="M157" s="85" t="s">
        <v>1343</v>
      </c>
      <c r="N157" s="85" t="s">
        <v>1337</v>
      </c>
      <c r="O157" s="84"/>
      <c r="P157" s="85" t="s">
        <v>1337</v>
      </c>
      <c r="Q157" s="85" t="s">
        <v>1344</v>
      </c>
      <c r="R157" s="85" t="s">
        <v>1345</v>
      </c>
      <c r="S157" s="85" t="s">
        <v>1337</v>
      </c>
      <c r="T157" s="85" t="s">
        <v>1346</v>
      </c>
      <c r="U157" s="85" t="s">
        <v>1337</v>
      </c>
      <c r="V157" s="84"/>
      <c r="W157" s="85" t="s">
        <v>1347</v>
      </c>
      <c r="X157" s="85" t="s">
        <v>1337</v>
      </c>
      <c r="Y157" s="85" t="s">
        <v>1348</v>
      </c>
      <c r="Z157" s="85" t="s">
        <v>1349</v>
      </c>
      <c r="AA157" s="85" t="s">
        <v>1337</v>
      </c>
      <c r="AB157" s="85" t="s">
        <v>1337</v>
      </c>
      <c r="AC157" s="84"/>
      <c r="AD157" s="85" t="s">
        <v>1337</v>
      </c>
      <c r="AE157" s="85" t="s">
        <v>1350</v>
      </c>
      <c r="AF157" s="85" t="s">
        <v>1698</v>
      </c>
      <c r="AG157" s="85" t="s">
        <v>1699</v>
      </c>
    </row>
    <row r="158" spans="1:33" ht="43.5" x14ac:dyDescent="0.35">
      <c r="A158" s="58" t="s">
        <v>223</v>
      </c>
      <c r="B158" s="58" t="s">
        <v>158</v>
      </c>
      <c r="C158" s="85" t="s">
        <v>1357</v>
      </c>
      <c r="D158" s="85" t="s">
        <v>1352</v>
      </c>
      <c r="E158" s="85" t="s">
        <v>1353</v>
      </c>
      <c r="F158" s="85" t="s">
        <v>1354</v>
      </c>
      <c r="G158" s="85" t="s">
        <v>1355</v>
      </c>
      <c r="H158" s="84"/>
      <c r="I158" s="85" t="s">
        <v>1357</v>
      </c>
      <c r="J158" s="85" t="s">
        <v>1357</v>
      </c>
      <c r="K158" s="85" t="s">
        <v>1357</v>
      </c>
      <c r="L158" s="85" t="s">
        <v>1357</v>
      </c>
      <c r="M158" s="85" t="s">
        <v>1356</v>
      </c>
      <c r="N158" s="85" t="s">
        <v>1357</v>
      </c>
      <c r="O158" s="90"/>
      <c r="P158" s="85" t="s">
        <v>1358</v>
      </c>
      <c r="Q158" s="85" t="s">
        <v>1359</v>
      </c>
      <c r="R158" s="85" t="s">
        <v>1360</v>
      </c>
      <c r="S158" s="85" t="s">
        <v>1361</v>
      </c>
      <c r="T158" s="85" t="s">
        <v>1362</v>
      </c>
      <c r="U158" s="85" t="s">
        <v>1357</v>
      </c>
      <c r="V158" s="84"/>
      <c r="W158" s="85" t="s">
        <v>1357</v>
      </c>
      <c r="X158" s="85" t="s">
        <v>1363</v>
      </c>
      <c r="Y158" s="85" t="s">
        <v>1364</v>
      </c>
      <c r="Z158" s="85" t="s">
        <v>1365</v>
      </c>
      <c r="AA158" s="93" t="s">
        <v>1366</v>
      </c>
      <c r="AB158" s="85" t="s">
        <v>1357</v>
      </c>
      <c r="AC158" s="84"/>
      <c r="AD158" s="85" t="s">
        <v>1357</v>
      </c>
      <c r="AE158" s="100" t="s">
        <v>1367</v>
      </c>
      <c r="AF158" s="94" t="s">
        <v>1368</v>
      </c>
      <c r="AG158" s="94" t="s">
        <v>1369</v>
      </c>
    </row>
    <row r="159" spans="1:33" ht="58" x14ac:dyDescent="0.35">
      <c r="A159" s="58" t="s">
        <v>224</v>
      </c>
      <c r="B159" s="58" t="s">
        <v>104</v>
      </c>
      <c r="C159" s="85" t="s">
        <v>427</v>
      </c>
      <c r="D159" s="85" t="s">
        <v>1370</v>
      </c>
      <c r="E159" s="85" t="s">
        <v>1371</v>
      </c>
      <c r="F159" s="85" t="s">
        <v>1372</v>
      </c>
      <c r="G159" s="85" t="s">
        <v>1373</v>
      </c>
      <c r="H159" s="90"/>
      <c r="I159" s="85" t="s">
        <v>1374</v>
      </c>
      <c r="J159" s="85" t="s">
        <v>1375</v>
      </c>
      <c r="K159" s="85" t="s">
        <v>1376</v>
      </c>
      <c r="L159" s="85" t="s">
        <v>1376</v>
      </c>
      <c r="M159" s="85" t="s">
        <v>1377</v>
      </c>
      <c r="N159" s="85" t="s">
        <v>427</v>
      </c>
      <c r="O159" s="90"/>
      <c r="P159" s="85" t="s">
        <v>427</v>
      </c>
      <c r="Q159" s="85" t="s">
        <v>1378</v>
      </c>
      <c r="R159" s="85" t="s">
        <v>1379</v>
      </c>
      <c r="S159" s="85" t="s">
        <v>1380</v>
      </c>
      <c r="T159" s="85" t="s">
        <v>1381</v>
      </c>
      <c r="U159" s="85" t="s">
        <v>1382</v>
      </c>
      <c r="V159" s="90"/>
      <c r="W159" s="85" t="s">
        <v>1383</v>
      </c>
      <c r="X159" s="85" t="s">
        <v>1383</v>
      </c>
      <c r="Y159" s="85" t="s">
        <v>1384</v>
      </c>
      <c r="Z159" s="85" t="s">
        <v>1384</v>
      </c>
      <c r="AA159" s="85" t="s">
        <v>1385</v>
      </c>
      <c r="AB159" s="85" t="s">
        <v>427</v>
      </c>
      <c r="AC159" s="90"/>
      <c r="AD159" s="85" t="s">
        <v>1385</v>
      </c>
      <c r="AE159" s="85" t="s">
        <v>1386</v>
      </c>
      <c r="AF159" s="85" t="s">
        <v>1387</v>
      </c>
      <c r="AG159" s="85" t="s">
        <v>427</v>
      </c>
    </row>
    <row r="160" spans="1:33" ht="43.5" x14ac:dyDescent="0.35">
      <c r="A160" s="58" t="s">
        <v>225</v>
      </c>
      <c r="B160" s="58" t="s">
        <v>159</v>
      </c>
      <c r="C160" s="85" t="s">
        <v>1388</v>
      </c>
      <c r="D160" s="85" t="s">
        <v>1389</v>
      </c>
      <c r="E160" s="85" t="s">
        <v>1390</v>
      </c>
      <c r="F160" s="85" t="s">
        <v>1391</v>
      </c>
      <c r="G160" s="85" t="s">
        <v>1388</v>
      </c>
      <c r="H160" s="84"/>
      <c r="I160" s="85" t="s">
        <v>1393</v>
      </c>
      <c r="J160" s="85" t="s">
        <v>1392</v>
      </c>
      <c r="K160" s="85" t="s">
        <v>1394</v>
      </c>
      <c r="L160" s="85" t="s">
        <v>1395</v>
      </c>
      <c r="M160" s="85" t="s">
        <v>1396</v>
      </c>
      <c r="N160" s="85" t="s">
        <v>1388</v>
      </c>
      <c r="O160" s="90"/>
      <c r="P160" s="85" t="s">
        <v>1388</v>
      </c>
      <c r="Q160" s="85" t="s">
        <v>1397</v>
      </c>
      <c r="R160" s="85" t="s">
        <v>1398</v>
      </c>
      <c r="S160" s="85" t="s">
        <v>1399</v>
      </c>
      <c r="T160" s="85" t="s">
        <v>1400</v>
      </c>
      <c r="U160" s="85" t="s">
        <v>1388</v>
      </c>
      <c r="V160" s="84"/>
      <c r="W160" s="85" t="s">
        <v>1388</v>
      </c>
      <c r="X160" s="85" t="s">
        <v>1401</v>
      </c>
      <c r="Y160" s="85" t="s">
        <v>1402</v>
      </c>
      <c r="Z160" s="85" t="s">
        <v>1403</v>
      </c>
      <c r="AA160" s="85" t="s">
        <v>1404</v>
      </c>
      <c r="AB160" s="85" t="s">
        <v>1388</v>
      </c>
      <c r="AC160" s="84"/>
      <c r="AD160" s="85" t="s">
        <v>1388</v>
      </c>
      <c r="AE160" s="85" t="s">
        <v>1405</v>
      </c>
      <c r="AF160" s="85" t="s">
        <v>1406</v>
      </c>
      <c r="AG160" s="85" t="s">
        <v>1388</v>
      </c>
    </row>
    <row r="161" spans="1:33" ht="58" x14ac:dyDescent="0.35">
      <c r="A161" s="58" t="s">
        <v>226</v>
      </c>
      <c r="B161" s="58" t="s">
        <v>160</v>
      </c>
      <c r="C161" s="85" t="s">
        <v>1412</v>
      </c>
      <c r="D161" s="85" t="s">
        <v>1407</v>
      </c>
      <c r="E161" s="94" t="s">
        <v>1408</v>
      </c>
      <c r="F161" s="85" t="s">
        <v>1700</v>
      </c>
      <c r="G161" s="85" t="s">
        <v>1412</v>
      </c>
      <c r="H161" s="90"/>
      <c r="I161" s="85" t="s">
        <v>1412</v>
      </c>
      <c r="J161" s="85" t="s">
        <v>1412</v>
      </c>
      <c r="K161" s="85" t="s">
        <v>1412</v>
      </c>
      <c r="L161" s="85" t="s">
        <v>1412</v>
      </c>
      <c r="M161" s="94" t="s">
        <v>1411</v>
      </c>
      <c r="N161" s="85" t="s">
        <v>1412</v>
      </c>
      <c r="O161" s="90"/>
      <c r="P161" s="105" t="s">
        <v>1415</v>
      </c>
      <c r="Q161" s="85" t="s">
        <v>1413</v>
      </c>
      <c r="R161" s="85" t="s">
        <v>1414</v>
      </c>
      <c r="S161" s="85" t="s">
        <v>1412</v>
      </c>
      <c r="T161" s="85" t="s">
        <v>1412</v>
      </c>
      <c r="U161" s="85" t="s">
        <v>1412</v>
      </c>
      <c r="V161" s="90"/>
      <c r="W161" s="85" t="s">
        <v>1416</v>
      </c>
      <c r="X161" s="85" t="s">
        <v>1412</v>
      </c>
      <c r="Y161" s="86" t="s">
        <v>1417</v>
      </c>
      <c r="Z161" s="85" t="s">
        <v>1418</v>
      </c>
      <c r="AA161" s="85" t="s">
        <v>1419</v>
      </c>
      <c r="AB161" s="85" t="s">
        <v>1412</v>
      </c>
      <c r="AC161" s="84"/>
      <c r="AD161" s="85" t="s">
        <v>1412</v>
      </c>
      <c r="AE161" s="85" t="s">
        <v>1412</v>
      </c>
      <c r="AF161" s="85" t="s">
        <v>1412</v>
      </c>
      <c r="AG161" s="85" t="s">
        <v>1412</v>
      </c>
    </row>
    <row r="162" spans="1:33" ht="43.5" x14ac:dyDescent="0.35">
      <c r="A162" s="58" t="s">
        <v>226</v>
      </c>
      <c r="B162" s="58" t="s">
        <v>161</v>
      </c>
      <c r="C162" s="85" t="s">
        <v>1420</v>
      </c>
      <c r="D162" s="85" t="s">
        <v>1420</v>
      </c>
      <c r="E162" s="85" t="s">
        <v>1420</v>
      </c>
      <c r="F162" s="85" t="s">
        <v>1421</v>
      </c>
      <c r="G162" s="85" t="s">
        <v>1421</v>
      </c>
      <c r="H162" s="84"/>
      <c r="I162" s="85" t="s">
        <v>1422</v>
      </c>
      <c r="J162" s="85" t="s">
        <v>1424</v>
      </c>
      <c r="K162" s="85" t="s">
        <v>1426</v>
      </c>
      <c r="L162" s="85" t="s">
        <v>1420</v>
      </c>
      <c r="M162" s="85" t="s">
        <v>1420</v>
      </c>
      <c r="N162" s="85" t="s">
        <v>1427</v>
      </c>
      <c r="O162" s="84"/>
      <c r="P162" s="85" t="s">
        <v>318</v>
      </c>
      <c r="Q162" s="85" t="s">
        <v>1428</v>
      </c>
      <c r="R162" s="85" t="s">
        <v>1701</v>
      </c>
      <c r="S162" s="85" t="s">
        <v>1420</v>
      </c>
      <c r="T162" s="85" t="s">
        <v>1420</v>
      </c>
      <c r="U162" s="85" t="s">
        <v>1423</v>
      </c>
      <c r="V162" s="84"/>
      <c r="W162" s="85" t="s">
        <v>1422</v>
      </c>
      <c r="X162" s="85" t="s">
        <v>1424</v>
      </c>
      <c r="Y162" s="85" t="s">
        <v>1426</v>
      </c>
      <c r="Z162" s="85" t="s">
        <v>1427</v>
      </c>
      <c r="AA162" s="85" t="s">
        <v>1420</v>
      </c>
      <c r="AB162" s="85" t="s">
        <v>1420</v>
      </c>
      <c r="AC162" s="84"/>
      <c r="AD162" s="85" t="s">
        <v>318</v>
      </c>
      <c r="AE162" s="85" t="s">
        <v>1428</v>
      </c>
      <c r="AF162" s="105" t="s">
        <v>1425</v>
      </c>
      <c r="AG162" s="85" t="s">
        <v>1420</v>
      </c>
    </row>
    <row r="163" spans="1:33" ht="43.5" x14ac:dyDescent="0.35">
      <c r="A163" s="58" t="s">
        <v>227</v>
      </c>
      <c r="B163" s="58" t="s">
        <v>162</v>
      </c>
      <c r="C163" s="91" t="s">
        <v>1435</v>
      </c>
      <c r="D163" s="91" t="s">
        <v>1431</v>
      </c>
      <c r="E163" s="91" t="s">
        <v>1432</v>
      </c>
      <c r="F163" s="91" t="s">
        <v>1433</v>
      </c>
      <c r="G163" s="91" t="s">
        <v>1435</v>
      </c>
      <c r="H163" s="84"/>
      <c r="I163" s="101" t="s">
        <v>1434</v>
      </c>
      <c r="J163" s="85" t="s">
        <v>1436</v>
      </c>
      <c r="K163" s="85" t="s">
        <v>1437</v>
      </c>
      <c r="L163" s="85" t="s">
        <v>1438</v>
      </c>
      <c r="M163" s="91" t="s">
        <v>1435</v>
      </c>
      <c r="N163" s="91" t="s">
        <v>1435</v>
      </c>
      <c r="O163" s="84"/>
      <c r="P163" s="85" t="s">
        <v>377</v>
      </c>
      <c r="Q163" s="85" t="s">
        <v>1439</v>
      </c>
      <c r="R163" s="85" t="s">
        <v>1440</v>
      </c>
      <c r="S163" s="85" t="s">
        <v>824</v>
      </c>
      <c r="T163" s="91" t="s">
        <v>1435</v>
      </c>
      <c r="U163" s="91" t="s">
        <v>1435</v>
      </c>
      <c r="V163" s="90"/>
      <c r="W163" s="85" t="s">
        <v>1441</v>
      </c>
      <c r="X163" s="85" t="s">
        <v>1442</v>
      </c>
      <c r="Y163" s="85" t="s">
        <v>1443</v>
      </c>
      <c r="Z163" s="85" t="s">
        <v>1444</v>
      </c>
      <c r="AA163" s="91" t="s">
        <v>1435</v>
      </c>
      <c r="AB163" s="91" t="s">
        <v>1435</v>
      </c>
      <c r="AC163" s="90"/>
      <c r="AD163" s="91" t="s">
        <v>1435</v>
      </c>
      <c r="AE163" s="91" t="s">
        <v>1435</v>
      </c>
      <c r="AF163" s="91" t="s">
        <v>1435</v>
      </c>
      <c r="AG163" s="91" t="s">
        <v>1435</v>
      </c>
    </row>
    <row r="164" spans="1:33" ht="29" x14ac:dyDescent="0.35">
      <c r="A164" s="58" t="s">
        <v>228</v>
      </c>
      <c r="B164" s="58" t="s">
        <v>163</v>
      </c>
      <c r="C164" s="85" t="s">
        <v>1450</v>
      </c>
      <c r="D164" s="85" t="s">
        <v>1450</v>
      </c>
      <c r="E164" s="85" t="s">
        <v>1445</v>
      </c>
      <c r="F164" s="85" t="s">
        <v>1446</v>
      </c>
      <c r="G164" s="85" t="s">
        <v>1450</v>
      </c>
      <c r="H164" s="84"/>
      <c r="I164" s="85" t="s">
        <v>1447</v>
      </c>
      <c r="J164" s="85" t="s">
        <v>1448</v>
      </c>
      <c r="K164" s="85" t="s">
        <v>1449</v>
      </c>
      <c r="L164" s="85" t="s">
        <v>1451</v>
      </c>
      <c r="M164" s="85" t="s">
        <v>596</v>
      </c>
      <c r="N164" s="85" t="s">
        <v>1450</v>
      </c>
      <c r="O164" s="84"/>
      <c r="P164" s="85" t="s">
        <v>1452</v>
      </c>
      <c r="Q164" s="85" t="s">
        <v>1453</v>
      </c>
      <c r="R164" s="85" t="s">
        <v>1454</v>
      </c>
      <c r="S164" s="85" t="s">
        <v>1455</v>
      </c>
      <c r="T164" s="85" t="s">
        <v>1456</v>
      </c>
      <c r="U164" s="85" t="s">
        <v>1450</v>
      </c>
      <c r="V164" s="90"/>
      <c r="W164" s="85" t="s">
        <v>1457</v>
      </c>
      <c r="X164" s="85" t="s">
        <v>1458</v>
      </c>
      <c r="Y164" s="85" t="s">
        <v>1459</v>
      </c>
      <c r="Z164" s="85" t="s">
        <v>1460</v>
      </c>
      <c r="AA164" s="85" t="s">
        <v>1450</v>
      </c>
      <c r="AB164" s="85" t="s">
        <v>1450</v>
      </c>
      <c r="AC164" s="90"/>
      <c r="AD164" s="85" t="s">
        <v>1450</v>
      </c>
      <c r="AE164" s="85" t="s">
        <v>1450</v>
      </c>
      <c r="AF164" s="85" t="s">
        <v>1450</v>
      </c>
      <c r="AG164" s="85" t="s">
        <v>1450</v>
      </c>
    </row>
    <row r="165" spans="1:33" ht="58" x14ac:dyDescent="0.35">
      <c r="A165" s="58" t="s">
        <v>229</v>
      </c>
      <c r="B165" s="58" t="s">
        <v>164</v>
      </c>
      <c r="C165" s="85" t="s">
        <v>1461</v>
      </c>
      <c r="D165" s="85" t="s">
        <v>1462</v>
      </c>
      <c r="E165" s="85" t="s">
        <v>1463</v>
      </c>
      <c r="F165" s="85" t="s">
        <v>1464</v>
      </c>
      <c r="G165" s="85" t="s">
        <v>1466</v>
      </c>
      <c r="H165" s="90"/>
      <c r="I165" s="85" t="s">
        <v>1702</v>
      </c>
      <c r="J165" s="85" t="s">
        <v>1703</v>
      </c>
      <c r="K165" s="85" t="s">
        <v>1704</v>
      </c>
      <c r="L165" s="85" t="s">
        <v>1705</v>
      </c>
      <c r="M165" s="85" t="s">
        <v>1468</v>
      </c>
      <c r="N165" s="85" t="s">
        <v>1466</v>
      </c>
      <c r="O165" s="90"/>
      <c r="P165" s="85" t="s">
        <v>735</v>
      </c>
      <c r="Q165" s="85" t="s">
        <v>1469</v>
      </c>
      <c r="R165" s="85" t="s">
        <v>1706</v>
      </c>
      <c r="S165" s="85" t="s">
        <v>1707</v>
      </c>
      <c r="T165" s="85" t="s">
        <v>1708</v>
      </c>
      <c r="U165" s="85" t="s">
        <v>1466</v>
      </c>
      <c r="V165" s="90"/>
      <c r="W165" s="85" t="s">
        <v>1473</v>
      </c>
      <c r="X165" s="85" t="s">
        <v>1709</v>
      </c>
      <c r="Y165" s="85" t="s">
        <v>1477</v>
      </c>
      <c r="Z165" s="85" t="s">
        <v>1478</v>
      </c>
      <c r="AA165" s="85" t="s">
        <v>1479</v>
      </c>
      <c r="AB165" s="85" t="s">
        <v>1466</v>
      </c>
      <c r="AC165" s="90"/>
      <c r="AD165" s="85" t="s">
        <v>1480</v>
      </c>
      <c r="AE165" s="85" t="s">
        <v>1481</v>
      </c>
      <c r="AF165" s="85" t="s">
        <v>1482</v>
      </c>
      <c r="AG165" s="85" t="s">
        <v>1466</v>
      </c>
    </row>
    <row r="166" spans="1:33" ht="43.5" x14ac:dyDescent="0.35">
      <c r="A166" s="58" t="s">
        <v>230</v>
      </c>
      <c r="B166" s="58" t="s">
        <v>165</v>
      </c>
      <c r="C166" s="85" t="s">
        <v>1484</v>
      </c>
      <c r="D166" s="85" t="s">
        <v>1485</v>
      </c>
      <c r="E166" s="103" t="s">
        <v>1486</v>
      </c>
      <c r="F166" s="85" t="s">
        <v>1487</v>
      </c>
      <c r="G166" s="85" t="s">
        <v>1483</v>
      </c>
      <c r="H166" s="90"/>
      <c r="I166" s="85" t="s">
        <v>1483</v>
      </c>
      <c r="J166" s="85" t="s">
        <v>1488</v>
      </c>
      <c r="K166" s="97" t="s">
        <v>1489</v>
      </c>
      <c r="L166" s="85" t="s">
        <v>1490</v>
      </c>
      <c r="M166" s="85" t="s">
        <v>1491</v>
      </c>
      <c r="N166" s="85" t="s">
        <v>1483</v>
      </c>
      <c r="O166" s="90"/>
      <c r="P166" s="85" t="s">
        <v>1483</v>
      </c>
      <c r="Q166" s="85" t="s">
        <v>1492</v>
      </c>
      <c r="R166" s="85" t="s">
        <v>1493</v>
      </c>
      <c r="S166" s="85" t="s">
        <v>1494</v>
      </c>
      <c r="T166" s="85" t="s">
        <v>1493</v>
      </c>
      <c r="U166" s="85" t="s">
        <v>1483</v>
      </c>
      <c r="V166" s="90"/>
      <c r="W166" s="85" t="s">
        <v>1483</v>
      </c>
      <c r="X166" s="85" t="s">
        <v>1483</v>
      </c>
      <c r="Y166" s="85" t="s">
        <v>1495</v>
      </c>
      <c r="Z166" s="85" t="s">
        <v>1486</v>
      </c>
      <c r="AA166" s="85" t="s">
        <v>1710</v>
      </c>
      <c r="AB166" s="85" t="s">
        <v>1483</v>
      </c>
      <c r="AC166" s="90"/>
      <c r="AD166" s="85" t="s">
        <v>1483</v>
      </c>
      <c r="AE166" s="85" t="s">
        <v>1483</v>
      </c>
      <c r="AF166" s="85" t="s">
        <v>1483</v>
      </c>
      <c r="AG166" s="85" t="s">
        <v>1483</v>
      </c>
    </row>
    <row r="167" spans="1:33" ht="43.5" x14ac:dyDescent="0.35">
      <c r="A167" s="58" t="s">
        <v>231</v>
      </c>
      <c r="B167" s="58" t="s">
        <v>166</v>
      </c>
      <c r="C167" s="85" t="s">
        <v>1498</v>
      </c>
      <c r="D167" s="85" t="s">
        <v>1499</v>
      </c>
      <c r="E167" s="103" t="s">
        <v>1497</v>
      </c>
      <c r="F167" s="85" t="s">
        <v>1500</v>
      </c>
      <c r="G167" s="85" t="s">
        <v>1501</v>
      </c>
      <c r="H167" s="90"/>
      <c r="I167" s="85" t="s">
        <v>1502</v>
      </c>
      <c r="J167" s="103" t="s">
        <v>1497</v>
      </c>
      <c r="K167" s="85" t="s">
        <v>1503</v>
      </c>
      <c r="L167" s="103" t="s">
        <v>1497</v>
      </c>
      <c r="M167" s="85" t="s">
        <v>1504</v>
      </c>
      <c r="N167" s="85" t="s">
        <v>1505</v>
      </c>
      <c r="O167" s="90"/>
      <c r="P167" s="103" t="s">
        <v>1497</v>
      </c>
      <c r="Q167" s="85" t="s">
        <v>1506</v>
      </c>
      <c r="R167" s="85" t="s">
        <v>1507</v>
      </c>
      <c r="S167" s="103" t="s">
        <v>1497</v>
      </c>
      <c r="T167" s="85" t="s">
        <v>1508</v>
      </c>
      <c r="U167" s="85" t="s">
        <v>1509</v>
      </c>
      <c r="V167" s="90"/>
      <c r="W167" s="103" t="s">
        <v>1497</v>
      </c>
      <c r="X167" s="85" t="s">
        <v>1510</v>
      </c>
      <c r="Y167" s="85" t="s">
        <v>1511</v>
      </c>
      <c r="Z167" s="103" t="s">
        <v>1497</v>
      </c>
      <c r="AA167" s="85" t="s">
        <v>1512</v>
      </c>
      <c r="AB167" s="85" t="s">
        <v>1513</v>
      </c>
      <c r="AC167" s="90"/>
      <c r="AD167" s="103" t="s">
        <v>1497</v>
      </c>
      <c r="AE167" s="103" t="s">
        <v>1497</v>
      </c>
      <c r="AF167" s="103" t="s">
        <v>1497</v>
      </c>
      <c r="AG167" s="103" t="s">
        <v>1497</v>
      </c>
    </row>
    <row r="168" spans="1:33" ht="43.5" x14ac:dyDescent="0.35">
      <c r="A168" s="58" t="s">
        <v>232</v>
      </c>
      <c r="B168" s="58" t="s">
        <v>167</v>
      </c>
      <c r="C168" s="85" t="s">
        <v>1514</v>
      </c>
      <c r="D168" s="85" t="s">
        <v>1514</v>
      </c>
      <c r="E168" s="85" t="s">
        <v>1514</v>
      </c>
      <c r="F168" s="85" t="s">
        <v>1515</v>
      </c>
      <c r="G168" s="85" t="s">
        <v>1514</v>
      </c>
      <c r="H168" s="90"/>
      <c r="I168" s="85" t="s">
        <v>1514</v>
      </c>
      <c r="J168" s="85" t="s">
        <v>735</v>
      </c>
      <c r="K168" s="85" t="s">
        <v>1517</v>
      </c>
      <c r="L168" s="85" t="s">
        <v>1516</v>
      </c>
      <c r="M168" s="85" t="s">
        <v>1519</v>
      </c>
      <c r="N168" s="85" t="s">
        <v>1514</v>
      </c>
      <c r="O168" s="90"/>
      <c r="P168" s="85" t="s">
        <v>1514</v>
      </c>
      <c r="Q168" s="85" t="s">
        <v>1518</v>
      </c>
      <c r="R168" s="85" t="s">
        <v>1521</v>
      </c>
      <c r="S168" s="85" t="s">
        <v>1520</v>
      </c>
      <c r="T168" s="85" t="s">
        <v>1522</v>
      </c>
      <c r="U168" s="85" t="s">
        <v>1514</v>
      </c>
      <c r="V168" s="90"/>
      <c r="W168" s="85" t="s">
        <v>1514</v>
      </c>
      <c r="X168" s="85" t="s">
        <v>588</v>
      </c>
      <c r="Y168" s="97" t="s">
        <v>1524</v>
      </c>
      <c r="Z168" s="85" t="s">
        <v>1523</v>
      </c>
      <c r="AA168" s="85" t="s">
        <v>922</v>
      </c>
      <c r="AB168" s="85" t="s">
        <v>1514</v>
      </c>
      <c r="AC168" s="90"/>
      <c r="AD168" s="85" t="s">
        <v>1525</v>
      </c>
      <c r="AE168" s="85" t="s">
        <v>1527</v>
      </c>
      <c r="AF168" s="85" t="s">
        <v>1526</v>
      </c>
      <c r="AG168" s="85" t="s">
        <v>1514</v>
      </c>
    </row>
    <row r="169" spans="1:33" x14ac:dyDescent="0.35">
      <c r="A169" s="133">
        <v>43252</v>
      </c>
      <c r="B169" s="133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</row>
    <row r="170" spans="1:33" x14ac:dyDescent="0.35">
      <c r="A170" s="81" t="s">
        <v>1528</v>
      </c>
      <c r="B170" s="81"/>
      <c r="C170" s="82">
        <v>1</v>
      </c>
      <c r="D170" s="82">
        <v>2</v>
      </c>
      <c r="E170" s="82">
        <v>3</v>
      </c>
      <c r="F170" s="82">
        <v>4</v>
      </c>
      <c r="G170" s="82">
        <v>5</v>
      </c>
      <c r="H170" s="82">
        <v>6</v>
      </c>
      <c r="I170" s="82">
        <v>7</v>
      </c>
      <c r="J170" s="82">
        <v>8</v>
      </c>
      <c r="K170" s="82">
        <v>9</v>
      </c>
      <c r="L170" s="82">
        <v>10</v>
      </c>
      <c r="M170" s="82">
        <v>11</v>
      </c>
      <c r="N170" s="82">
        <v>12</v>
      </c>
      <c r="O170" s="82">
        <v>13</v>
      </c>
      <c r="P170" s="82">
        <v>14</v>
      </c>
      <c r="Q170" s="82">
        <v>15</v>
      </c>
      <c r="R170" s="82">
        <v>16</v>
      </c>
      <c r="S170" s="82">
        <v>17</v>
      </c>
      <c r="T170" s="82">
        <v>18</v>
      </c>
      <c r="U170" s="82">
        <v>19</v>
      </c>
      <c r="V170" s="82">
        <v>20</v>
      </c>
      <c r="W170" s="82">
        <v>21</v>
      </c>
      <c r="X170" s="82">
        <v>22</v>
      </c>
      <c r="Y170" s="82">
        <v>23</v>
      </c>
      <c r="Z170" s="82">
        <v>24</v>
      </c>
      <c r="AA170" s="82">
        <v>25</v>
      </c>
      <c r="AB170" s="82">
        <v>26</v>
      </c>
      <c r="AC170" s="82">
        <v>27</v>
      </c>
      <c r="AD170" s="82">
        <v>28</v>
      </c>
      <c r="AE170" s="82">
        <v>29</v>
      </c>
      <c r="AF170" s="82">
        <v>30</v>
      </c>
      <c r="AG170" s="82">
        <v>31</v>
      </c>
    </row>
    <row r="171" spans="1:33" ht="72.5" x14ac:dyDescent="0.35">
      <c r="A171" s="58" t="s">
        <v>168</v>
      </c>
      <c r="B171" s="58" t="s">
        <v>94</v>
      </c>
      <c r="C171" s="85" t="s">
        <v>274</v>
      </c>
      <c r="D171" s="85" t="s">
        <v>274</v>
      </c>
      <c r="E171" s="84"/>
      <c r="F171" s="85" t="s">
        <v>274</v>
      </c>
      <c r="G171" s="85" t="s">
        <v>275</v>
      </c>
      <c r="H171" s="85" t="s">
        <v>276</v>
      </c>
      <c r="I171" s="85" t="s">
        <v>277</v>
      </c>
      <c r="J171" s="85" t="s">
        <v>278</v>
      </c>
      <c r="K171" s="85" t="s">
        <v>274</v>
      </c>
      <c r="L171" s="84"/>
      <c r="M171" s="85" t="s">
        <v>274</v>
      </c>
      <c r="N171" s="85" t="s">
        <v>279</v>
      </c>
      <c r="O171" s="85" t="s">
        <v>280</v>
      </c>
      <c r="P171" s="85" t="s">
        <v>281</v>
      </c>
      <c r="Q171" s="85" t="s">
        <v>282</v>
      </c>
      <c r="R171" s="85" t="s">
        <v>274</v>
      </c>
      <c r="S171" s="84"/>
      <c r="T171" s="85" t="s">
        <v>274</v>
      </c>
      <c r="U171" s="85" t="s">
        <v>283</v>
      </c>
      <c r="V171" s="85" t="s">
        <v>284</v>
      </c>
      <c r="W171" s="85" t="s">
        <v>285</v>
      </c>
      <c r="X171" s="85" t="s">
        <v>1529</v>
      </c>
      <c r="Y171" s="85" t="s">
        <v>274</v>
      </c>
      <c r="Z171" s="84"/>
      <c r="AA171" s="85" t="s">
        <v>274</v>
      </c>
      <c r="AB171" s="85" t="s">
        <v>287</v>
      </c>
      <c r="AC171" s="85" t="s">
        <v>288</v>
      </c>
      <c r="AD171" s="85" t="s">
        <v>289</v>
      </c>
      <c r="AE171" s="85" t="s">
        <v>290</v>
      </c>
      <c r="AF171" s="85" t="s">
        <v>274</v>
      </c>
      <c r="AG171" s="84"/>
    </row>
    <row r="172" spans="1:33" ht="29" x14ac:dyDescent="0.35">
      <c r="A172" s="58" t="s">
        <v>168</v>
      </c>
      <c r="B172" s="58" t="s">
        <v>95</v>
      </c>
      <c r="C172" s="85" t="s">
        <v>291</v>
      </c>
      <c r="D172" s="85" t="s">
        <v>291</v>
      </c>
      <c r="E172" s="84"/>
      <c r="F172" s="85" t="s">
        <v>292</v>
      </c>
      <c r="G172" s="85" t="s">
        <v>293</v>
      </c>
      <c r="H172" s="85" t="s">
        <v>294</v>
      </c>
      <c r="I172" s="85" t="s">
        <v>295</v>
      </c>
      <c r="J172" s="85" t="s">
        <v>291</v>
      </c>
      <c r="K172" s="85" t="s">
        <v>291</v>
      </c>
      <c r="L172" s="84"/>
      <c r="M172" s="85" t="s">
        <v>296</v>
      </c>
      <c r="N172" s="85" t="s">
        <v>297</v>
      </c>
      <c r="O172" s="85" t="s">
        <v>298</v>
      </c>
      <c r="P172" s="85" t="s">
        <v>299</v>
      </c>
      <c r="Q172" s="85" t="s">
        <v>291</v>
      </c>
      <c r="R172" s="85" t="s">
        <v>291</v>
      </c>
      <c r="S172" s="84"/>
      <c r="T172" s="85" t="s">
        <v>300</v>
      </c>
      <c r="U172" s="85" t="s">
        <v>301</v>
      </c>
      <c r="V172" s="85" t="s">
        <v>302</v>
      </c>
      <c r="W172" s="85" t="s">
        <v>303</v>
      </c>
      <c r="X172" s="85" t="s">
        <v>291</v>
      </c>
      <c r="Y172" s="85" t="s">
        <v>291</v>
      </c>
      <c r="Z172" s="84"/>
      <c r="AA172" s="85" t="s">
        <v>304</v>
      </c>
      <c r="AB172" s="85" t="s">
        <v>305</v>
      </c>
      <c r="AC172" s="85" t="s">
        <v>306</v>
      </c>
      <c r="AD172" s="85" t="s">
        <v>307</v>
      </c>
      <c r="AE172" s="85" t="s">
        <v>291</v>
      </c>
      <c r="AF172" s="85" t="s">
        <v>291</v>
      </c>
      <c r="AG172" s="84"/>
    </row>
    <row r="173" spans="1:33" ht="29" x14ac:dyDescent="0.35">
      <c r="A173" s="58" t="s">
        <v>169</v>
      </c>
      <c r="B173" s="58" t="s">
        <v>96</v>
      </c>
      <c r="C173" s="85" t="s">
        <v>310</v>
      </c>
      <c r="D173" s="85" t="s">
        <v>308</v>
      </c>
      <c r="E173" s="84"/>
      <c r="F173" s="85" t="s">
        <v>308</v>
      </c>
      <c r="G173" s="85" t="s">
        <v>309</v>
      </c>
      <c r="H173" s="85" t="s">
        <v>312</v>
      </c>
      <c r="I173" s="85" t="s">
        <v>311</v>
      </c>
      <c r="J173" s="85" t="s">
        <v>314</v>
      </c>
      <c r="K173" s="85" t="s">
        <v>308</v>
      </c>
      <c r="L173" s="84"/>
      <c r="M173" s="85" t="s">
        <v>308</v>
      </c>
      <c r="N173" s="85" t="s">
        <v>313</v>
      </c>
      <c r="O173" s="85" t="s">
        <v>316</v>
      </c>
      <c r="P173" s="85" t="s">
        <v>315</v>
      </c>
      <c r="Q173" s="85" t="s">
        <v>318</v>
      </c>
      <c r="R173" s="85" t="s">
        <v>308</v>
      </c>
      <c r="S173" s="84"/>
      <c r="T173" s="85" t="s">
        <v>308</v>
      </c>
      <c r="U173" s="85" t="s">
        <v>317</v>
      </c>
      <c r="V173" s="85" t="s">
        <v>308</v>
      </c>
      <c r="W173" s="85" t="s">
        <v>319</v>
      </c>
      <c r="X173" s="85" t="s">
        <v>308</v>
      </c>
      <c r="Y173" s="85" t="s">
        <v>308</v>
      </c>
      <c r="Z173" s="84"/>
      <c r="AA173" s="85" t="s">
        <v>308</v>
      </c>
      <c r="AB173" s="85" t="s">
        <v>321</v>
      </c>
      <c r="AC173" s="85" t="s">
        <v>308</v>
      </c>
      <c r="AD173" s="85" t="s">
        <v>308</v>
      </c>
      <c r="AE173" s="85" t="s">
        <v>320</v>
      </c>
      <c r="AF173" s="85" t="s">
        <v>322</v>
      </c>
      <c r="AG173" s="84"/>
    </row>
    <row r="174" spans="1:33" ht="87" x14ac:dyDescent="0.35">
      <c r="A174" s="58" t="s">
        <v>169</v>
      </c>
      <c r="B174" s="58" t="s">
        <v>97</v>
      </c>
      <c r="C174" s="85" t="s">
        <v>323</v>
      </c>
      <c r="D174" s="85" t="s">
        <v>323</v>
      </c>
      <c r="E174" s="84"/>
      <c r="F174" s="85" t="s">
        <v>323</v>
      </c>
      <c r="G174" s="85" t="s">
        <v>1530</v>
      </c>
      <c r="H174" s="85" t="s">
        <v>325</v>
      </c>
      <c r="I174" s="85" t="s">
        <v>326</v>
      </c>
      <c r="J174" s="85" t="s">
        <v>327</v>
      </c>
      <c r="K174" s="85" t="s">
        <v>323</v>
      </c>
      <c r="L174" s="84"/>
      <c r="M174" s="85" t="s">
        <v>323</v>
      </c>
      <c r="N174" s="85" t="s">
        <v>328</v>
      </c>
      <c r="O174" s="85" t="s">
        <v>329</v>
      </c>
      <c r="P174" s="85" t="s">
        <v>330</v>
      </c>
      <c r="Q174" s="85" t="s">
        <v>331</v>
      </c>
      <c r="R174" s="85" t="s">
        <v>323</v>
      </c>
      <c r="S174" s="84"/>
      <c r="T174" s="85" t="s">
        <v>323</v>
      </c>
      <c r="U174" s="85" t="s">
        <v>332</v>
      </c>
      <c r="V174" s="85" t="s">
        <v>333</v>
      </c>
      <c r="W174" s="85" t="s">
        <v>334</v>
      </c>
      <c r="X174" s="85" t="s">
        <v>323</v>
      </c>
      <c r="Y174" s="85" t="s">
        <v>323</v>
      </c>
      <c r="Z174" s="84"/>
      <c r="AA174" s="85" t="s">
        <v>323</v>
      </c>
      <c r="AB174" s="85" t="s">
        <v>323</v>
      </c>
      <c r="AC174" s="85" t="s">
        <v>323</v>
      </c>
      <c r="AD174" s="85" t="s">
        <v>323</v>
      </c>
      <c r="AE174" s="85" t="s">
        <v>323</v>
      </c>
      <c r="AF174" s="85" t="s">
        <v>335</v>
      </c>
      <c r="AG174" s="84"/>
    </row>
    <row r="175" spans="1:33" ht="72.5" x14ac:dyDescent="0.35">
      <c r="A175" s="58" t="s">
        <v>170</v>
      </c>
      <c r="B175" s="58" t="s">
        <v>98</v>
      </c>
      <c r="C175" s="85" t="s">
        <v>1711</v>
      </c>
      <c r="D175" s="85" t="s">
        <v>336</v>
      </c>
      <c r="E175" s="84"/>
      <c r="F175" s="85" t="s">
        <v>336</v>
      </c>
      <c r="G175" s="85" t="s">
        <v>1712</v>
      </c>
      <c r="H175" s="85" t="s">
        <v>1713</v>
      </c>
      <c r="I175" s="85" t="s">
        <v>336</v>
      </c>
      <c r="J175" s="85" t="s">
        <v>1714</v>
      </c>
      <c r="K175" s="85" t="s">
        <v>336</v>
      </c>
      <c r="L175" s="84"/>
      <c r="M175" s="85" t="s">
        <v>336</v>
      </c>
      <c r="N175" s="85" t="s">
        <v>341</v>
      </c>
      <c r="O175" s="85" t="s">
        <v>342</v>
      </c>
      <c r="P175" s="85" t="s">
        <v>336</v>
      </c>
      <c r="Q175" s="85" t="s">
        <v>343</v>
      </c>
      <c r="R175" s="85" t="s">
        <v>336</v>
      </c>
      <c r="S175" s="84"/>
      <c r="T175" s="85" t="s">
        <v>344</v>
      </c>
      <c r="U175" s="85" t="s">
        <v>345</v>
      </c>
      <c r="V175" s="85" t="s">
        <v>1715</v>
      </c>
      <c r="W175" s="85" t="s">
        <v>1716</v>
      </c>
      <c r="X175" s="85" t="s">
        <v>1717</v>
      </c>
      <c r="Y175" s="85" t="s">
        <v>1718</v>
      </c>
      <c r="Z175" s="84"/>
      <c r="AA175" s="85" t="s">
        <v>336</v>
      </c>
      <c r="AB175" s="85" t="s">
        <v>1719</v>
      </c>
      <c r="AC175" s="85" t="s">
        <v>1720</v>
      </c>
      <c r="AD175" s="85" t="s">
        <v>1721</v>
      </c>
      <c r="AE175" s="85" t="s">
        <v>1722</v>
      </c>
      <c r="AF175" s="85" t="s">
        <v>1723</v>
      </c>
      <c r="AG175" s="84"/>
    </row>
    <row r="176" spans="1:33" ht="72.5" x14ac:dyDescent="0.35">
      <c r="A176" s="58" t="s">
        <v>170</v>
      </c>
      <c r="B176" s="58" t="s">
        <v>99</v>
      </c>
      <c r="C176" s="85" t="s">
        <v>354</v>
      </c>
      <c r="D176" s="85" t="s">
        <v>354</v>
      </c>
      <c r="E176" s="84"/>
      <c r="F176" s="85" t="s">
        <v>354</v>
      </c>
      <c r="G176" s="85" t="s">
        <v>355</v>
      </c>
      <c r="H176" s="85" t="s">
        <v>354</v>
      </c>
      <c r="I176" s="85" t="s">
        <v>354</v>
      </c>
      <c r="J176" s="85" t="s">
        <v>356</v>
      </c>
      <c r="K176" s="85" t="s">
        <v>354</v>
      </c>
      <c r="L176" s="84"/>
      <c r="M176" s="85" t="s">
        <v>354</v>
      </c>
      <c r="N176" s="85" t="s">
        <v>357</v>
      </c>
      <c r="O176" s="85" t="s">
        <v>354</v>
      </c>
      <c r="P176" s="85" t="s">
        <v>354</v>
      </c>
      <c r="Q176" s="85" t="s">
        <v>358</v>
      </c>
      <c r="R176" s="85" t="s">
        <v>354</v>
      </c>
      <c r="S176" s="84"/>
      <c r="T176" s="85" t="s">
        <v>359</v>
      </c>
      <c r="U176" s="85" t="s">
        <v>354</v>
      </c>
      <c r="V176" s="85" t="s">
        <v>360</v>
      </c>
      <c r="W176" s="85" t="s">
        <v>362</v>
      </c>
      <c r="X176" s="85" t="s">
        <v>363</v>
      </c>
      <c r="Y176" s="85" t="s">
        <v>354</v>
      </c>
      <c r="Z176" s="84"/>
      <c r="AA176" s="85" t="s">
        <v>354</v>
      </c>
      <c r="AB176" s="85" t="s">
        <v>1724</v>
      </c>
      <c r="AC176" s="85" t="s">
        <v>354</v>
      </c>
      <c r="AD176" s="85" t="s">
        <v>365</v>
      </c>
      <c r="AE176" s="85" t="s">
        <v>354</v>
      </c>
      <c r="AF176" s="85" t="s">
        <v>354</v>
      </c>
      <c r="AG176" s="84"/>
    </row>
    <row r="177" spans="1:33" ht="43.5" x14ac:dyDescent="0.35">
      <c r="A177" s="58" t="s">
        <v>171</v>
      </c>
      <c r="B177" s="58" t="s">
        <v>100</v>
      </c>
      <c r="C177" s="85" t="s">
        <v>367</v>
      </c>
      <c r="D177" s="85" t="s">
        <v>366</v>
      </c>
      <c r="E177" s="84"/>
      <c r="F177" s="85" t="s">
        <v>366</v>
      </c>
      <c r="G177" s="85" t="s">
        <v>368</v>
      </c>
      <c r="H177" s="85" t="s">
        <v>369</v>
      </c>
      <c r="I177" s="85" t="s">
        <v>370</v>
      </c>
      <c r="J177" s="85" t="s">
        <v>371</v>
      </c>
      <c r="K177" s="85" t="s">
        <v>366</v>
      </c>
      <c r="L177" s="84"/>
      <c r="M177" s="85" t="s">
        <v>366</v>
      </c>
      <c r="N177" s="85" t="s">
        <v>372</v>
      </c>
      <c r="O177" s="85" t="s">
        <v>373</v>
      </c>
      <c r="P177" s="85" t="s">
        <v>374</v>
      </c>
      <c r="Q177" s="85" t="s">
        <v>315</v>
      </c>
      <c r="R177" s="85" t="s">
        <v>366</v>
      </c>
      <c r="S177" s="84"/>
      <c r="T177" s="85" t="s">
        <v>366</v>
      </c>
      <c r="U177" s="85" t="s">
        <v>375</v>
      </c>
      <c r="V177" s="85" t="s">
        <v>376</v>
      </c>
      <c r="W177" s="85" t="s">
        <v>377</v>
      </c>
      <c r="X177" s="85" t="s">
        <v>378</v>
      </c>
      <c r="Y177" s="85" t="s">
        <v>366</v>
      </c>
      <c r="Z177" s="84"/>
      <c r="AA177" s="85" t="s">
        <v>366</v>
      </c>
      <c r="AB177" s="85" t="s">
        <v>379</v>
      </c>
      <c r="AC177" s="85" t="s">
        <v>380</v>
      </c>
      <c r="AD177" s="85" t="s">
        <v>381</v>
      </c>
      <c r="AE177" s="85" t="s">
        <v>366</v>
      </c>
      <c r="AF177" s="85" t="s">
        <v>366</v>
      </c>
      <c r="AG177" s="84"/>
    </row>
    <row r="178" spans="1:33" ht="48" x14ac:dyDescent="0.35">
      <c r="A178" s="58" t="s">
        <v>172</v>
      </c>
      <c r="B178" s="58" t="s">
        <v>101</v>
      </c>
      <c r="C178" s="87" t="s">
        <v>382</v>
      </c>
      <c r="D178" s="87" t="s">
        <v>382</v>
      </c>
      <c r="E178" s="84"/>
      <c r="F178" s="87" t="s">
        <v>382</v>
      </c>
      <c r="G178" s="87" t="s">
        <v>383</v>
      </c>
      <c r="H178" s="87" t="s">
        <v>384</v>
      </c>
      <c r="I178" s="87" t="s">
        <v>385</v>
      </c>
      <c r="J178" s="87" t="s">
        <v>382</v>
      </c>
      <c r="K178" s="87" t="s">
        <v>382</v>
      </c>
      <c r="L178" s="84"/>
      <c r="M178" s="87" t="s">
        <v>382</v>
      </c>
      <c r="N178" s="87" t="s">
        <v>382</v>
      </c>
      <c r="O178" s="87" t="s">
        <v>382</v>
      </c>
      <c r="P178" s="87" t="s">
        <v>386</v>
      </c>
      <c r="Q178" s="87" t="s">
        <v>382</v>
      </c>
      <c r="R178" s="87" t="s">
        <v>382</v>
      </c>
      <c r="S178" s="84"/>
      <c r="T178" s="87" t="s">
        <v>382</v>
      </c>
      <c r="U178" s="87" t="s">
        <v>387</v>
      </c>
      <c r="V178" s="87" t="s">
        <v>1545</v>
      </c>
      <c r="W178" s="87" t="s">
        <v>389</v>
      </c>
      <c r="X178" s="87" t="s">
        <v>382</v>
      </c>
      <c r="Y178" s="87" t="s">
        <v>382</v>
      </c>
      <c r="Z178" s="84"/>
      <c r="AA178" s="87" t="s">
        <v>382</v>
      </c>
      <c r="AB178" s="87" t="s">
        <v>390</v>
      </c>
      <c r="AC178" s="87" t="s">
        <v>391</v>
      </c>
      <c r="AD178" s="87" t="s">
        <v>382</v>
      </c>
      <c r="AE178" s="87" t="s">
        <v>382</v>
      </c>
      <c r="AF178" s="87" t="s">
        <v>382</v>
      </c>
      <c r="AG178" s="84"/>
    </row>
    <row r="179" spans="1:33" ht="58" x14ac:dyDescent="0.35">
      <c r="A179" s="58" t="s">
        <v>173</v>
      </c>
      <c r="B179" s="58" t="s">
        <v>102</v>
      </c>
      <c r="C179" s="85" t="s">
        <v>392</v>
      </c>
      <c r="D179" s="85" t="s">
        <v>397</v>
      </c>
      <c r="E179" s="84"/>
      <c r="F179" s="85" t="s">
        <v>393</v>
      </c>
      <c r="G179" s="85" t="s">
        <v>394</v>
      </c>
      <c r="H179" s="85" t="s">
        <v>395</v>
      </c>
      <c r="I179" s="85" t="s">
        <v>396</v>
      </c>
      <c r="J179" s="88" t="s">
        <v>398</v>
      </c>
      <c r="K179" s="85" t="s">
        <v>397</v>
      </c>
      <c r="L179" s="84"/>
      <c r="M179" s="85" t="s">
        <v>399</v>
      </c>
      <c r="N179" s="85" t="s">
        <v>400</v>
      </c>
      <c r="O179" s="85" t="s">
        <v>401</v>
      </c>
      <c r="P179" s="85" t="s">
        <v>402</v>
      </c>
      <c r="Q179" s="85" t="s">
        <v>397</v>
      </c>
      <c r="R179" s="85" t="s">
        <v>397</v>
      </c>
      <c r="S179" s="84"/>
      <c r="T179" s="85" t="s">
        <v>397</v>
      </c>
      <c r="U179" s="85" t="s">
        <v>403</v>
      </c>
      <c r="V179" s="85" t="s">
        <v>404</v>
      </c>
      <c r="W179" s="85" t="s">
        <v>405</v>
      </c>
      <c r="X179" s="85" t="s">
        <v>406</v>
      </c>
      <c r="Y179" s="85" t="s">
        <v>397</v>
      </c>
      <c r="Z179" s="84"/>
      <c r="AA179" s="85" t="s">
        <v>407</v>
      </c>
      <c r="AB179" s="85" t="s">
        <v>408</v>
      </c>
      <c r="AC179" s="85" t="s">
        <v>409</v>
      </c>
      <c r="AD179" s="85" t="s">
        <v>410</v>
      </c>
      <c r="AE179" s="85" t="s">
        <v>411</v>
      </c>
      <c r="AF179" s="85" t="s">
        <v>412</v>
      </c>
      <c r="AG179" s="84"/>
    </row>
    <row r="180" spans="1:33" ht="72.5" x14ac:dyDescent="0.35">
      <c r="A180" s="58" t="s">
        <v>174</v>
      </c>
      <c r="B180" s="58" t="s">
        <v>103</v>
      </c>
      <c r="C180" s="85" t="s">
        <v>418</v>
      </c>
      <c r="D180" s="85" t="s">
        <v>418</v>
      </c>
      <c r="E180" s="84"/>
      <c r="F180" s="85" t="s">
        <v>1546</v>
      </c>
      <c r="G180" s="85" t="s">
        <v>1547</v>
      </c>
      <c r="H180" s="85" t="s">
        <v>1548</v>
      </c>
      <c r="I180" s="85" t="s">
        <v>417</v>
      </c>
      <c r="J180" s="85" t="s">
        <v>418</v>
      </c>
      <c r="K180" s="85" t="s">
        <v>418</v>
      </c>
      <c r="L180" s="84"/>
      <c r="M180" s="85" t="s">
        <v>419</v>
      </c>
      <c r="N180" s="85" t="s">
        <v>420</v>
      </c>
      <c r="O180" s="85" t="s">
        <v>421</v>
      </c>
      <c r="P180" s="85" t="s">
        <v>422</v>
      </c>
      <c r="Q180" s="85" t="s">
        <v>418</v>
      </c>
      <c r="R180" s="85" t="s">
        <v>418</v>
      </c>
      <c r="S180" s="84"/>
      <c r="T180" s="85" t="s">
        <v>423</v>
      </c>
      <c r="U180" s="85" t="s">
        <v>424</v>
      </c>
      <c r="V180" s="85" t="s">
        <v>425</v>
      </c>
      <c r="W180" s="85" t="s">
        <v>426</v>
      </c>
      <c r="X180" s="85" t="s">
        <v>418</v>
      </c>
      <c r="Y180" s="85" t="s">
        <v>418</v>
      </c>
      <c r="Z180" s="84"/>
      <c r="AA180" s="85" t="s">
        <v>418</v>
      </c>
      <c r="AB180" s="85" t="s">
        <v>418</v>
      </c>
      <c r="AC180" s="85" t="s">
        <v>418</v>
      </c>
      <c r="AD180" s="85" t="s">
        <v>418</v>
      </c>
      <c r="AE180" s="85" t="s">
        <v>418</v>
      </c>
      <c r="AF180" s="85" t="s">
        <v>418</v>
      </c>
      <c r="AG180" s="84"/>
    </row>
    <row r="181" spans="1:33" ht="60" x14ac:dyDescent="0.35">
      <c r="A181" s="58" t="s">
        <v>175</v>
      </c>
      <c r="B181" s="58" t="s">
        <v>104</v>
      </c>
      <c r="C181" s="85" t="s">
        <v>427</v>
      </c>
      <c r="D181" s="85" t="s">
        <v>427</v>
      </c>
      <c r="E181" s="84"/>
      <c r="F181" s="85" t="s">
        <v>1725</v>
      </c>
      <c r="G181" s="85" t="s">
        <v>1726</v>
      </c>
      <c r="H181" s="85" t="s">
        <v>1727</v>
      </c>
      <c r="I181" s="85" t="s">
        <v>1551</v>
      </c>
      <c r="J181" s="85" t="s">
        <v>427</v>
      </c>
      <c r="K181" s="85" t="s">
        <v>427</v>
      </c>
      <c r="L181" s="84"/>
      <c r="M181" s="85" t="s">
        <v>1728</v>
      </c>
      <c r="N181" s="87" t="s">
        <v>1729</v>
      </c>
      <c r="O181" s="85" t="s">
        <v>1730</v>
      </c>
      <c r="P181" s="87" t="s">
        <v>1554</v>
      </c>
      <c r="Q181" s="85" t="s">
        <v>427</v>
      </c>
      <c r="R181" s="85" t="s">
        <v>427</v>
      </c>
      <c r="S181" s="84"/>
      <c r="T181" s="85" t="s">
        <v>1731</v>
      </c>
      <c r="U181" s="85" t="s">
        <v>439</v>
      </c>
      <c r="V181" s="85" t="s">
        <v>427</v>
      </c>
      <c r="W181" s="85" t="s">
        <v>427</v>
      </c>
      <c r="X181" s="85" t="s">
        <v>427</v>
      </c>
      <c r="Y181" s="85" t="s">
        <v>427</v>
      </c>
      <c r="Z181" s="84"/>
      <c r="AA181" s="85" t="s">
        <v>1553</v>
      </c>
      <c r="AB181" s="85" t="s">
        <v>437</v>
      </c>
      <c r="AC181" s="85" t="s">
        <v>1732</v>
      </c>
      <c r="AD181" s="85" t="s">
        <v>427</v>
      </c>
      <c r="AE181" s="85" t="s">
        <v>427</v>
      </c>
      <c r="AF181" s="85" t="s">
        <v>427</v>
      </c>
      <c r="AG181" s="84"/>
    </row>
    <row r="182" spans="1:33" ht="116" x14ac:dyDescent="0.35">
      <c r="A182" s="58" t="s">
        <v>176</v>
      </c>
      <c r="B182" s="58" t="s">
        <v>105</v>
      </c>
      <c r="C182" s="85" t="s">
        <v>444</v>
      </c>
      <c r="D182" s="85" t="s">
        <v>444</v>
      </c>
      <c r="E182" s="84"/>
      <c r="F182" s="85" t="s">
        <v>440</v>
      </c>
      <c r="G182" s="89" t="s">
        <v>441</v>
      </c>
      <c r="H182" s="89" t="s">
        <v>442</v>
      </c>
      <c r="I182" s="85" t="s">
        <v>443</v>
      </c>
      <c r="J182" s="85" t="s">
        <v>444</v>
      </c>
      <c r="K182" s="85" t="s">
        <v>444</v>
      </c>
      <c r="L182" s="84"/>
      <c r="M182" s="89" t="s">
        <v>359</v>
      </c>
      <c r="N182" s="85" t="s">
        <v>445</v>
      </c>
      <c r="O182" s="85" t="s">
        <v>446</v>
      </c>
      <c r="P182" s="85" t="s">
        <v>447</v>
      </c>
      <c r="Q182" s="85" t="s">
        <v>444</v>
      </c>
      <c r="R182" s="85" t="s">
        <v>444</v>
      </c>
      <c r="S182" s="84"/>
      <c r="T182" s="85" t="s">
        <v>448</v>
      </c>
      <c r="U182" s="85" t="s">
        <v>449</v>
      </c>
      <c r="V182" s="85" t="s">
        <v>1560</v>
      </c>
      <c r="W182" s="85" t="s">
        <v>450</v>
      </c>
      <c r="X182" s="85" t="s">
        <v>444</v>
      </c>
      <c r="Y182" s="85" t="s">
        <v>444</v>
      </c>
      <c r="Z182" s="84"/>
      <c r="AA182" s="88" t="s">
        <v>451</v>
      </c>
      <c r="AB182" s="88" t="s">
        <v>452</v>
      </c>
      <c r="AC182" s="88" t="s">
        <v>453</v>
      </c>
      <c r="AD182" s="85" t="s">
        <v>454</v>
      </c>
      <c r="AE182" s="85" t="s">
        <v>455</v>
      </c>
      <c r="AF182" s="85" t="s">
        <v>444</v>
      </c>
      <c r="AG182" s="84"/>
    </row>
    <row r="183" spans="1:33" ht="43.5" x14ac:dyDescent="0.35">
      <c r="A183" s="58" t="s">
        <v>177</v>
      </c>
      <c r="B183" s="58" t="s">
        <v>107</v>
      </c>
      <c r="C183" s="85" t="s">
        <v>468</v>
      </c>
      <c r="D183" s="85" t="s">
        <v>468</v>
      </c>
      <c r="E183" s="84"/>
      <c r="F183" s="85" t="s">
        <v>468</v>
      </c>
      <c r="G183" s="85" t="s">
        <v>469</v>
      </c>
      <c r="H183" s="85" t="s">
        <v>468</v>
      </c>
      <c r="I183" s="85" t="s">
        <v>468</v>
      </c>
      <c r="J183" s="85" t="s">
        <v>468</v>
      </c>
      <c r="K183" s="85" t="s">
        <v>468</v>
      </c>
      <c r="L183" s="84"/>
      <c r="M183" s="85" t="s">
        <v>468</v>
      </c>
      <c r="N183" s="85" t="s">
        <v>469</v>
      </c>
      <c r="O183" s="85" t="s">
        <v>468</v>
      </c>
      <c r="P183" s="85" t="s">
        <v>468</v>
      </c>
      <c r="Q183" s="85" t="s">
        <v>468</v>
      </c>
      <c r="R183" s="85" t="s">
        <v>468</v>
      </c>
      <c r="S183" s="84"/>
      <c r="T183" s="85" t="s">
        <v>468</v>
      </c>
      <c r="U183" s="85" t="s">
        <v>468</v>
      </c>
      <c r="V183" s="85" t="s">
        <v>468</v>
      </c>
      <c r="W183" s="85" t="s">
        <v>468</v>
      </c>
      <c r="X183" s="85" t="s">
        <v>468</v>
      </c>
      <c r="Y183" s="85" t="s">
        <v>470</v>
      </c>
      <c r="Z183" s="84"/>
      <c r="AA183" s="85" t="s">
        <v>468</v>
      </c>
      <c r="AB183" s="85" t="s">
        <v>471</v>
      </c>
      <c r="AC183" s="85" t="s">
        <v>468</v>
      </c>
      <c r="AD183" s="85" t="s">
        <v>468</v>
      </c>
      <c r="AE183" s="85" t="s">
        <v>472</v>
      </c>
      <c r="AF183" s="85" t="s">
        <v>472</v>
      </c>
      <c r="AG183" s="84"/>
    </row>
    <row r="184" spans="1:33" ht="58" x14ac:dyDescent="0.35">
      <c r="A184" s="58" t="s">
        <v>177</v>
      </c>
      <c r="B184" s="58" t="s">
        <v>106</v>
      </c>
      <c r="C184" s="85" t="s">
        <v>456</v>
      </c>
      <c r="D184" s="85" t="s">
        <v>456</v>
      </c>
      <c r="E184" s="84"/>
      <c r="F184" s="85" t="s">
        <v>456</v>
      </c>
      <c r="G184" s="85" t="s">
        <v>457</v>
      </c>
      <c r="H184" s="85" t="s">
        <v>458</v>
      </c>
      <c r="I184" s="85" t="s">
        <v>456</v>
      </c>
      <c r="J184" s="85" t="s">
        <v>456</v>
      </c>
      <c r="K184" s="85" t="s">
        <v>459</v>
      </c>
      <c r="L184" s="84"/>
      <c r="M184" s="85" t="s">
        <v>456</v>
      </c>
      <c r="N184" s="85" t="s">
        <v>460</v>
      </c>
      <c r="O184" s="85" t="s">
        <v>461</v>
      </c>
      <c r="P184" s="85" t="s">
        <v>456</v>
      </c>
      <c r="Q184" s="85" t="s">
        <v>456</v>
      </c>
      <c r="R184" s="85" t="s">
        <v>462</v>
      </c>
      <c r="S184" s="84"/>
      <c r="T184" s="85" t="s">
        <v>456</v>
      </c>
      <c r="U184" s="85" t="s">
        <v>463</v>
      </c>
      <c r="V184" s="85" t="s">
        <v>359</v>
      </c>
      <c r="W184" s="85" t="s">
        <v>456</v>
      </c>
      <c r="X184" s="85" t="s">
        <v>456</v>
      </c>
      <c r="Y184" s="85" t="s">
        <v>464</v>
      </c>
      <c r="Z184" s="84"/>
      <c r="AA184" s="85" t="s">
        <v>456</v>
      </c>
      <c r="AB184" s="85" t="s">
        <v>465</v>
      </c>
      <c r="AC184" s="85" t="s">
        <v>466</v>
      </c>
      <c r="AD184" s="85" t="s">
        <v>456</v>
      </c>
      <c r="AE184" s="85" t="s">
        <v>456</v>
      </c>
      <c r="AF184" s="85" t="s">
        <v>467</v>
      </c>
      <c r="AG184" s="84"/>
    </row>
    <row r="185" spans="1:33" ht="72.5" x14ac:dyDescent="0.35">
      <c r="A185" s="58" t="s">
        <v>178</v>
      </c>
      <c r="B185" s="58" t="s">
        <v>108</v>
      </c>
      <c r="C185" s="85" t="s">
        <v>478</v>
      </c>
      <c r="D185" s="85" t="s">
        <v>478</v>
      </c>
      <c r="E185" s="84"/>
      <c r="F185" s="85" t="s">
        <v>475</v>
      </c>
      <c r="G185" s="85" t="s">
        <v>476</v>
      </c>
      <c r="H185" s="85" t="s">
        <v>477</v>
      </c>
      <c r="I185" s="85" t="s">
        <v>481</v>
      </c>
      <c r="J185" s="85" t="s">
        <v>473</v>
      </c>
      <c r="K185" s="85" t="s">
        <v>478</v>
      </c>
      <c r="L185" s="84"/>
      <c r="M185" s="85" t="s">
        <v>474</v>
      </c>
      <c r="N185" s="85" t="s">
        <v>479</v>
      </c>
      <c r="O185" s="85" t="s">
        <v>480</v>
      </c>
      <c r="P185" s="85" t="s">
        <v>482</v>
      </c>
      <c r="Q185" s="85" t="s">
        <v>483</v>
      </c>
      <c r="R185" s="85" t="s">
        <v>478</v>
      </c>
      <c r="S185" s="84"/>
      <c r="T185" s="85" t="s">
        <v>484</v>
      </c>
      <c r="U185" s="85" t="s">
        <v>486</v>
      </c>
      <c r="V185" s="85" t="s">
        <v>485</v>
      </c>
      <c r="W185" s="85" t="s">
        <v>487</v>
      </c>
      <c r="X185" s="85" t="s">
        <v>488</v>
      </c>
      <c r="Y185" s="85" t="s">
        <v>478</v>
      </c>
      <c r="Z185" s="84"/>
      <c r="AA185" s="85" t="s">
        <v>478</v>
      </c>
      <c r="AB185" s="85" t="s">
        <v>489</v>
      </c>
      <c r="AC185" s="85" t="s">
        <v>490</v>
      </c>
      <c r="AD185" s="85" t="s">
        <v>491</v>
      </c>
      <c r="AE185" s="85" t="s">
        <v>478</v>
      </c>
      <c r="AF185" s="85" t="s">
        <v>478</v>
      </c>
      <c r="AG185" s="84"/>
    </row>
    <row r="186" spans="1:33" ht="36" x14ac:dyDescent="0.35">
      <c r="A186" s="58" t="s">
        <v>179</v>
      </c>
      <c r="B186" s="58" t="s">
        <v>109</v>
      </c>
      <c r="C186" s="87" t="s">
        <v>496</v>
      </c>
      <c r="D186" s="87" t="s">
        <v>492</v>
      </c>
      <c r="E186" s="84"/>
      <c r="F186" s="87" t="s">
        <v>493</v>
      </c>
      <c r="G186" s="87" t="s">
        <v>494</v>
      </c>
      <c r="H186" s="87" t="s">
        <v>495</v>
      </c>
      <c r="I186" s="87" t="s">
        <v>497</v>
      </c>
      <c r="J186" s="87" t="s">
        <v>496</v>
      </c>
      <c r="K186" s="87" t="s">
        <v>496</v>
      </c>
      <c r="L186" s="84"/>
      <c r="M186" s="87" t="s">
        <v>496</v>
      </c>
      <c r="N186" s="87" t="s">
        <v>496</v>
      </c>
      <c r="O186" s="87" t="s">
        <v>498</v>
      </c>
      <c r="P186" s="87" t="s">
        <v>499</v>
      </c>
      <c r="Q186" s="87" t="s">
        <v>496</v>
      </c>
      <c r="R186" s="87" t="s">
        <v>500</v>
      </c>
      <c r="S186" s="84"/>
      <c r="T186" s="87" t="s">
        <v>501</v>
      </c>
      <c r="U186" s="87" t="s">
        <v>502</v>
      </c>
      <c r="V186" s="87" t="s">
        <v>503</v>
      </c>
      <c r="W186" s="87" t="s">
        <v>504</v>
      </c>
      <c r="X186" s="87" t="s">
        <v>496</v>
      </c>
      <c r="Y186" s="87" t="s">
        <v>496</v>
      </c>
      <c r="Z186" s="84"/>
      <c r="AA186" s="87" t="s">
        <v>505</v>
      </c>
      <c r="AB186" s="87" t="s">
        <v>506</v>
      </c>
      <c r="AC186" s="87" t="s">
        <v>496</v>
      </c>
      <c r="AD186" s="87" t="s">
        <v>507</v>
      </c>
      <c r="AE186" s="87" t="s">
        <v>496</v>
      </c>
      <c r="AF186" s="87" t="s">
        <v>496</v>
      </c>
      <c r="AG186" s="84"/>
    </row>
    <row r="187" spans="1:33" ht="36" x14ac:dyDescent="0.35">
      <c r="A187" s="58" t="s">
        <v>180</v>
      </c>
      <c r="B187" s="58" t="s">
        <v>104</v>
      </c>
      <c r="C187" s="87" t="s">
        <v>427</v>
      </c>
      <c r="D187" s="87" t="s">
        <v>508</v>
      </c>
      <c r="E187" s="84"/>
      <c r="F187" s="87" t="s">
        <v>509</v>
      </c>
      <c r="G187" s="87" t="s">
        <v>510</v>
      </c>
      <c r="H187" s="87" t="s">
        <v>511</v>
      </c>
      <c r="I187" s="87" t="s">
        <v>180</v>
      </c>
      <c r="J187" s="87" t="s">
        <v>427</v>
      </c>
      <c r="K187" s="87" t="s">
        <v>427</v>
      </c>
      <c r="L187" s="84"/>
      <c r="M187" s="87" t="s">
        <v>427</v>
      </c>
      <c r="N187" s="87" t="s">
        <v>512</v>
      </c>
      <c r="O187" s="87" t="s">
        <v>513</v>
      </c>
      <c r="P187" s="87" t="s">
        <v>514</v>
      </c>
      <c r="Q187" s="87" t="s">
        <v>427</v>
      </c>
      <c r="R187" s="87" t="s">
        <v>515</v>
      </c>
      <c r="S187" s="84"/>
      <c r="T187" s="87" t="s">
        <v>516</v>
      </c>
      <c r="U187" s="87" t="s">
        <v>517</v>
      </c>
      <c r="V187" s="87" t="s">
        <v>518</v>
      </c>
      <c r="W187" s="87" t="s">
        <v>519</v>
      </c>
      <c r="X187" s="87" t="s">
        <v>427</v>
      </c>
      <c r="Y187" s="87" t="s">
        <v>427</v>
      </c>
      <c r="Z187" s="84"/>
      <c r="AA187" s="87" t="s">
        <v>520</v>
      </c>
      <c r="AB187" s="87" t="s">
        <v>521</v>
      </c>
      <c r="AC187" s="87" t="s">
        <v>427</v>
      </c>
      <c r="AD187" s="87" t="s">
        <v>522</v>
      </c>
      <c r="AE187" s="87" t="s">
        <v>427</v>
      </c>
      <c r="AF187" s="87" t="s">
        <v>427</v>
      </c>
      <c r="AG187" s="84"/>
    </row>
    <row r="188" spans="1:33" ht="36" x14ac:dyDescent="0.35">
      <c r="A188" s="58" t="s">
        <v>181</v>
      </c>
      <c r="B188" s="58" t="s">
        <v>104</v>
      </c>
      <c r="C188" s="87" t="s">
        <v>523</v>
      </c>
      <c r="D188" s="87" t="s">
        <v>524</v>
      </c>
      <c r="E188" s="84"/>
      <c r="F188" s="87" t="s">
        <v>525</v>
      </c>
      <c r="G188" s="87" t="s">
        <v>526</v>
      </c>
      <c r="H188" s="87" t="s">
        <v>527</v>
      </c>
      <c r="I188" s="87" t="s">
        <v>427</v>
      </c>
      <c r="J188" s="87" t="s">
        <v>427</v>
      </c>
      <c r="K188" s="87" t="s">
        <v>427</v>
      </c>
      <c r="L188" s="84"/>
      <c r="M188" s="87" t="s">
        <v>528</v>
      </c>
      <c r="N188" s="87" t="s">
        <v>529</v>
      </c>
      <c r="O188" s="87" t="s">
        <v>530</v>
      </c>
      <c r="P188" s="87" t="s">
        <v>531</v>
      </c>
      <c r="Q188" s="87" t="s">
        <v>532</v>
      </c>
      <c r="R188" s="87" t="s">
        <v>427</v>
      </c>
      <c r="S188" s="84"/>
      <c r="T188" s="87" t="s">
        <v>533</v>
      </c>
      <c r="U188" s="87" t="s">
        <v>534</v>
      </c>
      <c r="V188" s="87" t="s">
        <v>535</v>
      </c>
      <c r="W188" s="87" t="s">
        <v>536</v>
      </c>
      <c r="X188" s="87" t="s">
        <v>537</v>
      </c>
      <c r="Y188" s="87" t="s">
        <v>538</v>
      </c>
      <c r="Z188" s="84"/>
      <c r="AA188" s="87" t="s">
        <v>539</v>
      </c>
      <c r="AB188" s="87" t="s">
        <v>540</v>
      </c>
      <c r="AC188" s="87" t="s">
        <v>427</v>
      </c>
      <c r="AD188" s="87" t="s">
        <v>427</v>
      </c>
      <c r="AE188" s="87" t="s">
        <v>427</v>
      </c>
      <c r="AF188" s="87" t="s">
        <v>427</v>
      </c>
      <c r="AG188" s="84"/>
    </row>
    <row r="189" spans="1:33" ht="101.5" x14ac:dyDescent="0.35">
      <c r="A189" s="58" t="s">
        <v>182</v>
      </c>
      <c r="B189" s="58" t="s">
        <v>110</v>
      </c>
      <c r="C189" s="85" t="s">
        <v>541</v>
      </c>
      <c r="D189" s="85" t="s">
        <v>541</v>
      </c>
      <c r="E189" s="84"/>
      <c r="F189" s="85" t="s">
        <v>541</v>
      </c>
      <c r="G189" s="85" t="s">
        <v>1733</v>
      </c>
      <c r="H189" s="85" t="s">
        <v>1734</v>
      </c>
      <c r="I189" s="85" t="s">
        <v>541</v>
      </c>
      <c r="J189" s="85" t="s">
        <v>1565</v>
      </c>
      <c r="K189" s="85" t="s">
        <v>541</v>
      </c>
      <c r="L189" s="84"/>
      <c r="M189" s="85" t="s">
        <v>541</v>
      </c>
      <c r="N189" s="85" t="s">
        <v>541</v>
      </c>
      <c r="O189" s="85" t="s">
        <v>545</v>
      </c>
      <c r="P189" s="85" t="s">
        <v>541</v>
      </c>
      <c r="Q189" s="85" t="s">
        <v>1566</v>
      </c>
      <c r="R189" s="85" t="s">
        <v>1735</v>
      </c>
      <c r="S189" s="84"/>
      <c r="T189" s="85" t="s">
        <v>1736</v>
      </c>
      <c r="U189" s="85" t="s">
        <v>548</v>
      </c>
      <c r="V189" s="85" t="s">
        <v>541</v>
      </c>
      <c r="W189" s="85" t="s">
        <v>541</v>
      </c>
      <c r="X189" s="85" t="s">
        <v>549</v>
      </c>
      <c r="Y189" s="85" t="s">
        <v>541</v>
      </c>
      <c r="Z189" s="84"/>
      <c r="AA189" s="85" t="s">
        <v>550</v>
      </c>
      <c r="AB189" s="85" t="s">
        <v>551</v>
      </c>
      <c r="AC189" s="85" t="s">
        <v>1567</v>
      </c>
      <c r="AD189" s="85" t="s">
        <v>836</v>
      </c>
      <c r="AE189" s="85" t="s">
        <v>1568</v>
      </c>
      <c r="AF189" s="85" t="s">
        <v>1737</v>
      </c>
      <c r="AG189" s="84"/>
    </row>
    <row r="190" spans="1:33" ht="116" x14ac:dyDescent="0.35">
      <c r="A190" s="58" t="s">
        <v>183</v>
      </c>
      <c r="B190" s="58" t="s">
        <v>111</v>
      </c>
      <c r="C190" s="85" t="s">
        <v>555</v>
      </c>
      <c r="D190" s="85" t="s">
        <v>555</v>
      </c>
      <c r="E190" s="84"/>
      <c r="F190" s="85" t="s">
        <v>555</v>
      </c>
      <c r="G190" s="85" t="s">
        <v>556</v>
      </c>
      <c r="H190" s="85" t="s">
        <v>557</v>
      </c>
      <c r="I190" s="85" t="s">
        <v>558</v>
      </c>
      <c r="J190" s="85" t="s">
        <v>555</v>
      </c>
      <c r="K190" s="85" t="s">
        <v>555</v>
      </c>
      <c r="L190" s="84"/>
      <c r="M190" s="85" t="s">
        <v>555</v>
      </c>
      <c r="N190" s="85" t="s">
        <v>559</v>
      </c>
      <c r="O190" s="85" t="s">
        <v>560</v>
      </c>
      <c r="P190" s="85" t="s">
        <v>561</v>
      </c>
      <c r="Q190" s="85" t="s">
        <v>555</v>
      </c>
      <c r="R190" s="85" t="s">
        <v>555</v>
      </c>
      <c r="S190" s="84"/>
      <c r="T190" s="85" t="s">
        <v>555</v>
      </c>
      <c r="U190" s="85" t="s">
        <v>562</v>
      </c>
      <c r="V190" s="85" t="s">
        <v>563</v>
      </c>
      <c r="W190" s="85" t="s">
        <v>564</v>
      </c>
      <c r="X190" s="85" t="s">
        <v>555</v>
      </c>
      <c r="Y190" s="85" t="s">
        <v>555</v>
      </c>
      <c r="Z190" s="84"/>
      <c r="AA190" s="85" t="s">
        <v>555</v>
      </c>
      <c r="AB190" s="85" t="s">
        <v>565</v>
      </c>
      <c r="AC190" s="85" t="s">
        <v>566</v>
      </c>
      <c r="AD190" s="85" t="s">
        <v>567</v>
      </c>
      <c r="AE190" s="85" t="s">
        <v>555</v>
      </c>
      <c r="AF190" s="85" t="s">
        <v>555</v>
      </c>
      <c r="AG190" s="84"/>
    </row>
    <row r="191" spans="1:33" ht="60" x14ac:dyDescent="0.35">
      <c r="A191" s="58" t="s">
        <v>184</v>
      </c>
      <c r="B191" s="58" t="s">
        <v>112</v>
      </c>
      <c r="C191" s="87" t="s">
        <v>572</v>
      </c>
      <c r="D191" s="87" t="s">
        <v>572</v>
      </c>
      <c r="E191" s="84"/>
      <c r="F191" s="87" t="s">
        <v>568</v>
      </c>
      <c r="G191" s="87" t="s">
        <v>569</v>
      </c>
      <c r="H191" s="87" t="s">
        <v>570</v>
      </c>
      <c r="I191" s="87" t="s">
        <v>571</v>
      </c>
      <c r="J191" s="87" t="s">
        <v>572</v>
      </c>
      <c r="K191" s="87" t="s">
        <v>572</v>
      </c>
      <c r="L191" s="84"/>
      <c r="M191" s="87" t="s">
        <v>573</v>
      </c>
      <c r="N191" s="87" t="s">
        <v>574</v>
      </c>
      <c r="O191" s="87" t="s">
        <v>575</v>
      </c>
      <c r="P191" s="87" t="s">
        <v>576</v>
      </c>
      <c r="Q191" s="87" t="s">
        <v>572</v>
      </c>
      <c r="R191" s="87" t="s">
        <v>572</v>
      </c>
      <c r="S191" s="84"/>
      <c r="T191" s="87" t="s">
        <v>577</v>
      </c>
      <c r="U191" s="87" t="s">
        <v>578</v>
      </c>
      <c r="V191" s="87" t="s">
        <v>579</v>
      </c>
      <c r="W191" s="87" t="s">
        <v>580</v>
      </c>
      <c r="X191" s="87" t="s">
        <v>572</v>
      </c>
      <c r="Y191" s="87" t="s">
        <v>572</v>
      </c>
      <c r="Z191" s="84"/>
      <c r="AA191" s="87" t="s">
        <v>581</v>
      </c>
      <c r="AB191" s="87" t="s">
        <v>1738</v>
      </c>
      <c r="AC191" s="87" t="s">
        <v>583</v>
      </c>
      <c r="AD191" s="87" t="s">
        <v>584</v>
      </c>
      <c r="AE191" s="87" t="s">
        <v>572</v>
      </c>
      <c r="AF191" s="87" t="s">
        <v>572</v>
      </c>
      <c r="AG191" s="84"/>
    </row>
    <row r="192" spans="1:33" ht="36" x14ac:dyDescent="0.35">
      <c r="A192" s="58" t="s">
        <v>184</v>
      </c>
      <c r="B192" s="58" t="s">
        <v>113</v>
      </c>
      <c r="C192" s="87" t="s">
        <v>586</v>
      </c>
      <c r="D192" s="87" t="s">
        <v>586</v>
      </c>
      <c r="E192" s="84"/>
      <c r="F192" s="87" t="s">
        <v>587</v>
      </c>
      <c r="G192" s="87" t="s">
        <v>586</v>
      </c>
      <c r="H192" s="87" t="s">
        <v>356</v>
      </c>
      <c r="I192" s="87" t="s">
        <v>586</v>
      </c>
      <c r="J192" s="87" t="s">
        <v>586</v>
      </c>
      <c r="K192" s="87" t="s">
        <v>586</v>
      </c>
      <c r="L192" s="84"/>
      <c r="M192" s="87" t="s">
        <v>590</v>
      </c>
      <c r="N192" s="87" t="s">
        <v>589</v>
      </c>
      <c r="O192" s="87" t="s">
        <v>588</v>
      </c>
      <c r="P192" s="87" t="s">
        <v>591</v>
      </c>
      <c r="Q192" s="87" t="s">
        <v>586</v>
      </c>
      <c r="R192" s="87" t="s">
        <v>586</v>
      </c>
      <c r="S192" s="84"/>
      <c r="T192" s="87" t="s">
        <v>586</v>
      </c>
      <c r="U192" s="87" t="s">
        <v>592</v>
      </c>
      <c r="V192" s="87" t="s">
        <v>594</v>
      </c>
      <c r="W192" s="87" t="s">
        <v>1572</v>
      </c>
      <c r="X192" s="87" t="s">
        <v>596</v>
      </c>
      <c r="Y192" s="87" t="s">
        <v>597</v>
      </c>
      <c r="Z192" s="84"/>
      <c r="AA192" s="87" t="s">
        <v>598</v>
      </c>
      <c r="AB192" s="87" t="s">
        <v>599</v>
      </c>
      <c r="AC192" s="87" t="s">
        <v>600</v>
      </c>
      <c r="AD192" s="104" t="s">
        <v>593</v>
      </c>
      <c r="AE192" s="104" t="s">
        <v>601</v>
      </c>
      <c r="AF192" s="87" t="s">
        <v>586</v>
      </c>
      <c r="AG192" s="84"/>
    </row>
    <row r="193" spans="1:33" ht="58" x14ac:dyDescent="0.35">
      <c r="A193" s="58" t="s">
        <v>185</v>
      </c>
      <c r="B193" s="58" t="s">
        <v>114</v>
      </c>
      <c r="C193" s="85" t="s">
        <v>602</v>
      </c>
      <c r="D193" s="85" t="s">
        <v>602</v>
      </c>
      <c r="E193" s="84"/>
      <c r="F193" s="85" t="s">
        <v>602</v>
      </c>
      <c r="G193" s="85" t="s">
        <v>603</v>
      </c>
      <c r="H193" s="85" t="s">
        <v>604</v>
      </c>
      <c r="I193" s="85" t="s">
        <v>605</v>
      </c>
      <c r="J193" s="85" t="s">
        <v>606</v>
      </c>
      <c r="K193" s="85" t="s">
        <v>609</v>
      </c>
      <c r="L193" s="84"/>
      <c r="M193" s="85" t="s">
        <v>602</v>
      </c>
      <c r="N193" s="85" t="s">
        <v>611</v>
      </c>
      <c r="O193" s="85" t="s">
        <v>607</v>
      </c>
      <c r="P193" s="85" t="s">
        <v>613</v>
      </c>
      <c r="Q193" s="85" t="s">
        <v>615</v>
      </c>
      <c r="R193" s="85" t="s">
        <v>608</v>
      </c>
      <c r="S193" s="84"/>
      <c r="T193" s="85" t="s">
        <v>602</v>
      </c>
      <c r="U193" s="85" t="s">
        <v>602</v>
      </c>
      <c r="V193" s="85" t="s">
        <v>610</v>
      </c>
      <c r="W193" s="85" t="s">
        <v>617</v>
      </c>
      <c r="X193" s="85" t="s">
        <v>602</v>
      </c>
      <c r="Y193" s="85" t="s">
        <v>618</v>
      </c>
      <c r="Z193" s="84"/>
      <c r="AA193" s="85" t="s">
        <v>602</v>
      </c>
      <c r="AB193" s="85" t="s">
        <v>612</v>
      </c>
      <c r="AC193" s="85" t="s">
        <v>619</v>
      </c>
      <c r="AD193" s="85" t="s">
        <v>614</v>
      </c>
      <c r="AE193" s="85" t="s">
        <v>602</v>
      </c>
      <c r="AF193" s="85" t="s">
        <v>616</v>
      </c>
      <c r="AG193" s="84"/>
    </row>
    <row r="194" spans="1:33" ht="29" x14ac:dyDescent="0.35">
      <c r="A194" s="58" t="s">
        <v>185</v>
      </c>
      <c r="B194" s="58" t="s">
        <v>115</v>
      </c>
      <c r="C194" s="85" t="s">
        <v>625</v>
      </c>
      <c r="D194" s="85" t="s">
        <v>625</v>
      </c>
      <c r="E194" s="84"/>
      <c r="F194" s="85" t="s">
        <v>620</v>
      </c>
      <c r="G194" s="85" t="s">
        <v>621</v>
      </c>
      <c r="H194" s="85" t="s">
        <v>622</v>
      </c>
      <c r="I194" s="85" t="s">
        <v>623</v>
      </c>
      <c r="J194" s="85" t="s">
        <v>624</v>
      </c>
      <c r="K194" s="85" t="s">
        <v>625</v>
      </c>
      <c r="L194" s="84"/>
      <c r="M194" s="91" t="s">
        <v>626</v>
      </c>
      <c r="N194" s="91" t="s">
        <v>627</v>
      </c>
      <c r="O194" s="85" t="s">
        <v>628</v>
      </c>
      <c r="P194" s="85" t="s">
        <v>629</v>
      </c>
      <c r="Q194" s="85" t="s">
        <v>630</v>
      </c>
      <c r="R194" s="85" t="s">
        <v>625</v>
      </c>
      <c r="S194" s="84"/>
      <c r="T194" s="85" t="s">
        <v>631</v>
      </c>
      <c r="U194" s="85" t="s">
        <v>632</v>
      </c>
      <c r="V194" s="85" t="s">
        <v>633</v>
      </c>
      <c r="W194" s="85" t="s">
        <v>634</v>
      </c>
      <c r="X194" s="85" t="s">
        <v>635</v>
      </c>
      <c r="Y194" s="85" t="s">
        <v>625</v>
      </c>
      <c r="Z194" s="84"/>
      <c r="AA194" s="85" t="s">
        <v>636</v>
      </c>
      <c r="AB194" s="91" t="s">
        <v>637</v>
      </c>
      <c r="AC194" s="85" t="s">
        <v>638</v>
      </c>
      <c r="AD194" s="85" t="s">
        <v>639</v>
      </c>
      <c r="AE194" s="27" t="s">
        <v>640</v>
      </c>
      <c r="AF194" s="85" t="s">
        <v>625</v>
      </c>
      <c r="AG194" s="84"/>
    </row>
    <row r="195" spans="1:33" ht="58" x14ac:dyDescent="0.35">
      <c r="A195" s="58" t="s">
        <v>186</v>
      </c>
      <c r="B195" s="58" t="s">
        <v>116</v>
      </c>
      <c r="C195" s="85" t="s">
        <v>641</v>
      </c>
      <c r="D195" s="85" t="s">
        <v>641</v>
      </c>
      <c r="E195" s="84"/>
      <c r="F195" s="85" t="s">
        <v>641</v>
      </c>
      <c r="G195" s="85" t="s">
        <v>642</v>
      </c>
      <c r="H195" s="85" t="s">
        <v>503</v>
      </c>
      <c r="I195" s="85" t="s">
        <v>643</v>
      </c>
      <c r="J195" s="85" t="s">
        <v>641</v>
      </c>
      <c r="K195" s="85" t="s">
        <v>629</v>
      </c>
      <c r="L195" s="84"/>
      <c r="M195" s="85" t="s">
        <v>641</v>
      </c>
      <c r="N195" s="85" t="s">
        <v>318</v>
      </c>
      <c r="O195" s="85" t="s">
        <v>644</v>
      </c>
      <c r="P195" s="85" t="s">
        <v>645</v>
      </c>
      <c r="Q195" s="85" t="s">
        <v>641</v>
      </c>
      <c r="R195" s="85" t="s">
        <v>646</v>
      </c>
      <c r="S195" s="84"/>
      <c r="T195" s="85" t="s">
        <v>641</v>
      </c>
      <c r="U195" s="85" t="s">
        <v>647</v>
      </c>
      <c r="V195" s="85" t="s">
        <v>648</v>
      </c>
      <c r="W195" s="85" t="s">
        <v>649</v>
      </c>
      <c r="X195" s="85" t="s">
        <v>641</v>
      </c>
      <c r="Y195" s="85" t="s">
        <v>650</v>
      </c>
      <c r="Z195" s="84"/>
      <c r="AA195" s="85" t="s">
        <v>641</v>
      </c>
      <c r="AB195" s="85" t="s">
        <v>651</v>
      </c>
      <c r="AC195" s="85" t="s">
        <v>652</v>
      </c>
      <c r="AD195" s="85" t="s">
        <v>653</v>
      </c>
      <c r="AE195" s="85" t="s">
        <v>654</v>
      </c>
      <c r="AF195" s="85" t="s">
        <v>655</v>
      </c>
      <c r="AG195" s="84"/>
    </row>
    <row r="196" spans="1:33" ht="43.5" x14ac:dyDescent="0.35">
      <c r="A196" s="58" t="s">
        <v>187</v>
      </c>
      <c r="B196" s="58" t="s">
        <v>104</v>
      </c>
      <c r="C196" s="85" t="s">
        <v>427</v>
      </c>
      <c r="D196" s="85" t="s">
        <v>427</v>
      </c>
      <c r="E196" s="84"/>
      <c r="F196" s="85" t="s">
        <v>427</v>
      </c>
      <c r="G196" s="85" t="s">
        <v>656</v>
      </c>
      <c r="H196" s="85" t="s">
        <v>657</v>
      </c>
      <c r="I196" s="85" t="s">
        <v>658</v>
      </c>
      <c r="J196" s="85" t="s">
        <v>659</v>
      </c>
      <c r="K196" s="85" t="s">
        <v>662</v>
      </c>
      <c r="L196" s="84"/>
      <c r="M196" s="85" t="s">
        <v>427</v>
      </c>
      <c r="N196" s="85" t="s">
        <v>664</v>
      </c>
      <c r="O196" s="85" t="s">
        <v>660</v>
      </c>
      <c r="P196" s="85" t="s">
        <v>666</v>
      </c>
      <c r="Q196" s="85" t="s">
        <v>668</v>
      </c>
      <c r="R196" s="85" t="s">
        <v>661</v>
      </c>
      <c r="S196" s="84"/>
      <c r="T196" s="85" t="s">
        <v>427</v>
      </c>
      <c r="U196" s="85" t="s">
        <v>427</v>
      </c>
      <c r="V196" s="85" t="s">
        <v>663</v>
      </c>
      <c r="W196" s="85" t="s">
        <v>1578</v>
      </c>
      <c r="X196" s="85" t="s">
        <v>427</v>
      </c>
      <c r="Y196" s="85" t="s">
        <v>671</v>
      </c>
      <c r="Z196" s="84"/>
      <c r="AA196" s="85" t="s">
        <v>427</v>
      </c>
      <c r="AB196" s="85" t="s">
        <v>665</v>
      </c>
      <c r="AC196" s="85" t="s">
        <v>672</v>
      </c>
      <c r="AD196" s="85" t="s">
        <v>667</v>
      </c>
      <c r="AE196" s="85" t="s">
        <v>669</v>
      </c>
      <c r="AF196" s="93" t="s">
        <v>1580</v>
      </c>
      <c r="AG196" s="84"/>
    </row>
    <row r="197" spans="1:33" ht="58" x14ac:dyDescent="0.35">
      <c r="A197" s="58" t="s">
        <v>188</v>
      </c>
      <c r="B197" s="58" t="s">
        <v>117</v>
      </c>
      <c r="C197" s="85" t="s">
        <v>673</v>
      </c>
      <c r="D197" s="85" t="s">
        <v>673</v>
      </c>
      <c r="E197" s="84"/>
      <c r="F197" s="85" t="s">
        <v>674</v>
      </c>
      <c r="G197" s="85" t="s">
        <v>675</v>
      </c>
      <c r="H197" s="85" t="s">
        <v>673</v>
      </c>
      <c r="I197" s="85" t="s">
        <v>673</v>
      </c>
      <c r="J197" s="85" t="s">
        <v>673</v>
      </c>
      <c r="K197" s="85" t="s">
        <v>673</v>
      </c>
      <c r="L197" s="84"/>
      <c r="M197" s="85" t="s">
        <v>673</v>
      </c>
      <c r="N197" s="85" t="s">
        <v>673</v>
      </c>
      <c r="O197" s="85" t="s">
        <v>673</v>
      </c>
      <c r="P197" s="85" t="s">
        <v>673</v>
      </c>
      <c r="Q197" s="85" t="s">
        <v>676</v>
      </c>
      <c r="R197" s="85" t="s">
        <v>673</v>
      </c>
      <c r="S197" s="84"/>
      <c r="T197" s="85" t="s">
        <v>677</v>
      </c>
      <c r="U197" s="85" t="s">
        <v>678</v>
      </c>
      <c r="V197" s="85" t="s">
        <v>673</v>
      </c>
      <c r="W197" s="85" t="s">
        <v>673</v>
      </c>
      <c r="X197" s="85" t="s">
        <v>673</v>
      </c>
      <c r="Y197" s="85" t="s">
        <v>673</v>
      </c>
      <c r="Z197" s="84"/>
      <c r="AA197" s="85" t="s">
        <v>679</v>
      </c>
      <c r="AB197" s="85" t="s">
        <v>680</v>
      </c>
      <c r="AC197" s="85" t="s">
        <v>681</v>
      </c>
      <c r="AD197" s="85" t="s">
        <v>682</v>
      </c>
      <c r="AE197" s="85" t="s">
        <v>683</v>
      </c>
      <c r="AF197" s="85" t="s">
        <v>673</v>
      </c>
      <c r="AG197" s="84"/>
    </row>
    <row r="198" spans="1:33" ht="58" x14ac:dyDescent="0.35">
      <c r="A198" s="58" t="s">
        <v>188</v>
      </c>
      <c r="B198" s="58" t="s">
        <v>118</v>
      </c>
      <c r="C198" s="85" t="s">
        <v>684</v>
      </c>
      <c r="D198" s="92" t="s">
        <v>685</v>
      </c>
      <c r="E198" s="84"/>
      <c r="F198" s="85" t="s">
        <v>684</v>
      </c>
      <c r="G198" s="92" t="s">
        <v>686</v>
      </c>
      <c r="H198" s="92" t="s">
        <v>687</v>
      </c>
      <c r="I198" s="92" t="s">
        <v>688</v>
      </c>
      <c r="J198" s="92" t="s">
        <v>689</v>
      </c>
      <c r="K198" s="92" t="s">
        <v>690</v>
      </c>
      <c r="L198" s="84"/>
      <c r="M198" s="85" t="s">
        <v>684</v>
      </c>
      <c r="N198" s="92" t="s">
        <v>691</v>
      </c>
      <c r="O198" s="92" t="s">
        <v>692</v>
      </c>
      <c r="P198" s="92" t="s">
        <v>693</v>
      </c>
      <c r="Q198" s="85" t="s">
        <v>684</v>
      </c>
      <c r="R198" s="85" t="s">
        <v>684</v>
      </c>
      <c r="S198" s="84"/>
      <c r="T198" s="85" t="s">
        <v>684</v>
      </c>
      <c r="U198" s="92" t="s">
        <v>694</v>
      </c>
      <c r="V198" s="92" t="s">
        <v>356</v>
      </c>
      <c r="W198" s="92" t="s">
        <v>695</v>
      </c>
      <c r="X198" s="85" t="s">
        <v>684</v>
      </c>
      <c r="Y198" s="85" t="s">
        <v>684</v>
      </c>
      <c r="Z198" s="84"/>
      <c r="AA198" s="85" t="s">
        <v>684</v>
      </c>
      <c r="AB198" s="85" t="s">
        <v>1739</v>
      </c>
      <c r="AC198" s="92" t="s">
        <v>698</v>
      </c>
      <c r="AD198" s="92" t="s">
        <v>699</v>
      </c>
      <c r="AE198" s="92" t="s">
        <v>700</v>
      </c>
      <c r="AF198" s="92" t="s">
        <v>701</v>
      </c>
      <c r="AG198" s="84"/>
    </row>
    <row r="199" spans="1:33" ht="58" x14ac:dyDescent="0.35">
      <c r="A199" s="58" t="s">
        <v>189</v>
      </c>
      <c r="B199" s="58" t="s">
        <v>119</v>
      </c>
      <c r="C199" s="85" t="s">
        <v>702</v>
      </c>
      <c r="D199" s="85" t="s">
        <v>702</v>
      </c>
      <c r="E199" s="84"/>
      <c r="F199" s="85" t="s">
        <v>702</v>
      </c>
      <c r="G199" s="85" t="s">
        <v>703</v>
      </c>
      <c r="H199" s="85" t="s">
        <v>704</v>
      </c>
      <c r="I199" s="85" t="s">
        <v>705</v>
      </c>
      <c r="J199" s="85" t="s">
        <v>702</v>
      </c>
      <c r="K199" s="85" t="s">
        <v>702</v>
      </c>
      <c r="L199" s="84"/>
      <c r="M199" s="85" t="s">
        <v>702</v>
      </c>
      <c r="N199" s="85" t="s">
        <v>709</v>
      </c>
      <c r="O199" s="85" t="s">
        <v>710</v>
      </c>
      <c r="P199" s="85" t="s">
        <v>711</v>
      </c>
      <c r="Q199" s="85" t="s">
        <v>702</v>
      </c>
      <c r="R199" s="85" t="s">
        <v>702</v>
      </c>
      <c r="S199" s="84"/>
      <c r="T199" s="85" t="s">
        <v>706</v>
      </c>
      <c r="U199" s="85" t="s">
        <v>707</v>
      </c>
      <c r="V199" s="85" t="s">
        <v>1740</v>
      </c>
      <c r="W199" s="85" t="s">
        <v>713</v>
      </c>
      <c r="X199" s="85" t="s">
        <v>702</v>
      </c>
      <c r="Y199" s="85" t="s">
        <v>702</v>
      </c>
      <c r="Z199" s="84"/>
      <c r="AA199" s="85" t="s">
        <v>712</v>
      </c>
      <c r="AB199" s="85" t="s">
        <v>716</v>
      </c>
      <c r="AC199" s="85" t="s">
        <v>715</v>
      </c>
      <c r="AD199" s="85" t="s">
        <v>717</v>
      </c>
      <c r="AE199" s="85" t="s">
        <v>718</v>
      </c>
      <c r="AF199" s="85" t="s">
        <v>719</v>
      </c>
      <c r="AG199" s="84"/>
    </row>
    <row r="200" spans="1:33" ht="29" x14ac:dyDescent="0.35">
      <c r="A200" s="58" t="s">
        <v>190</v>
      </c>
      <c r="B200" s="58" t="s">
        <v>120</v>
      </c>
      <c r="C200" s="85" t="s">
        <v>721</v>
      </c>
      <c r="D200" s="85" t="s">
        <v>721</v>
      </c>
      <c r="E200" s="84"/>
      <c r="F200" s="85" t="s">
        <v>720</v>
      </c>
      <c r="G200" s="85" t="s">
        <v>721</v>
      </c>
      <c r="H200" s="85" t="s">
        <v>722</v>
      </c>
      <c r="I200" s="85" t="s">
        <v>721</v>
      </c>
      <c r="J200" s="85" t="s">
        <v>721</v>
      </c>
      <c r="K200" s="85" t="s">
        <v>721</v>
      </c>
      <c r="L200" s="84"/>
      <c r="M200" s="85" t="s">
        <v>723</v>
      </c>
      <c r="N200" s="85" t="s">
        <v>724</v>
      </c>
      <c r="O200" s="85" t="s">
        <v>727</v>
      </c>
      <c r="P200" s="85" t="s">
        <v>721</v>
      </c>
      <c r="Q200" s="85" t="s">
        <v>721</v>
      </c>
      <c r="R200" s="85" t="s">
        <v>721</v>
      </c>
      <c r="S200" s="84"/>
      <c r="T200" s="85" t="s">
        <v>725</v>
      </c>
      <c r="U200" s="85" t="s">
        <v>726</v>
      </c>
      <c r="V200" s="85" t="s">
        <v>730</v>
      </c>
      <c r="W200" s="85" t="s">
        <v>721</v>
      </c>
      <c r="X200" s="85" t="s">
        <v>721</v>
      </c>
      <c r="Y200" s="85" t="s">
        <v>721</v>
      </c>
      <c r="Z200" s="84"/>
      <c r="AA200" s="85" t="s">
        <v>190</v>
      </c>
      <c r="AB200" s="85" t="s">
        <v>729</v>
      </c>
      <c r="AC200" s="85" t="s">
        <v>731</v>
      </c>
      <c r="AD200" s="85" t="s">
        <v>721</v>
      </c>
      <c r="AE200" s="85" t="s">
        <v>728</v>
      </c>
      <c r="AF200" s="85" t="s">
        <v>721</v>
      </c>
      <c r="AG200" s="84"/>
    </row>
    <row r="201" spans="1:33" ht="43.5" x14ac:dyDescent="0.35">
      <c r="A201" s="58" t="s">
        <v>190</v>
      </c>
      <c r="B201" s="58" t="s">
        <v>121</v>
      </c>
      <c r="C201" s="85" t="s">
        <v>732</v>
      </c>
      <c r="D201" s="85" t="s">
        <v>733</v>
      </c>
      <c r="E201" s="84"/>
      <c r="F201" s="85" t="s">
        <v>732</v>
      </c>
      <c r="G201" s="85" t="s">
        <v>734</v>
      </c>
      <c r="H201" s="85" t="s">
        <v>735</v>
      </c>
      <c r="I201" s="85" t="s">
        <v>732</v>
      </c>
      <c r="J201" s="85" t="s">
        <v>736</v>
      </c>
      <c r="K201" s="85" t="s">
        <v>732</v>
      </c>
      <c r="L201" s="84"/>
      <c r="M201" s="85" t="s">
        <v>732</v>
      </c>
      <c r="N201" s="85" t="s">
        <v>737</v>
      </c>
      <c r="O201" s="85" t="s">
        <v>738</v>
      </c>
      <c r="P201" s="85" t="s">
        <v>732</v>
      </c>
      <c r="Q201" s="85" t="s">
        <v>739</v>
      </c>
      <c r="R201" s="85" t="s">
        <v>732</v>
      </c>
      <c r="S201" s="84"/>
      <c r="T201" s="85" t="s">
        <v>732</v>
      </c>
      <c r="U201" s="85" t="s">
        <v>740</v>
      </c>
      <c r="V201" s="85" t="s">
        <v>741</v>
      </c>
      <c r="W201" s="85" t="s">
        <v>732</v>
      </c>
      <c r="X201" s="85" t="s">
        <v>742</v>
      </c>
      <c r="Y201" s="85" t="s">
        <v>743</v>
      </c>
      <c r="Z201" s="84"/>
      <c r="AA201" s="85" t="s">
        <v>732</v>
      </c>
      <c r="AB201" s="85" t="s">
        <v>744</v>
      </c>
      <c r="AC201" s="85" t="s">
        <v>745</v>
      </c>
      <c r="AD201" s="85" t="s">
        <v>732</v>
      </c>
      <c r="AE201" s="85" t="s">
        <v>746</v>
      </c>
      <c r="AF201" s="85" t="s">
        <v>1741</v>
      </c>
      <c r="AG201" s="84"/>
    </row>
    <row r="202" spans="1:33" ht="29" x14ac:dyDescent="0.35">
      <c r="A202" s="58" t="s">
        <v>191</v>
      </c>
      <c r="B202" s="58" t="s">
        <v>122</v>
      </c>
      <c r="C202" s="85" t="s">
        <v>749</v>
      </c>
      <c r="D202" s="85" t="s">
        <v>753</v>
      </c>
      <c r="E202" s="84"/>
      <c r="F202" s="85" t="s">
        <v>751</v>
      </c>
      <c r="G202" s="85" t="s">
        <v>750</v>
      </c>
      <c r="H202" s="85" t="s">
        <v>754</v>
      </c>
      <c r="I202" s="85" t="s">
        <v>752</v>
      </c>
      <c r="J202" s="85" t="s">
        <v>756</v>
      </c>
      <c r="K202" s="85" t="s">
        <v>753</v>
      </c>
      <c r="L202" s="84"/>
      <c r="M202" s="85" t="s">
        <v>755</v>
      </c>
      <c r="N202" s="85" t="s">
        <v>758</v>
      </c>
      <c r="O202" s="85" t="s">
        <v>757</v>
      </c>
      <c r="P202" s="85" t="s">
        <v>759</v>
      </c>
      <c r="Q202" s="85" t="s">
        <v>753</v>
      </c>
      <c r="R202" s="85" t="s">
        <v>753</v>
      </c>
      <c r="S202" s="84"/>
      <c r="T202" s="85" t="s">
        <v>760</v>
      </c>
      <c r="U202" s="93" t="s">
        <v>1584</v>
      </c>
      <c r="V202" s="85" t="s">
        <v>762</v>
      </c>
      <c r="W202" s="94" t="s">
        <v>708</v>
      </c>
      <c r="X202" s="85" t="s">
        <v>753</v>
      </c>
      <c r="Y202" s="85" t="s">
        <v>753</v>
      </c>
      <c r="Z202" s="84"/>
      <c r="AA202" s="85" t="s">
        <v>763</v>
      </c>
      <c r="AB202" s="94" t="s">
        <v>413</v>
      </c>
      <c r="AC202" s="85" t="s">
        <v>1706</v>
      </c>
      <c r="AD202" s="94" t="s">
        <v>1742</v>
      </c>
      <c r="AE202" s="85" t="s">
        <v>753</v>
      </c>
      <c r="AF202" s="85" t="s">
        <v>753</v>
      </c>
      <c r="AG202" s="84"/>
    </row>
    <row r="203" spans="1:33" ht="72.5" x14ac:dyDescent="0.35">
      <c r="A203" s="58" t="s">
        <v>192</v>
      </c>
      <c r="B203" s="58" t="s">
        <v>123</v>
      </c>
      <c r="C203" s="85" t="s">
        <v>765</v>
      </c>
      <c r="D203" s="85" t="s">
        <v>765</v>
      </c>
      <c r="E203" s="84"/>
      <c r="F203" s="85" t="s">
        <v>765</v>
      </c>
      <c r="G203" s="85" t="s">
        <v>766</v>
      </c>
      <c r="H203" s="85" t="s">
        <v>767</v>
      </c>
      <c r="I203" s="85" t="s">
        <v>768</v>
      </c>
      <c r="J203" s="85" t="s">
        <v>769</v>
      </c>
      <c r="K203" s="85" t="s">
        <v>765</v>
      </c>
      <c r="L203" s="84"/>
      <c r="M203" s="85" t="s">
        <v>765</v>
      </c>
      <c r="N203" s="85" t="s">
        <v>770</v>
      </c>
      <c r="O203" s="85" t="s">
        <v>771</v>
      </c>
      <c r="P203" s="85" t="s">
        <v>772</v>
      </c>
      <c r="Q203" s="85" t="s">
        <v>773</v>
      </c>
      <c r="R203" s="85" t="s">
        <v>765</v>
      </c>
      <c r="S203" s="84"/>
      <c r="T203" s="85" t="s">
        <v>765</v>
      </c>
      <c r="U203" s="85" t="s">
        <v>774</v>
      </c>
      <c r="V203" s="85" t="s">
        <v>775</v>
      </c>
      <c r="W203" s="85" t="s">
        <v>776</v>
      </c>
      <c r="X203" s="85" t="s">
        <v>777</v>
      </c>
      <c r="Y203" s="85" t="s">
        <v>765</v>
      </c>
      <c r="Z203" s="84"/>
      <c r="AA203" s="85" t="s">
        <v>765</v>
      </c>
      <c r="AB203" s="85" t="s">
        <v>778</v>
      </c>
      <c r="AC203" s="85" t="s">
        <v>1585</v>
      </c>
      <c r="AD203" s="85" t="s">
        <v>780</v>
      </c>
      <c r="AE203" s="85" t="s">
        <v>781</v>
      </c>
      <c r="AF203" s="85" t="s">
        <v>765</v>
      </c>
      <c r="AG203" s="84"/>
    </row>
    <row r="204" spans="1:33" ht="43.5" x14ac:dyDescent="0.35">
      <c r="A204" s="58" t="s">
        <v>193</v>
      </c>
      <c r="B204" s="58" t="s">
        <v>124</v>
      </c>
      <c r="C204" s="85" t="s">
        <v>783</v>
      </c>
      <c r="D204" s="85" t="s">
        <v>782</v>
      </c>
      <c r="E204" s="84"/>
      <c r="F204" s="85" t="s">
        <v>782</v>
      </c>
      <c r="G204" s="85" t="s">
        <v>784</v>
      </c>
      <c r="H204" s="85" t="s">
        <v>785</v>
      </c>
      <c r="I204" s="85" t="s">
        <v>786</v>
      </c>
      <c r="J204" s="85" t="s">
        <v>787</v>
      </c>
      <c r="K204" s="85" t="s">
        <v>782</v>
      </c>
      <c r="L204" s="84"/>
      <c r="M204" s="85" t="s">
        <v>782</v>
      </c>
      <c r="N204" s="85" t="s">
        <v>788</v>
      </c>
      <c r="O204" s="85" t="s">
        <v>788</v>
      </c>
      <c r="P204" s="85" t="s">
        <v>789</v>
      </c>
      <c r="Q204" s="85" t="s">
        <v>790</v>
      </c>
      <c r="R204" s="85" t="s">
        <v>782</v>
      </c>
      <c r="S204" s="84"/>
      <c r="T204" s="85" t="s">
        <v>782</v>
      </c>
      <c r="U204" s="85" t="s">
        <v>790</v>
      </c>
      <c r="V204" s="85" t="s">
        <v>791</v>
      </c>
      <c r="W204" s="85" t="s">
        <v>791</v>
      </c>
      <c r="X204" s="85" t="s">
        <v>792</v>
      </c>
      <c r="Y204" s="85" t="s">
        <v>782</v>
      </c>
      <c r="Z204" s="84"/>
      <c r="AA204" s="85" t="s">
        <v>782</v>
      </c>
      <c r="AB204" s="85" t="s">
        <v>792</v>
      </c>
      <c r="AC204" s="85" t="s">
        <v>794</v>
      </c>
      <c r="AD204" s="85" t="s">
        <v>795</v>
      </c>
      <c r="AE204" s="85" t="s">
        <v>1743</v>
      </c>
      <c r="AF204" s="85" t="s">
        <v>1588</v>
      </c>
      <c r="AG204" s="84"/>
    </row>
    <row r="205" spans="1:33" ht="43.5" x14ac:dyDescent="0.35">
      <c r="A205" s="58" t="s">
        <v>194</v>
      </c>
      <c r="B205" s="58" t="s">
        <v>125</v>
      </c>
      <c r="C205" s="85" t="s">
        <v>801</v>
      </c>
      <c r="D205" s="85" t="s">
        <v>801</v>
      </c>
      <c r="E205" s="84"/>
      <c r="F205" s="85" t="s">
        <v>797</v>
      </c>
      <c r="G205" s="85" t="s">
        <v>1744</v>
      </c>
      <c r="H205" s="85" t="s">
        <v>1745</v>
      </c>
      <c r="I205" s="85" t="s">
        <v>800</v>
      </c>
      <c r="J205" s="85" t="s">
        <v>801</v>
      </c>
      <c r="K205" s="85" t="s">
        <v>801</v>
      </c>
      <c r="L205" s="84"/>
      <c r="M205" s="85" t="s">
        <v>759</v>
      </c>
      <c r="N205" s="85" t="s">
        <v>1592</v>
      </c>
      <c r="O205" s="85" t="s">
        <v>824</v>
      </c>
      <c r="P205" s="85" t="s">
        <v>1746</v>
      </c>
      <c r="Q205" s="85" t="s">
        <v>801</v>
      </c>
      <c r="R205" s="85" t="s">
        <v>801</v>
      </c>
      <c r="S205" s="84"/>
      <c r="T205" s="85" t="s">
        <v>1595</v>
      </c>
      <c r="U205" s="85" t="s">
        <v>804</v>
      </c>
      <c r="V205" s="85" t="s">
        <v>801</v>
      </c>
      <c r="W205" s="85" t="s">
        <v>806</v>
      </c>
      <c r="X205" s="85" t="s">
        <v>801</v>
      </c>
      <c r="Y205" s="85" t="s">
        <v>801</v>
      </c>
      <c r="Z205" s="84"/>
      <c r="AA205" s="85" t="s">
        <v>805</v>
      </c>
      <c r="AB205" s="85" t="s">
        <v>1596</v>
      </c>
      <c r="AC205" s="85" t="s">
        <v>808</v>
      </c>
      <c r="AD205" s="85" t="s">
        <v>1597</v>
      </c>
      <c r="AE205" s="85" t="s">
        <v>307</v>
      </c>
      <c r="AF205" s="85" t="s">
        <v>801</v>
      </c>
      <c r="AG205" s="84"/>
    </row>
    <row r="206" spans="1:33" ht="29" x14ac:dyDescent="0.35">
      <c r="A206" s="58" t="s">
        <v>195</v>
      </c>
      <c r="B206" s="58" t="s">
        <v>126</v>
      </c>
      <c r="C206" s="85" t="s">
        <v>814</v>
      </c>
      <c r="D206" s="85" t="s">
        <v>814</v>
      </c>
      <c r="E206" s="84"/>
      <c r="F206" s="85" t="s">
        <v>1747</v>
      </c>
      <c r="G206" s="85" t="s">
        <v>810</v>
      </c>
      <c r="H206" s="85" t="s">
        <v>811</v>
      </c>
      <c r="I206" s="85" t="s">
        <v>813</v>
      </c>
      <c r="J206" s="85" t="s">
        <v>811</v>
      </c>
      <c r="K206" s="85" t="s">
        <v>814</v>
      </c>
      <c r="L206" s="84"/>
      <c r="M206" s="85" t="s">
        <v>812</v>
      </c>
      <c r="N206" s="85" t="s">
        <v>815</v>
      </c>
      <c r="O206" s="85" t="s">
        <v>816</v>
      </c>
      <c r="P206" s="85" t="s">
        <v>818</v>
      </c>
      <c r="Q206" s="85" t="s">
        <v>814</v>
      </c>
      <c r="R206" s="85" t="s">
        <v>814</v>
      </c>
      <c r="S206" s="84"/>
      <c r="T206" s="85" t="s">
        <v>817</v>
      </c>
      <c r="U206" s="85" t="s">
        <v>819</v>
      </c>
      <c r="V206" s="85" t="s">
        <v>1600</v>
      </c>
      <c r="W206" s="85" t="s">
        <v>820</v>
      </c>
      <c r="X206" s="85" t="s">
        <v>814</v>
      </c>
      <c r="Y206" s="85" t="s">
        <v>814</v>
      </c>
      <c r="Z206" s="84"/>
      <c r="AA206" s="85" t="s">
        <v>1602</v>
      </c>
      <c r="AB206" s="85" t="s">
        <v>1601</v>
      </c>
      <c r="AC206" s="85" t="s">
        <v>824</v>
      </c>
      <c r="AD206" s="85" t="s">
        <v>822</v>
      </c>
      <c r="AE206" s="85" t="s">
        <v>1603</v>
      </c>
      <c r="AF206" s="85" t="s">
        <v>814</v>
      </c>
      <c r="AG206" s="84"/>
    </row>
    <row r="207" spans="1:33" ht="43.5" x14ac:dyDescent="0.35">
      <c r="A207" s="58" t="s">
        <v>196</v>
      </c>
      <c r="B207" s="58" t="s">
        <v>127</v>
      </c>
      <c r="C207" s="85" t="s">
        <v>825</v>
      </c>
      <c r="D207" s="85" t="s">
        <v>825</v>
      </c>
      <c r="E207" s="84"/>
      <c r="F207" s="85" t="s">
        <v>825</v>
      </c>
      <c r="G207" s="85" t="s">
        <v>825</v>
      </c>
      <c r="H207" s="85" t="s">
        <v>825</v>
      </c>
      <c r="I207" s="85" t="s">
        <v>825</v>
      </c>
      <c r="J207" s="85" t="s">
        <v>825</v>
      </c>
      <c r="K207" s="85" t="s">
        <v>825</v>
      </c>
      <c r="L207" s="84"/>
      <c r="M207" s="85" t="s">
        <v>825</v>
      </c>
      <c r="N207" s="85" t="s">
        <v>825</v>
      </c>
      <c r="O207" s="85" t="s">
        <v>825</v>
      </c>
      <c r="P207" s="85" t="s">
        <v>825</v>
      </c>
      <c r="Q207" s="85" t="s">
        <v>825</v>
      </c>
      <c r="R207" s="85" t="s">
        <v>825</v>
      </c>
      <c r="S207" s="84"/>
      <c r="T207" s="85" t="s">
        <v>825</v>
      </c>
      <c r="U207" s="85" t="s">
        <v>825</v>
      </c>
      <c r="V207" s="85" t="s">
        <v>825</v>
      </c>
      <c r="W207" s="85" t="s">
        <v>829</v>
      </c>
      <c r="X207" s="85" t="s">
        <v>826</v>
      </c>
      <c r="Y207" s="85" t="s">
        <v>833</v>
      </c>
      <c r="Z207" s="84"/>
      <c r="AA207" s="85" t="s">
        <v>827</v>
      </c>
      <c r="AB207" s="85" t="s">
        <v>828</v>
      </c>
      <c r="AC207" s="85" t="s">
        <v>830</v>
      </c>
      <c r="AD207" s="85" t="s">
        <v>831</v>
      </c>
      <c r="AE207" s="85" t="s">
        <v>834</v>
      </c>
      <c r="AF207" s="85" t="s">
        <v>832</v>
      </c>
      <c r="AG207" s="84"/>
    </row>
    <row r="208" spans="1:33" ht="58" x14ac:dyDescent="0.35">
      <c r="A208" s="58" t="s">
        <v>197</v>
      </c>
      <c r="B208" s="58" t="s">
        <v>104</v>
      </c>
      <c r="C208" s="85" t="s">
        <v>427</v>
      </c>
      <c r="D208" s="85" t="s">
        <v>427</v>
      </c>
      <c r="E208" s="84"/>
      <c r="F208" s="85" t="s">
        <v>836</v>
      </c>
      <c r="G208" s="85" t="s">
        <v>1748</v>
      </c>
      <c r="H208" s="85" t="s">
        <v>1749</v>
      </c>
      <c r="I208" s="85" t="s">
        <v>1750</v>
      </c>
      <c r="J208" s="85" t="s">
        <v>427</v>
      </c>
      <c r="K208" s="85" t="s">
        <v>427</v>
      </c>
      <c r="L208" s="84"/>
      <c r="M208" s="85" t="s">
        <v>1751</v>
      </c>
      <c r="N208" s="85" t="s">
        <v>1752</v>
      </c>
      <c r="O208" s="85" t="s">
        <v>842</v>
      </c>
      <c r="P208" s="85" t="s">
        <v>843</v>
      </c>
      <c r="Q208" s="85" t="s">
        <v>1609</v>
      </c>
      <c r="R208" s="85" t="s">
        <v>427</v>
      </c>
      <c r="S208" s="84"/>
      <c r="T208" s="85" t="s">
        <v>1753</v>
      </c>
      <c r="U208" s="85" t="s">
        <v>845</v>
      </c>
      <c r="V208" s="85" t="s">
        <v>1754</v>
      </c>
      <c r="W208" s="85" t="s">
        <v>1755</v>
      </c>
      <c r="X208" s="85" t="s">
        <v>427</v>
      </c>
      <c r="Y208" s="85" t="s">
        <v>427</v>
      </c>
      <c r="Z208" s="84"/>
      <c r="AA208" s="85" t="s">
        <v>427</v>
      </c>
      <c r="AB208" s="85" t="s">
        <v>1756</v>
      </c>
      <c r="AC208" s="85" t="s">
        <v>1757</v>
      </c>
      <c r="AD208" s="85" t="s">
        <v>427</v>
      </c>
      <c r="AE208" s="85" t="s">
        <v>427</v>
      </c>
      <c r="AF208" s="85" t="s">
        <v>427</v>
      </c>
      <c r="AG208" s="84"/>
    </row>
    <row r="209" spans="1:33" ht="43.5" x14ac:dyDescent="0.35">
      <c r="A209" s="58" t="s">
        <v>198</v>
      </c>
      <c r="B209" s="58" t="s">
        <v>128</v>
      </c>
      <c r="C209" s="85" t="s">
        <v>853</v>
      </c>
      <c r="D209" s="85" t="s">
        <v>853</v>
      </c>
      <c r="E209" s="84"/>
      <c r="F209" s="85" t="s">
        <v>850</v>
      </c>
      <c r="G209" s="85" t="s">
        <v>1758</v>
      </c>
      <c r="H209" s="85" t="s">
        <v>1759</v>
      </c>
      <c r="I209" s="85" t="s">
        <v>1760</v>
      </c>
      <c r="J209" s="85" t="s">
        <v>853</v>
      </c>
      <c r="K209" s="85" t="s">
        <v>853</v>
      </c>
      <c r="L209" s="84"/>
      <c r="M209" s="85" t="s">
        <v>1527</v>
      </c>
      <c r="N209" s="85" t="s">
        <v>1761</v>
      </c>
      <c r="O209" s="85" t="s">
        <v>856</v>
      </c>
      <c r="P209" s="85" t="s">
        <v>857</v>
      </c>
      <c r="Q209" s="85" t="s">
        <v>1621</v>
      </c>
      <c r="R209" s="85" t="s">
        <v>853</v>
      </c>
      <c r="S209" s="84"/>
      <c r="T209" s="85" t="s">
        <v>735</v>
      </c>
      <c r="U209" s="85" t="s">
        <v>859</v>
      </c>
      <c r="V209" s="85" t="s">
        <v>1599</v>
      </c>
      <c r="W209" s="85" t="s">
        <v>1762</v>
      </c>
      <c r="X209" s="85" t="s">
        <v>853</v>
      </c>
      <c r="Y209" s="85" t="s">
        <v>853</v>
      </c>
      <c r="Z209" s="84"/>
      <c r="AA209" s="85" t="s">
        <v>853</v>
      </c>
      <c r="AB209" s="85" t="s">
        <v>1763</v>
      </c>
      <c r="AC209" s="85" t="s">
        <v>1764</v>
      </c>
      <c r="AD209" s="85" t="s">
        <v>853</v>
      </c>
      <c r="AE209" s="85" t="s">
        <v>864</v>
      </c>
      <c r="AF209" s="85" t="s">
        <v>865</v>
      </c>
      <c r="AG209" s="84"/>
    </row>
    <row r="210" spans="1:33" ht="29" x14ac:dyDescent="0.35">
      <c r="A210" s="58" t="s">
        <v>199</v>
      </c>
      <c r="B210" s="58" t="s">
        <v>129</v>
      </c>
      <c r="C210" s="85" t="s">
        <v>878</v>
      </c>
      <c r="D210" s="85" t="s">
        <v>866</v>
      </c>
      <c r="E210" s="84"/>
      <c r="F210" s="85" t="s">
        <v>867</v>
      </c>
      <c r="G210" s="85" t="s">
        <v>868</v>
      </c>
      <c r="H210" s="85" t="s">
        <v>869</v>
      </c>
      <c r="I210" s="85" t="s">
        <v>870</v>
      </c>
      <c r="J210" s="85" t="s">
        <v>871</v>
      </c>
      <c r="K210" s="85" t="s">
        <v>872</v>
      </c>
      <c r="L210" s="84"/>
      <c r="M210" s="85" t="s">
        <v>873</v>
      </c>
      <c r="N210" s="85" t="s">
        <v>874</v>
      </c>
      <c r="O210" s="85" t="s">
        <v>875</v>
      </c>
      <c r="P210" s="85" t="s">
        <v>876</v>
      </c>
      <c r="Q210" s="85" t="s">
        <v>877</v>
      </c>
      <c r="R210" s="85" t="s">
        <v>878</v>
      </c>
      <c r="S210" s="84"/>
      <c r="T210" s="85" t="s">
        <v>878</v>
      </c>
      <c r="U210" s="85" t="s">
        <v>878</v>
      </c>
      <c r="V210" s="85" t="s">
        <v>879</v>
      </c>
      <c r="W210" s="85" t="s">
        <v>880</v>
      </c>
      <c r="X210" s="85" t="s">
        <v>878</v>
      </c>
      <c r="Y210" s="85" t="s">
        <v>878</v>
      </c>
      <c r="Z210" s="84"/>
      <c r="AA210" s="85" t="s">
        <v>881</v>
      </c>
      <c r="AB210" s="85" t="s">
        <v>882</v>
      </c>
      <c r="AC210" s="85" t="s">
        <v>878</v>
      </c>
      <c r="AD210" s="85" t="s">
        <v>878</v>
      </c>
      <c r="AE210" s="85" t="s">
        <v>878</v>
      </c>
      <c r="AF210" s="85" t="s">
        <v>878</v>
      </c>
      <c r="AG210" s="84"/>
    </row>
    <row r="211" spans="1:33" ht="72.5" x14ac:dyDescent="0.35">
      <c r="A211" s="58" t="s">
        <v>200</v>
      </c>
      <c r="B211" s="58" t="s">
        <v>130</v>
      </c>
      <c r="C211" s="85" t="s">
        <v>888</v>
      </c>
      <c r="D211" s="85" t="s">
        <v>888</v>
      </c>
      <c r="E211" s="84"/>
      <c r="F211" s="85" t="s">
        <v>883</v>
      </c>
      <c r="G211" s="85" t="s">
        <v>1629</v>
      </c>
      <c r="H211" s="85" t="s">
        <v>1630</v>
      </c>
      <c r="I211" s="85" t="s">
        <v>1765</v>
      </c>
      <c r="J211" s="85" t="s">
        <v>1766</v>
      </c>
      <c r="K211" s="85" t="s">
        <v>888</v>
      </c>
      <c r="L211" s="84"/>
      <c r="M211" s="85" t="s">
        <v>1767</v>
      </c>
      <c r="N211" s="95" t="s">
        <v>1768</v>
      </c>
      <c r="O211" s="85" t="s">
        <v>1769</v>
      </c>
      <c r="P211" s="85" t="s">
        <v>1770</v>
      </c>
      <c r="Q211" s="85" t="s">
        <v>1771</v>
      </c>
      <c r="R211" s="85" t="s">
        <v>888</v>
      </c>
      <c r="S211" s="84"/>
      <c r="T211" s="85" t="s">
        <v>894</v>
      </c>
      <c r="U211" s="85" t="s">
        <v>1772</v>
      </c>
      <c r="V211" s="85" t="s">
        <v>892</v>
      </c>
      <c r="W211" s="85" t="s">
        <v>1773</v>
      </c>
      <c r="X211" s="86" t="s">
        <v>1774</v>
      </c>
      <c r="Y211" s="85" t="s">
        <v>888</v>
      </c>
      <c r="Z211" s="84"/>
      <c r="AA211" s="85" t="s">
        <v>898</v>
      </c>
      <c r="AB211" s="85" t="s">
        <v>899</v>
      </c>
      <c r="AC211" s="85" t="s">
        <v>900</v>
      </c>
      <c r="AD211" s="85" t="s">
        <v>888</v>
      </c>
      <c r="AE211" s="85" t="s">
        <v>888</v>
      </c>
      <c r="AF211" s="85" t="s">
        <v>888</v>
      </c>
      <c r="AG211" s="84"/>
    </row>
    <row r="212" spans="1:33" ht="72.5" x14ac:dyDescent="0.35">
      <c r="A212" s="58" t="s">
        <v>201</v>
      </c>
      <c r="B212" s="58" t="s">
        <v>131</v>
      </c>
      <c r="C212" s="85" t="s">
        <v>901</v>
      </c>
      <c r="D212" s="85" t="s">
        <v>901</v>
      </c>
      <c r="E212" s="84"/>
      <c r="F212" s="85" t="s">
        <v>901</v>
      </c>
      <c r="G212" s="85" t="s">
        <v>902</v>
      </c>
      <c r="H212" s="85" t="s">
        <v>903</v>
      </c>
      <c r="I212" s="85" t="s">
        <v>904</v>
      </c>
      <c r="J212" s="85" t="s">
        <v>905</v>
      </c>
      <c r="K212" s="85" t="s">
        <v>901</v>
      </c>
      <c r="L212" s="84"/>
      <c r="M212" s="85" t="s">
        <v>901</v>
      </c>
      <c r="N212" s="85" t="s">
        <v>906</v>
      </c>
      <c r="O212" s="85" t="s">
        <v>907</v>
      </c>
      <c r="P212" s="85" t="s">
        <v>908</v>
      </c>
      <c r="Q212" s="85" t="s">
        <v>909</v>
      </c>
      <c r="R212" s="85" t="s">
        <v>901</v>
      </c>
      <c r="S212" s="84"/>
      <c r="T212" s="85" t="s">
        <v>901</v>
      </c>
      <c r="U212" s="85" t="s">
        <v>910</v>
      </c>
      <c r="V212" s="85" t="s">
        <v>911</v>
      </c>
      <c r="W212" s="85" t="s">
        <v>912</v>
      </c>
      <c r="X212" s="85" t="s">
        <v>913</v>
      </c>
      <c r="Y212" s="85" t="s">
        <v>901</v>
      </c>
      <c r="Z212" s="84"/>
      <c r="AA212" s="85" t="s">
        <v>901</v>
      </c>
      <c r="AB212" s="85" t="s">
        <v>914</v>
      </c>
      <c r="AC212" s="85" t="s">
        <v>915</v>
      </c>
      <c r="AD212" s="85" t="s">
        <v>916</v>
      </c>
      <c r="AE212" s="93" t="s">
        <v>917</v>
      </c>
      <c r="AF212" s="85" t="s">
        <v>901</v>
      </c>
      <c r="AG212" s="84"/>
    </row>
    <row r="213" spans="1:33" ht="43.5" x14ac:dyDescent="0.35">
      <c r="A213" s="58" t="s">
        <v>202</v>
      </c>
      <c r="B213" s="58" t="s">
        <v>132</v>
      </c>
      <c r="C213" s="85" t="s">
        <v>918</v>
      </c>
      <c r="D213" s="85" t="s">
        <v>918</v>
      </c>
      <c r="E213" s="84"/>
      <c r="F213" s="85" t="s">
        <v>919</v>
      </c>
      <c r="G213" s="85" t="s">
        <v>920</v>
      </c>
      <c r="H213" s="85" t="s">
        <v>921</v>
      </c>
      <c r="I213" s="85" t="s">
        <v>1638</v>
      </c>
      <c r="J213" s="85" t="s">
        <v>918</v>
      </c>
      <c r="K213" s="85" t="s">
        <v>918</v>
      </c>
      <c r="L213" s="84"/>
      <c r="M213" s="85" t="s">
        <v>922</v>
      </c>
      <c r="N213" s="85" t="s">
        <v>923</v>
      </c>
      <c r="O213" s="85" t="s">
        <v>918</v>
      </c>
      <c r="P213" s="85" t="s">
        <v>924</v>
      </c>
      <c r="Q213" s="85" t="s">
        <v>918</v>
      </c>
      <c r="R213" s="85" t="s">
        <v>918</v>
      </c>
      <c r="S213" s="84"/>
      <c r="T213" s="85" t="s">
        <v>925</v>
      </c>
      <c r="U213" s="85" t="s">
        <v>926</v>
      </c>
      <c r="V213" s="85" t="s">
        <v>918</v>
      </c>
      <c r="W213" s="85" t="s">
        <v>927</v>
      </c>
      <c r="X213" s="85" t="s">
        <v>918</v>
      </c>
      <c r="Y213" s="85" t="s">
        <v>918</v>
      </c>
      <c r="Z213" s="84"/>
      <c r="AA213" s="85" t="s">
        <v>928</v>
      </c>
      <c r="AB213" s="85" t="s">
        <v>929</v>
      </c>
      <c r="AC213" s="85" t="s">
        <v>918</v>
      </c>
      <c r="AD213" s="85" t="s">
        <v>918</v>
      </c>
      <c r="AE213" s="85" t="s">
        <v>918</v>
      </c>
      <c r="AF213" s="85" t="s">
        <v>918</v>
      </c>
      <c r="AG213" s="84"/>
    </row>
    <row r="214" spans="1:33" ht="43.5" x14ac:dyDescent="0.35">
      <c r="A214" s="58" t="s">
        <v>203</v>
      </c>
      <c r="B214" s="58" t="s">
        <v>133</v>
      </c>
      <c r="C214" s="85" t="s">
        <v>930</v>
      </c>
      <c r="D214" s="85" t="s">
        <v>934</v>
      </c>
      <c r="E214" s="84"/>
      <c r="F214" s="85" t="s">
        <v>1775</v>
      </c>
      <c r="G214" s="85" t="s">
        <v>1776</v>
      </c>
      <c r="H214" s="85" t="s">
        <v>936</v>
      </c>
      <c r="I214" s="85" t="s">
        <v>934</v>
      </c>
      <c r="J214" s="85" t="s">
        <v>934</v>
      </c>
      <c r="K214" s="85" t="s">
        <v>934</v>
      </c>
      <c r="L214" s="84"/>
      <c r="M214" s="85" t="s">
        <v>937</v>
      </c>
      <c r="N214" s="85" t="s">
        <v>938</v>
      </c>
      <c r="O214" s="85" t="s">
        <v>939</v>
      </c>
      <c r="P214" s="85" t="s">
        <v>1639</v>
      </c>
      <c r="Q214" s="85" t="s">
        <v>1640</v>
      </c>
      <c r="R214" s="85" t="s">
        <v>934</v>
      </c>
      <c r="S214" s="84"/>
      <c r="T214" s="85" t="s">
        <v>1641</v>
      </c>
      <c r="U214" s="85" t="s">
        <v>946</v>
      </c>
      <c r="V214" s="85" t="s">
        <v>947</v>
      </c>
      <c r="W214" s="85" t="s">
        <v>948</v>
      </c>
      <c r="X214" s="85" t="s">
        <v>934</v>
      </c>
      <c r="Y214" s="85" t="s">
        <v>934</v>
      </c>
      <c r="Z214" s="84"/>
      <c r="AA214" s="85" t="s">
        <v>934</v>
      </c>
      <c r="AB214" s="85" t="s">
        <v>934</v>
      </c>
      <c r="AC214" s="85" t="s">
        <v>934</v>
      </c>
      <c r="AD214" s="85" t="s">
        <v>934</v>
      </c>
      <c r="AE214" s="85" t="s">
        <v>934</v>
      </c>
      <c r="AF214" s="85" t="s">
        <v>934</v>
      </c>
      <c r="AG214" s="84"/>
    </row>
    <row r="215" spans="1:33" ht="43.5" x14ac:dyDescent="0.35">
      <c r="A215" s="58" t="s">
        <v>204</v>
      </c>
      <c r="B215" s="58" t="s">
        <v>134</v>
      </c>
      <c r="C215" s="85" t="s">
        <v>951</v>
      </c>
      <c r="D215" s="85" t="s">
        <v>1777</v>
      </c>
      <c r="E215" s="84"/>
      <c r="F215" s="85" t="s">
        <v>949</v>
      </c>
      <c r="G215" s="85" t="s">
        <v>1778</v>
      </c>
      <c r="H215" s="85" t="s">
        <v>951</v>
      </c>
      <c r="I215" s="85" t="s">
        <v>1779</v>
      </c>
      <c r="J215" s="85" t="s">
        <v>951</v>
      </c>
      <c r="K215" s="85" t="s">
        <v>954</v>
      </c>
      <c r="L215" s="84"/>
      <c r="M215" s="85" t="s">
        <v>951</v>
      </c>
      <c r="N215" s="85" t="s">
        <v>951</v>
      </c>
      <c r="O215" s="85" t="s">
        <v>951</v>
      </c>
      <c r="P215" s="85" t="s">
        <v>1646</v>
      </c>
      <c r="Q215" s="85" t="s">
        <v>951</v>
      </c>
      <c r="R215" s="85" t="s">
        <v>956</v>
      </c>
      <c r="S215" s="84"/>
      <c r="T215" s="85" t="s">
        <v>951</v>
      </c>
      <c r="U215" s="85" t="s">
        <v>1780</v>
      </c>
      <c r="V215" s="85" t="s">
        <v>1649</v>
      </c>
      <c r="W215" s="85" t="s">
        <v>1647</v>
      </c>
      <c r="X215" s="85" t="s">
        <v>951</v>
      </c>
      <c r="Y215" s="85" t="s">
        <v>1781</v>
      </c>
      <c r="Z215" s="84"/>
      <c r="AA215" s="85" t="s">
        <v>1782</v>
      </c>
      <c r="AB215" s="85" t="s">
        <v>951</v>
      </c>
      <c r="AC215" s="85" t="s">
        <v>951</v>
      </c>
      <c r="AD215" s="85" t="s">
        <v>951</v>
      </c>
      <c r="AE215" s="85" t="s">
        <v>959</v>
      </c>
      <c r="AF215" s="85" t="s">
        <v>951</v>
      </c>
      <c r="AG215" s="84"/>
    </row>
    <row r="216" spans="1:33" ht="58" x14ac:dyDescent="0.35">
      <c r="A216" s="58" t="s">
        <v>205</v>
      </c>
      <c r="B216" s="58" t="s">
        <v>135</v>
      </c>
      <c r="C216" s="85" t="s">
        <v>960</v>
      </c>
      <c r="D216" s="85" t="s">
        <v>960</v>
      </c>
      <c r="E216" s="84"/>
      <c r="F216" s="85" t="s">
        <v>960</v>
      </c>
      <c r="G216" s="85" t="s">
        <v>961</v>
      </c>
      <c r="H216" s="85" t="s">
        <v>962</v>
      </c>
      <c r="I216" s="85" t="s">
        <v>960</v>
      </c>
      <c r="J216" s="85" t="s">
        <v>960</v>
      </c>
      <c r="K216" s="85" t="s">
        <v>960</v>
      </c>
      <c r="L216" s="84"/>
      <c r="M216" s="85" t="s">
        <v>960</v>
      </c>
      <c r="N216" s="85" t="s">
        <v>960</v>
      </c>
      <c r="O216" s="85" t="s">
        <v>960</v>
      </c>
      <c r="P216" s="85" t="s">
        <v>960</v>
      </c>
      <c r="Q216" s="85" t="s">
        <v>963</v>
      </c>
      <c r="R216" s="85" t="s">
        <v>960</v>
      </c>
      <c r="S216" s="84"/>
      <c r="T216" s="85" t="s">
        <v>960</v>
      </c>
      <c r="U216" s="85" t="s">
        <v>964</v>
      </c>
      <c r="V216" s="85" t="s">
        <v>965</v>
      </c>
      <c r="W216" s="85" t="s">
        <v>966</v>
      </c>
      <c r="X216" s="85" t="s">
        <v>967</v>
      </c>
      <c r="Y216" s="85" t="s">
        <v>960</v>
      </c>
      <c r="Z216" s="84"/>
      <c r="AA216" s="85" t="s">
        <v>960</v>
      </c>
      <c r="AB216" s="85" t="s">
        <v>968</v>
      </c>
      <c r="AC216" s="85" t="s">
        <v>969</v>
      </c>
      <c r="AD216" s="85" t="s">
        <v>356</v>
      </c>
      <c r="AE216" s="85" t="s">
        <v>970</v>
      </c>
      <c r="AF216" s="85" t="s">
        <v>960</v>
      </c>
      <c r="AG216" s="84"/>
    </row>
    <row r="217" spans="1:33" ht="43.5" x14ac:dyDescent="0.35">
      <c r="A217" s="58" t="s">
        <v>206</v>
      </c>
      <c r="B217" s="58" t="s">
        <v>136</v>
      </c>
      <c r="C217" s="85" t="s">
        <v>975</v>
      </c>
      <c r="D217" s="85" t="s">
        <v>971</v>
      </c>
      <c r="E217" s="84"/>
      <c r="F217" s="85" t="s">
        <v>972</v>
      </c>
      <c r="G217" s="85" t="s">
        <v>973</v>
      </c>
      <c r="H217" s="85" t="s">
        <v>974</v>
      </c>
      <c r="I217" s="85" t="s">
        <v>975</v>
      </c>
      <c r="J217" s="85" t="s">
        <v>976</v>
      </c>
      <c r="K217" s="85" t="s">
        <v>975</v>
      </c>
      <c r="L217" s="84"/>
      <c r="M217" s="85" t="s">
        <v>977</v>
      </c>
      <c r="N217" s="85" t="s">
        <v>978</v>
      </c>
      <c r="O217" s="85" t="s">
        <v>979</v>
      </c>
      <c r="P217" s="85" t="s">
        <v>975</v>
      </c>
      <c r="Q217" s="85" t="s">
        <v>980</v>
      </c>
      <c r="R217" s="85" t="s">
        <v>975</v>
      </c>
      <c r="S217" s="84"/>
      <c r="T217" s="85" t="s">
        <v>981</v>
      </c>
      <c r="U217" s="85" t="s">
        <v>982</v>
      </c>
      <c r="V217" s="85" t="s">
        <v>983</v>
      </c>
      <c r="W217" s="85" t="s">
        <v>975</v>
      </c>
      <c r="X217" s="85" t="s">
        <v>984</v>
      </c>
      <c r="Y217" s="85" t="s">
        <v>975</v>
      </c>
      <c r="Z217" s="84"/>
      <c r="AA217" s="85" t="s">
        <v>985</v>
      </c>
      <c r="AB217" s="85" t="s">
        <v>986</v>
      </c>
      <c r="AC217" s="85" t="s">
        <v>987</v>
      </c>
      <c r="AD217" s="85" t="s">
        <v>975</v>
      </c>
      <c r="AE217" s="85" t="s">
        <v>975</v>
      </c>
      <c r="AF217" s="85" t="s">
        <v>975</v>
      </c>
      <c r="AG217" s="84"/>
    </row>
    <row r="218" spans="1:33" ht="29" x14ac:dyDescent="0.35">
      <c r="A218" s="58" t="s">
        <v>206</v>
      </c>
      <c r="B218" s="58" t="s">
        <v>137</v>
      </c>
      <c r="C218" s="85" t="s">
        <v>988</v>
      </c>
      <c r="D218" s="85" t="s">
        <v>988</v>
      </c>
      <c r="E218" s="84"/>
      <c r="F218" s="85" t="s">
        <v>989</v>
      </c>
      <c r="G218" s="85" t="s">
        <v>990</v>
      </c>
      <c r="H218" s="85" t="s">
        <v>991</v>
      </c>
      <c r="I218" s="85" t="s">
        <v>992</v>
      </c>
      <c r="J218" s="85" t="s">
        <v>993</v>
      </c>
      <c r="K218" s="85" t="s">
        <v>988</v>
      </c>
      <c r="L218" s="84"/>
      <c r="M218" s="85" t="s">
        <v>994</v>
      </c>
      <c r="N218" s="85" t="s">
        <v>995</v>
      </c>
      <c r="O218" s="85" t="s">
        <v>996</v>
      </c>
      <c r="P218" s="85" t="s">
        <v>997</v>
      </c>
      <c r="Q218" s="85" t="s">
        <v>998</v>
      </c>
      <c r="R218" s="85" t="s">
        <v>988</v>
      </c>
      <c r="S218" s="84"/>
      <c r="T218" s="85" t="s">
        <v>999</v>
      </c>
      <c r="U218" s="85" t="s">
        <v>1000</v>
      </c>
      <c r="V218" s="85" t="s">
        <v>1001</v>
      </c>
      <c r="W218" s="85" t="s">
        <v>1002</v>
      </c>
      <c r="X218" s="85" t="s">
        <v>1003</v>
      </c>
      <c r="Y218" s="85" t="s">
        <v>988</v>
      </c>
      <c r="Z218" s="84"/>
      <c r="AA218" s="85" t="s">
        <v>1004</v>
      </c>
      <c r="AB218" s="85" t="s">
        <v>988</v>
      </c>
      <c r="AC218" s="85" t="s">
        <v>988</v>
      </c>
      <c r="AD218" s="85" t="s">
        <v>988</v>
      </c>
      <c r="AE218" s="85" t="s">
        <v>988</v>
      </c>
      <c r="AF218" s="85" t="s">
        <v>988</v>
      </c>
      <c r="AG218" s="84"/>
    </row>
    <row r="219" spans="1:33" ht="43.5" x14ac:dyDescent="0.35">
      <c r="A219" s="58" t="s">
        <v>206</v>
      </c>
      <c r="B219" s="58" t="s">
        <v>138</v>
      </c>
      <c r="C219" s="85" t="s">
        <v>1005</v>
      </c>
      <c r="D219" s="85" t="s">
        <v>1005</v>
      </c>
      <c r="E219" s="84"/>
      <c r="F219" s="85" t="s">
        <v>1006</v>
      </c>
      <c r="G219" s="85" t="s">
        <v>1007</v>
      </c>
      <c r="H219" s="85" t="s">
        <v>1008</v>
      </c>
      <c r="I219" s="85" t="s">
        <v>1009</v>
      </c>
      <c r="J219" s="85" t="s">
        <v>1010</v>
      </c>
      <c r="K219" s="85" t="s">
        <v>1005</v>
      </c>
      <c r="L219" s="84"/>
      <c r="M219" s="85" t="s">
        <v>1011</v>
      </c>
      <c r="N219" s="85" t="s">
        <v>1012</v>
      </c>
      <c r="O219" s="85" t="s">
        <v>1009</v>
      </c>
      <c r="P219" s="85" t="s">
        <v>1013</v>
      </c>
      <c r="Q219" s="85" t="s">
        <v>1005</v>
      </c>
      <c r="R219" s="85" t="s">
        <v>1005</v>
      </c>
      <c r="S219" s="84"/>
      <c r="T219" s="85" t="s">
        <v>1783</v>
      </c>
      <c r="U219" s="85" t="s">
        <v>1016</v>
      </c>
      <c r="V219" s="85" t="s">
        <v>1009</v>
      </c>
      <c r="W219" s="85" t="s">
        <v>1017</v>
      </c>
      <c r="X219" s="85" t="s">
        <v>1018</v>
      </c>
      <c r="Y219" s="85" t="s">
        <v>1005</v>
      </c>
      <c r="Z219" s="84"/>
      <c r="AA219" s="85" t="s">
        <v>1019</v>
      </c>
      <c r="AB219" s="85" t="s">
        <v>1005</v>
      </c>
      <c r="AC219" s="85" t="s">
        <v>1005</v>
      </c>
      <c r="AD219" s="85" t="s">
        <v>1005</v>
      </c>
      <c r="AE219" s="85" t="s">
        <v>1005</v>
      </c>
      <c r="AF219" s="85" t="s">
        <v>1005</v>
      </c>
      <c r="AG219" s="84"/>
    </row>
    <row r="220" spans="1:33" ht="29" x14ac:dyDescent="0.35">
      <c r="A220" s="58" t="s">
        <v>207</v>
      </c>
      <c r="B220" s="58" t="s">
        <v>139</v>
      </c>
      <c r="C220" s="85" t="s">
        <v>1020</v>
      </c>
      <c r="D220" s="85" t="s">
        <v>1020</v>
      </c>
      <c r="E220" s="84"/>
      <c r="F220" s="85" t="s">
        <v>1021</v>
      </c>
      <c r="G220" s="85" t="s">
        <v>1022</v>
      </c>
      <c r="H220" s="85" t="s">
        <v>1020</v>
      </c>
      <c r="I220" s="85" t="s">
        <v>1023</v>
      </c>
      <c r="J220" s="85" t="s">
        <v>1020</v>
      </c>
      <c r="K220" s="85" t="s">
        <v>1020</v>
      </c>
      <c r="L220" s="84"/>
      <c r="M220" s="85" t="s">
        <v>1024</v>
      </c>
      <c r="N220" s="85" t="s">
        <v>1025</v>
      </c>
      <c r="O220" s="85" t="s">
        <v>1020</v>
      </c>
      <c r="P220" s="85" t="s">
        <v>1026</v>
      </c>
      <c r="Q220" s="85" t="s">
        <v>1020</v>
      </c>
      <c r="R220" s="85" t="s">
        <v>1020</v>
      </c>
      <c r="S220" s="84"/>
      <c r="T220" s="85" t="s">
        <v>1027</v>
      </c>
      <c r="U220" s="85" t="s">
        <v>1028</v>
      </c>
      <c r="V220" s="85" t="s">
        <v>1020</v>
      </c>
      <c r="W220" s="85" t="s">
        <v>1029</v>
      </c>
      <c r="X220" s="85" t="s">
        <v>1020</v>
      </c>
      <c r="Y220" s="85" t="s">
        <v>1020</v>
      </c>
      <c r="Z220" s="84"/>
      <c r="AA220" s="85" t="s">
        <v>1030</v>
      </c>
      <c r="AB220" s="85" t="s">
        <v>1031</v>
      </c>
      <c r="AC220" s="85" t="s">
        <v>1020</v>
      </c>
      <c r="AD220" s="85" t="s">
        <v>1032</v>
      </c>
      <c r="AE220" s="85" t="s">
        <v>1020</v>
      </c>
      <c r="AF220" s="85" t="s">
        <v>1020</v>
      </c>
      <c r="AG220" s="84"/>
    </row>
    <row r="221" spans="1:33" ht="29" x14ac:dyDescent="0.35">
      <c r="A221" s="58" t="s">
        <v>207</v>
      </c>
      <c r="B221" s="58" t="s">
        <v>140</v>
      </c>
      <c r="C221" s="85" t="s">
        <v>1033</v>
      </c>
      <c r="D221" s="85" t="s">
        <v>1033</v>
      </c>
      <c r="E221" s="84"/>
      <c r="F221" s="85" t="s">
        <v>1033</v>
      </c>
      <c r="G221" s="85" t="s">
        <v>1034</v>
      </c>
      <c r="H221" s="85" t="s">
        <v>1035</v>
      </c>
      <c r="I221" s="85" t="s">
        <v>1033</v>
      </c>
      <c r="J221" s="85" t="s">
        <v>1033</v>
      </c>
      <c r="K221" s="85" t="s">
        <v>1033</v>
      </c>
      <c r="L221" s="84"/>
      <c r="M221" s="85" t="s">
        <v>1033</v>
      </c>
      <c r="N221" s="85" t="s">
        <v>1036</v>
      </c>
      <c r="O221" s="85" t="s">
        <v>1033</v>
      </c>
      <c r="P221" s="85" t="s">
        <v>1033</v>
      </c>
      <c r="Q221" s="85" t="s">
        <v>1033</v>
      </c>
      <c r="R221" s="85" t="s">
        <v>1033</v>
      </c>
      <c r="S221" s="84"/>
      <c r="T221" s="85" t="s">
        <v>1038</v>
      </c>
      <c r="U221" s="85" t="s">
        <v>1039</v>
      </c>
      <c r="V221" s="85" t="s">
        <v>1040</v>
      </c>
      <c r="W221" s="85" t="s">
        <v>1041</v>
      </c>
      <c r="X221" s="85" t="s">
        <v>1042</v>
      </c>
      <c r="Y221" s="85" t="s">
        <v>1033</v>
      </c>
      <c r="Z221" s="84"/>
      <c r="AA221" s="85" t="s">
        <v>1033</v>
      </c>
      <c r="AB221" s="85" t="s">
        <v>723</v>
      </c>
      <c r="AC221" s="85" t="s">
        <v>1037</v>
      </c>
      <c r="AD221" s="85" t="s">
        <v>1043</v>
      </c>
      <c r="AE221" s="85" t="s">
        <v>1044</v>
      </c>
      <c r="AF221" s="85" t="s">
        <v>1033</v>
      </c>
      <c r="AG221" s="84"/>
    </row>
    <row r="222" spans="1:33" ht="43.5" x14ac:dyDescent="0.35">
      <c r="A222" s="58" t="s">
        <v>208</v>
      </c>
      <c r="B222" s="58" t="s">
        <v>141</v>
      </c>
      <c r="C222" s="85" t="s">
        <v>1046</v>
      </c>
      <c r="D222" s="85" t="s">
        <v>1046</v>
      </c>
      <c r="E222" s="84"/>
      <c r="F222" s="85" t="s">
        <v>311</v>
      </c>
      <c r="G222" s="85" t="s">
        <v>638</v>
      </c>
      <c r="H222" s="85" t="s">
        <v>1784</v>
      </c>
      <c r="I222" s="85" t="s">
        <v>1045</v>
      </c>
      <c r="J222" s="85" t="s">
        <v>1651</v>
      </c>
      <c r="K222" s="85" t="s">
        <v>1046</v>
      </c>
      <c r="L222" s="84"/>
      <c r="M222" s="85" t="s">
        <v>1046</v>
      </c>
      <c r="N222" s="85" t="s">
        <v>1652</v>
      </c>
      <c r="O222" s="85" t="s">
        <v>1050</v>
      </c>
      <c r="P222" s="85" t="s">
        <v>1049</v>
      </c>
      <c r="Q222" s="85" t="s">
        <v>1046</v>
      </c>
      <c r="R222" s="85" t="s">
        <v>1046</v>
      </c>
      <c r="S222" s="84"/>
      <c r="T222" s="85" t="s">
        <v>1051</v>
      </c>
      <c r="U222" s="85" t="s">
        <v>1054</v>
      </c>
      <c r="V222" s="85" t="s">
        <v>1055</v>
      </c>
      <c r="W222" s="85" t="s">
        <v>1785</v>
      </c>
      <c r="X222" s="85" t="s">
        <v>1053</v>
      </c>
      <c r="Y222" s="85" t="s">
        <v>1046</v>
      </c>
      <c r="Z222" s="84"/>
      <c r="AA222" s="85" t="s">
        <v>1046</v>
      </c>
      <c r="AB222" s="85" t="s">
        <v>1046</v>
      </c>
      <c r="AC222" s="85" t="s">
        <v>1653</v>
      </c>
      <c r="AD222" s="85" t="s">
        <v>571</v>
      </c>
      <c r="AE222" s="85" t="s">
        <v>1057</v>
      </c>
      <c r="AF222" s="85" t="s">
        <v>1046</v>
      </c>
      <c r="AG222" s="84"/>
    </row>
    <row r="223" spans="1:33" ht="43.5" x14ac:dyDescent="0.35">
      <c r="A223" s="58" t="s">
        <v>209</v>
      </c>
      <c r="B223" s="58" t="s">
        <v>142</v>
      </c>
      <c r="C223" s="85" t="s">
        <v>1059</v>
      </c>
      <c r="D223" s="85" t="s">
        <v>1058</v>
      </c>
      <c r="E223" s="84"/>
      <c r="F223" s="85" t="s">
        <v>1058</v>
      </c>
      <c r="G223" s="85" t="s">
        <v>1060</v>
      </c>
      <c r="H223" s="85" t="s">
        <v>1061</v>
      </c>
      <c r="I223" s="96" t="s">
        <v>1062</v>
      </c>
      <c r="J223" s="94" t="s">
        <v>1063</v>
      </c>
      <c r="K223" s="85" t="s">
        <v>1058</v>
      </c>
      <c r="L223" s="84"/>
      <c r="M223" s="85" t="s">
        <v>1058</v>
      </c>
      <c r="N223" s="94" t="s">
        <v>1064</v>
      </c>
      <c r="O223" s="94" t="s">
        <v>1065</v>
      </c>
      <c r="P223" s="85" t="s">
        <v>1066</v>
      </c>
      <c r="Q223" s="85" t="s">
        <v>1067</v>
      </c>
      <c r="R223" s="85" t="s">
        <v>1058</v>
      </c>
      <c r="S223" s="84"/>
      <c r="T223" s="85" t="s">
        <v>1058</v>
      </c>
      <c r="U223" s="85" t="s">
        <v>1068</v>
      </c>
      <c r="V223" s="85" t="s">
        <v>1069</v>
      </c>
      <c r="W223" s="85" t="s">
        <v>1655</v>
      </c>
      <c r="X223" s="85" t="s">
        <v>1058</v>
      </c>
      <c r="Y223" s="85" t="s">
        <v>1058</v>
      </c>
      <c r="Z223" s="84"/>
      <c r="AA223" s="85" t="s">
        <v>1058</v>
      </c>
      <c r="AB223" s="94" t="s">
        <v>1071</v>
      </c>
      <c r="AC223" s="85" t="s">
        <v>1786</v>
      </c>
      <c r="AD223" s="85" t="s">
        <v>1072</v>
      </c>
      <c r="AE223" s="85" t="s">
        <v>1058</v>
      </c>
      <c r="AF223" s="85" t="s">
        <v>1058</v>
      </c>
      <c r="AG223" s="84"/>
    </row>
    <row r="224" spans="1:33" ht="43.5" x14ac:dyDescent="0.35">
      <c r="A224" s="58" t="s">
        <v>209</v>
      </c>
      <c r="B224" s="58" t="s">
        <v>143</v>
      </c>
      <c r="C224" s="85" t="s">
        <v>1074</v>
      </c>
      <c r="D224" s="85" t="s">
        <v>1074</v>
      </c>
      <c r="E224" s="84"/>
      <c r="F224" s="85" t="s">
        <v>1075</v>
      </c>
      <c r="G224" s="85" t="s">
        <v>1076</v>
      </c>
      <c r="H224" s="85" t="s">
        <v>1077</v>
      </c>
      <c r="I224" s="85" t="s">
        <v>1078</v>
      </c>
      <c r="J224" s="85" t="s">
        <v>1079</v>
      </c>
      <c r="K224" s="85" t="s">
        <v>1074</v>
      </c>
      <c r="L224" s="84"/>
      <c r="M224" s="85" t="s">
        <v>1074</v>
      </c>
      <c r="N224" s="85" t="s">
        <v>1080</v>
      </c>
      <c r="O224" s="85" t="s">
        <v>1073</v>
      </c>
      <c r="P224" s="85" t="s">
        <v>1074</v>
      </c>
      <c r="Q224" s="85" t="s">
        <v>1657</v>
      </c>
      <c r="R224" s="85" t="s">
        <v>1074</v>
      </c>
      <c r="S224" s="84"/>
      <c r="T224" s="85" t="s">
        <v>1074</v>
      </c>
      <c r="U224" s="86" t="s">
        <v>1787</v>
      </c>
      <c r="V224" s="85" t="s">
        <v>1082</v>
      </c>
      <c r="W224" s="85" t="s">
        <v>1083</v>
      </c>
      <c r="X224" s="85" t="s">
        <v>1084</v>
      </c>
      <c r="Y224" s="85" t="s">
        <v>1074</v>
      </c>
      <c r="Z224" s="84"/>
      <c r="AA224" s="85" t="s">
        <v>1074</v>
      </c>
      <c r="AB224" s="85" t="s">
        <v>1074</v>
      </c>
      <c r="AC224" s="85" t="s">
        <v>1074</v>
      </c>
      <c r="AD224" s="85" t="s">
        <v>1788</v>
      </c>
      <c r="AE224" s="85" t="s">
        <v>1087</v>
      </c>
      <c r="AF224" s="85" t="s">
        <v>1088</v>
      </c>
      <c r="AG224" s="84"/>
    </row>
    <row r="225" spans="1:33" ht="43.5" x14ac:dyDescent="0.35">
      <c r="A225" s="58" t="s">
        <v>210</v>
      </c>
      <c r="B225" s="58" t="s">
        <v>104</v>
      </c>
      <c r="C225" s="85" t="s">
        <v>427</v>
      </c>
      <c r="D225" s="85" t="s">
        <v>1089</v>
      </c>
      <c r="E225" s="84"/>
      <c r="F225" s="85" t="s">
        <v>1090</v>
      </c>
      <c r="G225" s="85" t="s">
        <v>1091</v>
      </c>
      <c r="H225" s="85" t="s">
        <v>1092</v>
      </c>
      <c r="I225" s="85" t="s">
        <v>1093</v>
      </c>
      <c r="J225" s="85" t="s">
        <v>1094</v>
      </c>
      <c r="K225" s="85" t="s">
        <v>427</v>
      </c>
      <c r="L225" s="84"/>
      <c r="M225" s="97" t="s">
        <v>1095</v>
      </c>
      <c r="N225" s="85" t="s">
        <v>1096</v>
      </c>
      <c r="O225" s="97" t="s">
        <v>1097</v>
      </c>
      <c r="P225" s="85" t="s">
        <v>1098</v>
      </c>
      <c r="Q225" s="85" t="s">
        <v>1099</v>
      </c>
      <c r="R225" s="85" t="s">
        <v>427</v>
      </c>
      <c r="S225" s="84"/>
      <c r="T225" s="85" t="s">
        <v>427</v>
      </c>
      <c r="U225" s="85" t="s">
        <v>1100</v>
      </c>
      <c r="V225" s="85" t="s">
        <v>1101</v>
      </c>
      <c r="W225" s="85" t="s">
        <v>1102</v>
      </c>
      <c r="X225" s="85" t="s">
        <v>427</v>
      </c>
      <c r="Y225" s="85" t="s">
        <v>427</v>
      </c>
      <c r="Z225" s="84"/>
      <c r="AA225" s="85" t="s">
        <v>1103</v>
      </c>
      <c r="AB225" s="85" t="s">
        <v>1104</v>
      </c>
      <c r="AC225" s="85" t="s">
        <v>1105</v>
      </c>
      <c r="AD225" s="85" t="s">
        <v>1106</v>
      </c>
      <c r="AE225" s="85" t="s">
        <v>427</v>
      </c>
      <c r="AF225" s="85" t="s">
        <v>427</v>
      </c>
      <c r="AG225" s="84"/>
    </row>
    <row r="226" spans="1:33" ht="58" x14ac:dyDescent="0.35">
      <c r="A226" s="58" t="s">
        <v>211</v>
      </c>
      <c r="B226" s="58" t="s">
        <v>144</v>
      </c>
      <c r="C226" s="85" t="s">
        <v>1108</v>
      </c>
      <c r="D226" s="85" t="s">
        <v>1107</v>
      </c>
      <c r="E226" s="84"/>
      <c r="F226" s="85" t="s">
        <v>1109</v>
      </c>
      <c r="G226" s="85" t="s">
        <v>1110</v>
      </c>
      <c r="H226" s="94" t="s">
        <v>1111</v>
      </c>
      <c r="I226" s="94" t="s">
        <v>1112</v>
      </c>
      <c r="J226" s="94" t="s">
        <v>1113</v>
      </c>
      <c r="K226" s="85" t="s">
        <v>1107</v>
      </c>
      <c r="L226" s="84"/>
      <c r="M226" s="94" t="s">
        <v>1114</v>
      </c>
      <c r="N226" s="94" t="s">
        <v>1115</v>
      </c>
      <c r="O226" s="94" t="s">
        <v>1116</v>
      </c>
      <c r="P226" s="94" t="s">
        <v>1117</v>
      </c>
      <c r="Q226" s="94" t="s">
        <v>1118</v>
      </c>
      <c r="R226" s="94" t="s">
        <v>1119</v>
      </c>
      <c r="S226" s="84"/>
      <c r="T226" s="85" t="s">
        <v>1107</v>
      </c>
      <c r="U226" s="94" t="s">
        <v>1120</v>
      </c>
      <c r="V226" s="94" t="s">
        <v>1121</v>
      </c>
      <c r="W226" s="94" t="s">
        <v>1122</v>
      </c>
      <c r="X226" s="85" t="s">
        <v>1107</v>
      </c>
      <c r="Y226" s="85" t="s">
        <v>1107</v>
      </c>
      <c r="Z226" s="84"/>
      <c r="AA226" s="85" t="s">
        <v>1107</v>
      </c>
      <c r="AB226" s="85" t="s">
        <v>1107</v>
      </c>
      <c r="AC226" s="85" t="s">
        <v>1107</v>
      </c>
      <c r="AD226" s="85" t="s">
        <v>1107</v>
      </c>
      <c r="AE226" s="85" t="s">
        <v>1107</v>
      </c>
      <c r="AF226" s="85" t="s">
        <v>1107</v>
      </c>
      <c r="AG226" s="84"/>
    </row>
    <row r="227" spans="1:33" ht="58" x14ac:dyDescent="0.35">
      <c r="A227" s="58" t="s">
        <v>1659</v>
      </c>
      <c r="B227" s="58" t="s">
        <v>145</v>
      </c>
      <c r="C227" s="85" t="s">
        <v>1123</v>
      </c>
      <c r="D227" s="85" t="s">
        <v>1123</v>
      </c>
      <c r="E227" s="84"/>
      <c r="F227" s="85" t="s">
        <v>1123</v>
      </c>
      <c r="G227" s="85" t="s">
        <v>1123</v>
      </c>
      <c r="H227" s="85" t="s">
        <v>1123</v>
      </c>
      <c r="I227" s="85" t="s">
        <v>1123</v>
      </c>
      <c r="J227" s="85" t="s">
        <v>1123</v>
      </c>
      <c r="K227" s="85" t="s">
        <v>1123</v>
      </c>
      <c r="L227" s="84"/>
      <c r="M227" s="85" t="s">
        <v>1123</v>
      </c>
      <c r="N227" s="85" t="s">
        <v>1124</v>
      </c>
      <c r="O227" s="85" t="s">
        <v>1125</v>
      </c>
      <c r="P227" s="85" t="s">
        <v>1126</v>
      </c>
      <c r="Q227" s="85" t="s">
        <v>1123</v>
      </c>
      <c r="R227" s="85" t="s">
        <v>1123</v>
      </c>
      <c r="S227" s="84"/>
      <c r="T227" s="85" t="s">
        <v>1123</v>
      </c>
      <c r="U227" s="85" t="s">
        <v>1127</v>
      </c>
      <c r="V227" s="85" t="s">
        <v>1128</v>
      </c>
      <c r="W227" s="85" t="s">
        <v>1129</v>
      </c>
      <c r="X227" s="85" t="s">
        <v>1123</v>
      </c>
      <c r="Y227" s="85" t="s">
        <v>1123</v>
      </c>
      <c r="Z227" s="84"/>
      <c r="AA227" s="85" t="s">
        <v>1123</v>
      </c>
      <c r="AB227" s="85" t="s">
        <v>1130</v>
      </c>
      <c r="AC227" s="85" t="s">
        <v>1131</v>
      </c>
      <c r="AD227" s="85" t="s">
        <v>1132</v>
      </c>
      <c r="AE227" s="85" t="s">
        <v>1123</v>
      </c>
      <c r="AF227" s="85" t="s">
        <v>1123</v>
      </c>
      <c r="AG227" s="84"/>
    </row>
    <row r="228" spans="1:33" ht="58" x14ac:dyDescent="0.35">
      <c r="A228" s="58" t="s">
        <v>213</v>
      </c>
      <c r="B228" s="58" t="s">
        <v>146</v>
      </c>
      <c r="C228" s="85" t="s">
        <v>1138</v>
      </c>
      <c r="D228" s="85" t="s">
        <v>1138</v>
      </c>
      <c r="E228" s="84"/>
      <c r="F228" s="85" t="s">
        <v>1138</v>
      </c>
      <c r="G228" s="85" t="s">
        <v>1660</v>
      </c>
      <c r="H228" s="85" t="s">
        <v>1135</v>
      </c>
      <c r="I228" s="85" t="s">
        <v>1136</v>
      </c>
      <c r="J228" s="85" t="s">
        <v>1137</v>
      </c>
      <c r="K228" s="85" t="s">
        <v>1789</v>
      </c>
      <c r="L228" s="84"/>
      <c r="M228" s="85" t="s">
        <v>1138</v>
      </c>
      <c r="N228" s="85" t="s">
        <v>1138</v>
      </c>
      <c r="O228" s="85" t="s">
        <v>1138</v>
      </c>
      <c r="P228" s="85" t="s">
        <v>1138</v>
      </c>
      <c r="Q228" s="85" t="s">
        <v>1138</v>
      </c>
      <c r="R228" s="85" t="s">
        <v>1138</v>
      </c>
      <c r="S228" s="84"/>
      <c r="T228" s="85" t="s">
        <v>1138</v>
      </c>
      <c r="U228" s="85" t="s">
        <v>1790</v>
      </c>
      <c r="V228" s="85" t="s">
        <v>1140</v>
      </c>
      <c r="W228" s="85" t="s">
        <v>1141</v>
      </c>
      <c r="X228" s="85" t="s">
        <v>1138</v>
      </c>
      <c r="Y228" s="85" t="s">
        <v>1138</v>
      </c>
      <c r="Z228" s="84"/>
      <c r="AA228" s="85" t="s">
        <v>1138</v>
      </c>
      <c r="AB228" s="96" t="s">
        <v>1142</v>
      </c>
      <c r="AC228" s="85" t="s">
        <v>1143</v>
      </c>
      <c r="AD228" s="85" t="s">
        <v>1144</v>
      </c>
      <c r="AE228" s="85" t="s">
        <v>1138</v>
      </c>
      <c r="AF228" s="85" t="s">
        <v>1138</v>
      </c>
      <c r="AG228" s="84"/>
    </row>
    <row r="229" spans="1:33" ht="43.5" x14ac:dyDescent="0.35">
      <c r="A229" s="58" t="s">
        <v>214</v>
      </c>
      <c r="B229" s="58" t="s">
        <v>147</v>
      </c>
      <c r="C229" s="85" t="s">
        <v>1791</v>
      </c>
      <c r="D229" s="85" t="s">
        <v>1791</v>
      </c>
      <c r="E229" s="84"/>
      <c r="F229" s="85" t="s">
        <v>1145</v>
      </c>
      <c r="G229" s="85" t="s">
        <v>1146</v>
      </c>
      <c r="H229" s="85" t="s">
        <v>1147</v>
      </c>
      <c r="I229" s="85" t="s">
        <v>1148</v>
      </c>
      <c r="J229" s="85" t="s">
        <v>1791</v>
      </c>
      <c r="K229" s="85" t="s">
        <v>1791</v>
      </c>
      <c r="L229" s="84"/>
      <c r="M229" s="85" t="s">
        <v>1151</v>
      </c>
      <c r="N229" s="85" t="s">
        <v>1152</v>
      </c>
      <c r="O229" s="85" t="s">
        <v>1150</v>
      </c>
      <c r="P229" s="85" t="s">
        <v>1154</v>
      </c>
      <c r="Q229" s="85" t="s">
        <v>1791</v>
      </c>
      <c r="R229" s="85" t="s">
        <v>1791</v>
      </c>
      <c r="S229" s="84"/>
      <c r="T229" s="85" t="s">
        <v>1791</v>
      </c>
      <c r="U229" s="85" t="s">
        <v>1153</v>
      </c>
      <c r="V229" s="85" t="s">
        <v>1155</v>
      </c>
      <c r="W229" s="85" t="s">
        <v>1156</v>
      </c>
      <c r="X229" s="85" t="s">
        <v>1791</v>
      </c>
      <c r="Y229" s="85" t="s">
        <v>1791</v>
      </c>
      <c r="Z229" s="84"/>
      <c r="AA229" s="85" t="s">
        <v>1157</v>
      </c>
      <c r="AB229" s="85" t="s">
        <v>1158</v>
      </c>
      <c r="AC229" s="85" t="s">
        <v>1159</v>
      </c>
      <c r="AD229" s="85" t="s">
        <v>1160</v>
      </c>
      <c r="AE229" s="85" t="s">
        <v>1161</v>
      </c>
      <c r="AF229" s="85" t="s">
        <v>1791</v>
      </c>
      <c r="AG229" s="84"/>
    </row>
    <row r="230" spans="1:33" ht="43.5" x14ac:dyDescent="0.35">
      <c r="A230" s="58" t="s">
        <v>215</v>
      </c>
      <c r="B230" s="58" t="s">
        <v>148</v>
      </c>
      <c r="C230" s="85" t="s">
        <v>1162</v>
      </c>
      <c r="D230" s="85" t="s">
        <v>1162</v>
      </c>
      <c r="E230" s="84"/>
      <c r="F230" s="85" t="s">
        <v>356</v>
      </c>
      <c r="G230" s="85" t="s">
        <v>1163</v>
      </c>
      <c r="H230" s="85" t="s">
        <v>1164</v>
      </c>
      <c r="I230" s="85" t="s">
        <v>1162</v>
      </c>
      <c r="J230" s="85" t="s">
        <v>1165</v>
      </c>
      <c r="K230" s="85" t="s">
        <v>1162</v>
      </c>
      <c r="L230" s="84"/>
      <c r="M230" s="85" t="s">
        <v>1166</v>
      </c>
      <c r="N230" s="85" t="s">
        <v>1792</v>
      </c>
      <c r="O230" s="85" t="s">
        <v>1169</v>
      </c>
      <c r="P230" s="85" t="s">
        <v>1170</v>
      </c>
      <c r="Q230" s="85" t="s">
        <v>1162</v>
      </c>
      <c r="R230" s="85" t="s">
        <v>1162</v>
      </c>
      <c r="S230" s="84"/>
      <c r="T230" s="85" t="s">
        <v>1162</v>
      </c>
      <c r="U230" s="85" t="s">
        <v>1171</v>
      </c>
      <c r="V230" s="85" t="s">
        <v>215</v>
      </c>
      <c r="W230" s="85" t="s">
        <v>1172</v>
      </c>
      <c r="X230" s="85" t="s">
        <v>1173</v>
      </c>
      <c r="Y230" s="85" t="s">
        <v>1162</v>
      </c>
      <c r="Z230" s="84"/>
      <c r="AA230" s="85" t="s">
        <v>1162</v>
      </c>
      <c r="AB230" s="85" t="s">
        <v>1174</v>
      </c>
      <c r="AC230" s="85" t="s">
        <v>1175</v>
      </c>
      <c r="AD230" s="85" t="s">
        <v>1176</v>
      </c>
      <c r="AE230" s="85" t="s">
        <v>1177</v>
      </c>
      <c r="AF230" s="85" t="s">
        <v>1178</v>
      </c>
      <c r="AG230" s="84"/>
    </row>
    <row r="231" spans="1:33" ht="87" x14ac:dyDescent="0.35">
      <c r="A231" s="58" t="s">
        <v>216</v>
      </c>
      <c r="B231" s="58" t="s">
        <v>149</v>
      </c>
      <c r="C231" s="85" t="s">
        <v>1184</v>
      </c>
      <c r="D231" s="85" t="s">
        <v>1184</v>
      </c>
      <c r="E231" s="84"/>
      <c r="F231" s="85" t="s">
        <v>1179</v>
      </c>
      <c r="G231" s="85" t="s">
        <v>1180</v>
      </c>
      <c r="H231" s="85" t="s">
        <v>1181</v>
      </c>
      <c r="I231" s="85" t="s">
        <v>1182</v>
      </c>
      <c r="J231" s="85" t="s">
        <v>1183</v>
      </c>
      <c r="K231" s="85" t="s">
        <v>1184</v>
      </c>
      <c r="L231" s="84"/>
      <c r="M231" s="85" t="s">
        <v>1184</v>
      </c>
      <c r="N231" s="85" t="s">
        <v>1185</v>
      </c>
      <c r="O231" s="85" t="s">
        <v>1186</v>
      </c>
      <c r="P231" s="85" t="s">
        <v>1187</v>
      </c>
      <c r="Q231" s="85" t="s">
        <v>1188</v>
      </c>
      <c r="R231" s="85" t="s">
        <v>1184</v>
      </c>
      <c r="S231" s="84"/>
      <c r="T231" s="85" t="s">
        <v>1184</v>
      </c>
      <c r="U231" s="85" t="s">
        <v>1793</v>
      </c>
      <c r="V231" s="85" t="s">
        <v>1794</v>
      </c>
      <c r="W231" s="85" t="s">
        <v>1795</v>
      </c>
      <c r="X231" s="85" t="s">
        <v>1193</v>
      </c>
      <c r="Y231" s="85" t="s">
        <v>1184</v>
      </c>
      <c r="Z231" s="84"/>
      <c r="AA231" s="85" t="s">
        <v>1796</v>
      </c>
      <c r="AB231" s="85" t="s">
        <v>1797</v>
      </c>
      <c r="AC231" s="85" t="s">
        <v>1798</v>
      </c>
      <c r="AD231" s="85" t="s">
        <v>1197</v>
      </c>
      <c r="AE231" s="85" t="s">
        <v>1198</v>
      </c>
      <c r="AF231" s="85" t="s">
        <v>1199</v>
      </c>
      <c r="AG231" s="84"/>
    </row>
    <row r="232" spans="1:33" ht="72.5" x14ac:dyDescent="0.35">
      <c r="A232" s="58" t="s">
        <v>217</v>
      </c>
      <c r="B232" s="58" t="s">
        <v>104</v>
      </c>
      <c r="C232" s="85" t="s">
        <v>427</v>
      </c>
      <c r="D232" s="85" t="s">
        <v>427</v>
      </c>
      <c r="E232" s="84"/>
      <c r="F232" s="85" t="s">
        <v>1200</v>
      </c>
      <c r="G232" s="85" t="s">
        <v>1201</v>
      </c>
      <c r="H232" s="85" t="s">
        <v>1202</v>
      </c>
      <c r="I232" s="85" t="s">
        <v>1203</v>
      </c>
      <c r="J232" s="85" t="s">
        <v>1204</v>
      </c>
      <c r="K232" s="85" t="s">
        <v>427</v>
      </c>
      <c r="L232" s="84"/>
      <c r="M232" s="85" t="s">
        <v>427</v>
      </c>
      <c r="N232" s="85" t="s">
        <v>638</v>
      </c>
      <c r="O232" s="85" t="s">
        <v>1205</v>
      </c>
      <c r="P232" s="85" t="s">
        <v>1206</v>
      </c>
      <c r="Q232" s="85" t="s">
        <v>1207</v>
      </c>
      <c r="R232" s="85" t="s">
        <v>427</v>
      </c>
      <c r="S232" s="84"/>
      <c r="T232" s="85" t="s">
        <v>427</v>
      </c>
      <c r="U232" s="85" t="s">
        <v>1799</v>
      </c>
      <c r="V232" s="85" t="s">
        <v>1800</v>
      </c>
      <c r="W232" s="85" t="s">
        <v>1801</v>
      </c>
      <c r="X232" s="86" t="s">
        <v>1212</v>
      </c>
      <c r="Y232" s="85" t="s">
        <v>427</v>
      </c>
      <c r="Z232" s="84"/>
      <c r="AA232" s="85" t="s">
        <v>1802</v>
      </c>
      <c r="AB232" s="85" t="s">
        <v>1803</v>
      </c>
      <c r="AC232" s="85" t="s">
        <v>1804</v>
      </c>
      <c r="AD232" s="85" t="s">
        <v>1805</v>
      </c>
      <c r="AE232" s="85" t="s">
        <v>1806</v>
      </c>
      <c r="AF232" s="85" t="s">
        <v>1218</v>
      </c>
      <c r="AG232" s="84"/>
    </row>
    <row r="233" spans="1:33" ht="43.5" x14ac:dyDescent="0.35">
      <c r="A233" s="58" t="s">
        <v>218</v>
      </c>
      <c r="B233" s="58" t="s">
        <v>150</v>
      </c>
      <c r="C233" s="85" t="s">
        <v>1222</v>
      </c>
      <c r="D233" s="85" t="s">
        <v>1223</v>
      </c>
      <c r="E233" s="84"/>
      <c r="F233" s="85" t="s">
        <v>1219</v>
      </c>
      <c r="G233" s="85" t="s">
        <v>1220</v>
      </c>
      <c r="H233" s="85" t="s">
        <v>1221</v>
      </c>
      <c r="I233" s="85" t="s">
        <v>1224</v>
      </c>
      <c r="J233" s="85" t="s">
        <v>1690</v>
      </c>
      <c r="K233" s="85" t="s">
        <v>1238</v>
      </c>
      <c r="L233" s="84"/>
      <c r="M233" s="85" t="s">
        <v>1225</v>
      </c>
      <c r="N233" s="85" t="s">
        <v>1226</v>
      </c>
      <c r="O233" s="85" t="s">
        <v>1227</v>
      </c>
      <c r="P233" s="85" t="s">
        <v>1229</v>
      </c>
      <c r="Q233" s="85" t="s">
        <v>1230</v>
      </c>
      <c r="R233" s="85" t="s">
        <v>1234</v>
      </c>
      <c r="S233" s="84"/>
      <c r="T233" s="85" t="s">
        <v>1691</v>
      </c>
      <c r="U233" s="85" t="s">
        <v>1231</v>
      </c>
      <c r="V233" s="85" t="s">
        <v>1232</v>
      </c>
      <c r="W233" s="85" t="s">
        <v>1235</v>
      </c>
      <c r="X233" s="85" t="s">
        <v>735</v>
      </c>
      <c r="Y233" s="85" t="s">
        <v>1239</v>
      </c>
      <c r="Z233" s="84"/>
      <c r="AA233" s="85" t="s">
        <v>1233</v>
      </c>
      <c r="AB233" s="85" t="s">
        <v>1236</v>
      </c>
      <c r="AC233" s="85" t="s">
        <v>1237</v>
      </c>
      <c r="AD233" s="85" t="s">
        <v>1240</v>
      </c>
      <c r="AE233" s="85" t="s">
        <v>1241</v>
      </c>
      <c r="AF233" s="85" t="s">
        <v>1238</v>
      </c>
      <c r="AG233" s="84"/>
    </row>
    <row r="234" spans="1:33" ht="58" x14ac:dyDescent="0.35">
      <c r="A234" s="58" t="s">
        <v>218</v>
      </c>
      <c r="B234" s="58" t="s">
        <v>151</v>
      </c>
      <c r="C234" s="85" t="s">
        <v>1242</v>
      </c>
      <c r="D234" s="85" t="s">
        <v>1242</v>
      </c>
      <c r="E234" s="84"/>
      <c r="F234" s="85" t="s">
        <v>1242</v>
      </c>
      <c r="G234" s="85" t="s">
        <v>1243</v>
      </c>
      <c r="H234" s="85" t="s">
        <v>1244</v>
      </c>
      <c r="I234" s="85" t="s">
        <v>1245</v>
      </c>
      <c r="J234" s="85" t="s">
        <v>1246</v>
      </c>
      <c r="K234" s="85" t="s">
        <v>1242</v>
      </c>
      <c r="L234" s="84"/>
      <c r="M234" s="85" t="s">
        <v>1242</v>
      </c>
      <c r="N234" s="85" t="s">
        <v>1247</v>
      </c>
      <c r="O234" s="85" t="s">
        <v>1248</v>
      </c>
      <c r="P234" s="85" t="s">
        <v>1249</v>
      </c>
      <c r="Q234" s="85" t="s">
        <v>1250</v>
      </c>
      <c r="R234" s="85" t="s">
        <v>1242</v>
      </c>
      <c r="S234" s="84"/>
      <c r="T234" s="85" t="s">
        <v>1242</v>
      </c>
      <c r="U234" s="85" t="s">
        <v>1251</v>
      </c>
      <c r="V234" s="85" t="s">
        <v>1252</v>
      </c>
      <c r="W234" s="85" t="s">
        <v>1253</v>
      </c>
      <c r="X234" s="85" t="s">
        <v>1254</v>
      </c>
      <c r="Y234" s="85" t="s">
        <v>1242</v>
      </c>
      <c r="Z234" s="84"/>
      <c r="AA234" s="85" t="s">
        <v>1242</v>
      </c>
      <c r="AB234" s="85" t="s">
        <v>1255</v>
      </c>
      <c r="AC234" s="85" t="s">
        <v>1256</v>
      </c>
      <c r="AD234" s="85" t="s">
        <v>1257</v>
      </c>
      <c r="AE234" s="85" t="s">
        <v>1242</v>
      </c>
      <c r="AF234" s="85" t="s">
        <v>1242</v>
      </c>
      <c r="AG234" s="84"/>
    </row>
    <row r="235" spans="1:33" ht="43.5" x14ac:dyDescent="0.35">
      <c r="A235" s="58" t="s">
        <v>219</v>
      </c>
      <c r="B235" s="58" t="s">
        <v>152</v>
      </c>
      <c r="C235" s="85" t="s">
        <v>1260</v>
      </c>
      <c r="D235" s="85" t="s">
        <v>1260</v>
      </c>
      <c r="E235" s="84"/>
      <c r="F235" s="85" t="s">
        <v>1258</v>
      </c>
      <c r="G235" s="85" t="s">
        <v>1259</v>
      </c>
      <c r="H235" s="85" t="s">
        <v>1259</v>
      </c>
      <c r="I235" s="85" t="s">
        <v>1259</v>
      </c>
      <c r="J235" s="85" t="s">
        <v>1260</v>
      </c>
      <c r="K235" s="85" t="s">
        <v>1260</v>
      </c>
      <c r="L235" s="84"/>
      <c r="M235" s="85" t="s">
        <v>1261</v>
      </c>
      <c r="N235" s="85" t="s">
        <v>1261</v>
      </c>
      <c r="O235" s="85" t="s">
        <v>1262</v>
      </c>
      <c r="P235" s="85" t="s">
        <v>1263</v>
      </c>
      <c r="Q235" s="85" t="s">
        <v>1260</v>
      </c>
      <c r="R235" s="85" t="s">
        <v>1260</v>
      </c>
      <c r="S235" s="84"/>
      <c r="T235" s="85" t="s">
        <v>1263</v>
      </c>
      <c r="U235" s="85" t="s">
        <v>1264</v>
      </c>
      <c r="V235" s="85" t="s">
        <v>228</v>
      </c>
      <c r="W235" s="85" t="s">
        <v>1260</v>
      </c>
      <c r="X235" s="85" t="s">
        <v>1260</v>
      </c>
      <c r="Y235" s="85" t="s">
        <v>1260</v>
      </c>
      <c r="Z235" s="84"/>
      <c r="AA235" s="85" t="s">
        <v>1265</v>
      </c>
      <c r="AB235" s="85" t="s">
        <v>1260</v>
      </c>
      <c r="AC235" s="85" t="s">
        <v>1266</v>
      </c>
      <c r="AD235" s="85" t="s">
        <v>1267</v>
      </c>
      <c r="AE235" s="85" t="s">
        <v>1260</v>
      </c>
      <c r="AF235" s="99" t="s">
        <v>1268</v>
      </c>
      <c r="AG235" s="84"/>
    </row>
    <row r="236" spans="1:33" ht="43.5" x14ac:dyDescent="0.35">
      <c r="A236" s="58" t="s">
        <v>219</v>
      </c>
      <c r="B236" s="58" t="s">
        <v>153</v>
      </c>
      <c r="C236" s="85" t="s">
        <v>1269</v>
      </c>
      <c r="D236" s="85" t="s">
        <v>1270</v>
      </c>
      <c r="E236" s="84"/>
      <c r="F236" s="85" t="s">
        <v>1271</v>
      </c>
      <c r="G236" s="85" t="s">
        <v>1272</v>
      </c>
      <c r="H236" s="85" t="s">
        <v>1273</v>
      </c>
      <c r="I236" s="85" t="s">
        <v>1274</v>
      </c>
      <c r="J236" s="85" t="s">
        <v>1276</v>
      </c>
      <c r="K236" s="85" t="s">
        <v>1277</v>
      </c>
      <c r="L236" s="84"/>
      <c r="M236" s="85" t="s">
        <v>1278</v>
      </c>
      <c r="N236" s="85" t="s">
        <v>1279</v>
      </c>
      <c r="O236" s="85" t="s">
        <v>1280</v>
      </c>
      <c r="P236" s="85" t="s">
        <v>1281</v>
      </c>
      <c r="Q236" s="85" t="s">
        <v>1282</v>
      </c>
      <c r="R236" s="85" t="s">
        <v>1692</v>
      </c>
      <c r="S236" s="84"/>
      <c r="T236" s="85" t="s">
        <v>1693</v>
      </c>
      <c r="U236" s="85" t="s">
        <v>1284</v>
      </c>
      <c r="V236" s="85" t="s">
        <v>1285</v>
      </c>
      <c r="W236" s="85" t="s">
        <v>1286</v>
      </c>
      <c r="X236" s="85" t="s">
        <v>1807</v>
      </c>
      <c r="Y236" s="85" t="s">
        <v>1695</v>
      </c>
      <c r="Z236" s="84"/>
      <c r="AA236" s="85" t="s">
        <v>1275</v>
      </c>
      <c r="AB236" s="85" t="s">
        <v>1808</v>
      </c>
      <c r="AC236" s="85" t="s">
        <v>877</v>
      </c>
      <c r="AD236" s="85" t="s">
        <v>1275</v>
      </c>
      <c r="AE236" s="85" t="s">
        <v>1275</v>
      </c>
      <c r="AF236" s="85" t="s">
        <v>1809</v>
      </c>
      <c r="AG236" s="84"/>
    </row>
    <row r="237" spans="1:33" ht="43.5" x14ac:dyDescent="0.35">
      <c r="A237" s="58" t="s">
        <v>219</v>
      </c>
      <c r="B237" s="58" t="s">
        <v>154</v>
      </c>
      <c r="C237" s="85" t="s">
        <v>1294</v>
      </c>
      <c r="D237" s="85" t="s">
        <v>1294</v>
      </c>
      <c r="E237" s="84"/>
      <c r="F237" s="85" t="s">
        <v>1290</v>
      </c>
      <c r="G237" s="85" t="s">
        <v>1291</v>
      </c>
      <c r="H237" s="85" t="s">
        <v>1292</v>
      </c>
      <c r="I237" s="85" t="s">
        <v>1293</v>
      </c>
      <c r="J237" s="85" t="s">
        <v>1294</v>
      </c>
      <c r="K237" s="85" t="s">
        <v>1294</v>
      </c>
      <c r="L237" s="84"/>
      <c r="M237" s="85" t="s">
        <v>1295</v>
      </c>
      <c r="N237" s="85" t="s">
        <v>1296</v>
      </c>
      <c r="O237" s="85" t="s">
        <v>1297</v>
      </c>
      <c r="P237" s="85" t="s">
        <v>1298</v>
      </c>
      <c r="Q237" s="85" t="s">
        <v>1294</v>
      </c>
      <c r="R237" s="85" t="s">
        <v>1294</v>
      </c>
      <c r="S237" s="84"/>
      <c r="T237" s="85" t="s">
        <v>1299</v>
      </c>
      <c r="U237" s="85" t="s">
        <v>1300</v>
      </c>
      <c r="V237" s="85" t="s">
        <v>1301</v>
      </c>
      <c r="W237" s="85" t="s">
        <v>1302</v>
      </c>
      <c r="X237" s="85" t="s">
        <v>1294</v>
      </c>
      <c r="Y237" s="85" t="s">
        <v>1294</v>
      </c>
      <c r="Z237" s="84"/>
      <c r="AA237" s="85" t="s">
        <v>1303</v>
      </c>
      <c r="AB237" s="85" t="s">
        <v>219</v>
      </c>
      <c r="AC237" s="85" t="s">
        <v>1294</v>
      </c>
      <c r="AD237" s="85" t="s">
        <v>1294</v>
      </c>
      <c r="AE237" s="85" t="s">
        <v>1294</v>
      </c>
      <c r="AF237" s="85" t="s">
        <v>1294</v>
      </c>
      <c r="AG237" s="84"/>
    </row>
    <row r="238" spans="1:33" ht="58" x14ac:dyDescent="0.35">
      <c r="A238" s="58" t="s">
        <v>220</v>
      </c>
      <c r="B238" s="58" t="s">
        <v>155</v>
      </c>
      <c r="C238" s="85" t="s">
        <v>1304</v>
      </c>
      <c r="D238" s="85" t="s">
        <v>1304</v>
      </c>
      <c r="E238" s="84"/>
      <c r="F238" s="85" t="s">
        <v>1304</v>
      </c>
      <c r="G238" s="85" t="s">
        <v>1305</v>
      </c>
      <c r="H238" s="85" t="s">
        <v>1306</v>
      </c>
      <c r="I238" s="85" t="s">
        <v>1307</v>
      </c>
      <c r="J238" s="85" t="s">
        <v>1308</v>
      </c>
      <c r="K238" s="85" t="s">
        <v>1304</v>
      </c>
      <c r="L238" s="84"/>
      <c r="M238" s="85" t="s">
        <v>1304</v>
      </c>
      <c r="N238" s="85" t="s">
        <v>1309</v>
      </c>
      <c r="O238" s="85" t="s">
        <v>1310</v>
      </c>
      <c r="P238" s="85" t="s">
        <v>1311</v>
      </c>
      <c r="Q238" s="85" t="s">
        <v>810</v>
      </c>
      <c r="R238" s="85" t="s">
        <v>1304</v>
      </c>
      <c r="S238" s="84"/>
      <c r="T238" s="85" t="s">
        <v>1304</v>
      </c>
      <c r="U238" s="85" t="s">
        <v>1312</v>
      </c>
      <c r="V238" s="85" t="s">
        <v>1313</v>
      </c>
      <c r="W238" s="85" t="s">
        <v>1314</v>
      </c>
      <c r="X238" s="85" t="s">
        <v>1315</v>
      </c>
      <c r="Y238" s="85" t="s">
        <v>1304</v>
      </c>
      <c r="Z238" s="84"/>
      <c r="AA238" s="85" t="s">
        <v>1304</v>
      </c>
      <c r="AB238" s="85" t="s">
        <v>1316</v>
      </c>
      <c r="AC238" s="94" t="s">
        <v>1317</v>
      </c>
      <c r="AD238" s="85" t="s">
        <v>1318</v>
      </c>
      <c r="AE238" s="85" t="s">
        <v>1319</v>
      </c>
      <c r="AF238" s="85" t="s">
        <v>1304</v>
      </c>
      <c r="AG238" s="84"/>
    </row>
    <row r="239" spans="1:33" ht="58" x14ac:dyDescent="0.35">
      <c r="A239" s="58" t="s">
        <v>221</v>
      </c>
      <c r="B239" s="58" t="s">
        <v>156</v>
      </c>
      <c r="C239" s="85" t="s">
        <v>1320</v>
      </c>
      <c r="D239" s="85" t="s">
        <v>1325</v>
      </c>
      <c r="E239" s="84"/>
      <c r="F239" s="85" t="s">
        <v>1325</v>
      </c>
      <c r="G239" s="85" t="s">
        <v>1321</v>
      </c>
      <c r="H239" s="85" t="s">
        <v>1322</v>
      </c>
      <c r="I239" s="85" t="s">
        <v>1323</v>
      </c>
      <c r="J239" s="85" t="s">
        <v>1324</v>
      </c>
      <c r="K239" s="85" t="s">
        <v>1325</v>
      </c>
      <c r="L239" s="84"/>
      <c r="M239" s="85" t="s">
        <v>1325</v>
      </c>
      <c r="N239" s="85" t="s">
        <v>1326</v>
      </c>
      <c r="O239" s="85" t="s">
        <v>1327</v>
      </c>
      <c r="P239" s="85" t="s">
        <v>1328</v>
      </c>
      <c r="Q239" s="85" t="s">
        <v>1329</v>
      </c>
      <c r="R239" s="85" t="s">
        <v>1325</v>
      </c>
      <c r="S239" s="84"/>
      <c r="T239" s="85" t="s">
        <v>1325</v>
      </c>
      <c r="U239" s="85" t="s">
        <v>1330</v>
      </c>
      <c r="V239" s="85" t="s">
        <v>1331</v>
      </c>
      <c r="W239" s="85" t="s">
        <v>1332</v>
      </c>
      <c r="X239" s="85" t="s">
        <v>1333</v>
      </c>
      <c r="Y239" s="85" t="s">
        <v>1325</v>
      </c>
      <c r="Z239" s="84"/>
      <c r="AA239" s="85" t="s">
        <v>1325</v>
      </c>
      <c r="AB239" s="85" t="s">
        <v>1334</v>
      </c>
      <c r="AC239" s="85" t="s">
        <v>1335</v>
      </c>
      <c r="AD239" s="85" t="s">
        <v>1336</v>
      </c>
      <c r="AE239" s="85" t="s">
        <v>1325</v>
      </c>
      <c r="AF239" s="85" t="s">
        <v>1325</v>
      </c>
      <c r="AG239" s="84"/>
    </row>
    <row r="240" spans="1:33" ht="43.5" x14ac:dyDescent="0.35">
      <c r="A240" s="58" t="s">
        <v>222</v>
      </c>
      <c r="B240" s="58" t="s">
        <v>157</v>
      </c>
      <c r="C240" s="85" t="s">
        <v>1337</v>
      </c>
      <c r="D240" s="85" t="s">
        <v>1337</v>
      </c>
      <c r="E240" s="84"/>
      <c r="F240" s="85" t="s">
        <v>1338</v>
      </c>
      <c r="G240" s="85" t="s">
        <v>1339</v>
      </c>
      <c r="H240" s="85" t="s">
        <v>1340</v>
      </c>
      <c r="I240" s="85" t="s">
        <v>1342</v>
      </c>
      <c r="J240" s="85" t="s">
        <v>1337</v>
      </c>
      <c r="K240" s="85" t="s">
        <v>1337</v>
      </c>
      <c r="L240" s="84"/>
      <c r="M240" s="85" t="s">
        <v>1337</v>
      </c>
      <c r="N240" s="85" t="s">
        <v>1341</v>
      </c>
      <c r="O240" s="85" t="s">
        <v>1343</v>
      </c>
      <c r="P240" s="85" t="s">
        <v>1344</v>
      </c>
      <c r="Q240" s="85" t="s">
        <v>1345</v>
      </c>
      <c r="R240" s="85" t="s">
        <v>1337</v>
      </c>
      <c r="S240" s="84"/>
      <c r="T240" s="85" t="s">
        <v>1337</v>
      </c>
      <c r="U240" s="85" t="s">
        <v>1337</v>
      </c>
      <c r="V240" s="85" t="s">
        <v>1348</v>
      </c>
      <c r="W240" s="85" t="s">
        <v>1347</v>
      </c>
      <c r="X240" s="85" t="s">
        <v>1337</v>
      </c>
      <c r="Y240" s="85" t="s">
        <v>1337</v>
      </c>
      <c r="Z240" s="84"/>
      <c r="AA240" s="85" t="s">
        <v>1337</v>
      </c>
      <c r="AB240" s="85" t="s">
        <v>1349</v>
      </c>
      <c r="AC240" s="85" t="s">
        <v>1350</v>
      </c>
      <c r="AD240" s="85" t="s">
        <v>1346</v>
      </c>
      <c r="AE240" s="85" t="s">
        <v>1698</v>
      </c>
      <c r="AF240" s="85" t="s">
        <v>1699</v>
      </c>
      <c r="AG240" s="84"/>
    </row>
    <row r="241" spans="1:33" ht="43.5" x14ac:dyDescent="0.35">
      <c r="A241" s="58" t="s">
        <v>223</v>
      </c>
      <c r="B241" s="58" t="s">
        <v>158</v>
      </c>
      <c r="C241" s="85" t="s">
        <v>1357</v>
      </c>
      <c r="D241" s="85" t="s">
        <v>1357</v>
      </c>
      <c r="E241" s="90"/>
      <c r="F241" s="85" t="s">
        <v>1352</v>
      </c>
      <c r="G241" s="85" t="s">
        <v>1353</v>
      </c>
      <c r="H241" s="85" t="s">
        <v>1354</v>
      </c>
      <c r="I241" s="85" t="s">
        <v>1355</v>
      </c>
      <c r="J241" s="85" t="s">
        <v>1356</v>
      </c>
      <c r="K241" s="85" t="s">
        <v>1357</v>
      </c>
      <c r="L241" s="90"/>
      <c r="M241" s="85" t="s">
        <v>1358</v>
      </c>
      <c r="N241" s="85" t="s">
        <v>1359</v>
      </c>
      <c r="O241" s="85" t="s">
        <v>1360</v>
      </c>
      <c r="P241" s="85" t="s">
        <v>1361</v>
      </c>
      <c r="Q241" s="85" t="s">
        <v>1362</v>
      </c>
      <c r="R241" s="85" t="s">
        <v>1357</v>
      </c>
      <c r="S241" s="90"/>
      <c r="T241" s="85" t="s">
        <v>1357</v>
      </c>
      <c r="U241" s="85" t="s">
        <v>1363</v>
      </c>
      <c r="V241" s="85" t="s">
        <v>1364</v>
      </c>
      <c r="W241" s="85" t="s">
        <v>1365</v>
      </c>
      <c r="X241" s="93" t="s">
        <v>1366</v>
      </c>
      <c r="Y241" s="85" t="s">
        <v>1357</v>
      </c>
      <c r="Z241" s="84"/>
      <c r="AA241" s="85" t="s">
        <v>1357</v>
      </c>
      <c r="AB241" s="100" t="s">
        <v>1367</v>
      </c>
      <c r="AC241" s="94" t="s">
        <v>1368</v>
      </c>
      <c r="AD241" s="94" t="s">
        <v>1369</v>
      </c>
      <c r="AE241" s="85" t="s">
        <v>1357</v>
      </c>
      <c r="AF241" s="85" t="s">
        <v>1357</v>
      </c>
      <c r="AG241" s="84"/>
    </row>
    <row r="242" spans="1:33" ht="58" x14ac:dyDescent="0.35">
      <c r="A242" s="58" t="s">
        <v>224</v>
      </c>
      <c r="B242" s="58" t="s">
        <v>104</v>
      </c>
      <c r="C242" s="85" t="s">
        <v>427</v>
      </c>
      <c r="D242" s="85" t="s">
        <v>427</v>
      </c>
      <c r="E242" s="84"/>
      <c r="F242" s="85" t="s">
        <v>427</v>
      </c>
      <c r="G242" s="85" t="s">
        <v>1370</v>
      </c>
      <c r="H242" s="85" t="s">
        <v>1371</v>
      </c>
      <c r="I242" s="85" t="s">
        <v>1372</v>
      </c>
      <c r="J242" s="85" t="s">
        <v>1373</v>
      </c>
      <c r="K242" s="85" t="s">
        <v>1374</v>
      </c>
      <c r="L242" s="84"/>
      <c r="M242" s="85" t="s">
        <v>427</v>
      </c>
      <c r="N242" s="85" t="s">
        <v>1375</v>
      </c>
      <c r="O242" s="85" t="s">
        <v>1376</v>
      </c>
      <c r="P242" s="85" t="s">
        <v>1376</v>
      </c>
      <c r="Q242" s="85" t="s">
        <v>1377</v>
      </c>
      <c r="R242" s="85" t="s">
        <v>1378</v>
      </c>
      <c r="S242" s="84"/>
      <c r="T242" s="85" t="s">
        <v>1379</v>
      </c>
      <c r="U242" s="85" t="s">
        <v>1380</v>
      </c>
      <c r="V242" s="85" t="s">
        <v>1381</v>
      </c>
      <c r="W242" s="85" t="s">
        <v>1382</v>
      </c>
      <c r="X242" s="85" t="s">
        <v>1383</v>
      </c>
      <c r="Y242" s="85" t="s">
        <v>1383</v>
      </c>
      <c r="Z242" s="84"/>
      <c r="AA242" s="85" t="s">
        <v>1384</v>
      </c>
      <c r="AB242" s="85" t="s">
        <v>1384</v>
      </c>
      <c r="AC242" s="85" t="s">
        <v>1385</v>
      </c>
      <c r="AD242" s="85" t="s">
        <v>1385</v>
      </c>
      <c r="AE242" s="85" t="s">
        <v>1386</v>
      </c>
      <c r="AF242" s="85" t="s">
        <v>1387</v>
      </c>
      <c r="AG242" s="84"/>
    </row>
    <row r="243" spans="1:33" ht="43.5" x14ac:dyDescent="0.35">
      <c r="A243" s="58" t="s">
        <v>225</v>
      </c>
      <c r="B243" s="58" t="s">
        <v>159</v>
      </c>
      <c r="C243" s="85" t="s">
        <v>1388</v>
      </c>
      <c r="D243" s="85" t="s">
        <v>1388</v>
      </c>
      <c r="E243" s="84"/>
      <c r="F243" s="85" t="s">
        <v>1388</v>
      </c>
      <c r="G243" s="85" t="s">
        <v>1389</v>
      </c>
      <c r="H243" s="85" t="s">
        <v>1390</v>
      </c>
      <c r="I243" s="85" t="s">
        <v>1391</v>
      </c>
      <c r="J243" s="85" t="s">
        <v>1392</v>
      </c>
      <c r="K243" s="85" t="s">
        <v>1388</v>
      </c>
      <c r="L243" s="84"/>
      <c r="M243" s="85" t="s">
        <v>1388</v>
      </c>
      <c r="N243" s="85" t="s">
        <v>1393</v>
      </c>
      <c r="O243" s="85" t="s">
        <v>1394</v>
      </c>
      <c r="P243" s="85" t="s">
        <v>1395</v>
      </c>
      <c r="Q243" s="85" t="s">
        <v>1396</v>
      </c>
      <c r="R243" s="85" t="s">
        <v>1397</v>
      </c>
      <c r="S243" s="90"/>
      <c r="T243" s="85" t="s">
        <v>1388</v>
      </c>
      <c r="U243" s="85" t="s">
        <v>1398</v>
      </c>
      <c r="V243" s="85" t="s">
        <v>1399</v>
      </c>
      <c r="W243" s="85" t="s">
        <v>1400</v>
      </c>
      <c r="X243" s="85" t="s">
        <v>1401</v>
      </c>
      <c r="Y243" s="85" t="s">
        <v>1388</v>
      </c>
      <c r="Z243" s="84"/>
      <c r="AA243" s="85" t="s">
        <v>1388</v>
      </c>
      <c r="AB243" s="85" t="s">
        <v>1402</v>
      </c>
      <c r="AC243" s="85" t="s">
        <v>1403</v>
      </c>
      <c r="AD243" s="85" t="s">
        <v>1404</v>
      </c>
      <c r="AE243" s="85" t="s">
        <v>1405</v>
      </c>
      <c r="AF243" s="85" t="s">
        <v>1406</v>
      </c>
      <c r="AG243" s="84"/>
    </row>
    <row r="244" spans="1:33" ht="72.5" x14ac:dyDescent="0.35">
      <c r="A244" s="58" t="s">
        <v>226</v>
      </c>
      <c r="B244" s="58" t="s">
        <v>160</v>
      </c>
      <c r="C244" s="85" t="s">
        <v>1412</v>
      </c>
      <c r="D244" s="85" t="s">
        <v>1412</v>
      </c>
      <c r="E244" s="90"/>
      <c r="F244" s="85" t="s">
        <v>1810</v>
      </c>
      <c r="G244" s="85" t="s">
        <v>1409</v>
      </c>
      <c r="H244" s="85" t="s">
        <v>1811</v>
      </c>
      <c r="I244" s="85" t="s">
        <v>1410</v>
      </c>
      <c r="J244" s="85" t="s">
        <v>1412</v>
      </c>
      <c r="K244" s="85" t="s">
        <v>1412</v>
      </c>
      <c r="L244" s="90"/>
      <c r="M244" s="94" t="s">
        <v>1411</v>
      </c>
      <c r="N244" s="94" t="s">
        <v>1415</v>
      </c>
      <c r="O244" s="85" t="s">
        <v>1412</v>
      </c>
      <c r="P244" s="85" t="s">
        <v>1413</v>
      </c>
      <c r="Q244" s="85" t="s">
        <v>1412</v>
      </c>
      <c r="R244" s="85" t="s">
        <v>1412</v>
      </c>
      <c r="S244" s="90"/>
      <c r="T244" s="85" t="s">
        <v>1412</v>
      </c>
      <c r="U244" s="85" t="s">
        <v>1414</v>
      </c>
      <c r="V244" s="85" t="s">
        <v>1416</v>
      </c>
      <c r="W244" s="85" t="s">
        <v>1412</v>
      </c>
      <c r="X244" s="85" t="s">
        <v>1812</v>
      </c>
      <c r="Y244" s="85" t="s">
        <v>1412</v>
      </c>
      <c r="Z244" s="84"/>
      <c r="AA244" s="85" t="s">
        <v>1412</v>
      </c>
      <c r="AB244" s="85" t="s">
        <v>1419</v>
      </c>
      <c r="AC244" s="85" t="s">
        <v>1412</v>
      </c>
      <c r="AD244" s="85" t="s">
        <v>1412</v>
      </c>
      <c r="AE244" s="85" t="s">
        <v>1412</v>
      </c>
      <c r="AF244" s="85" t="s">
        <v>1412</v>
      </c>
      <c r="AG244" s="84"/>
    </row>
    <row r="245" spans="1:33" ht="43.5" x14ac:dyDescent="0.35">
      <c r="A245" s="58" t="s">
        <v>226</v>
      </c>
      <c r="B245" s="58" t="s">
        <v>161</v>
      </c>
      <c r="C245" s="85" t="s">
        <v>1420</v>
      </c>
      <c r="D245" s="85" t="s">
        <v>1420</v>
      </c>
      <c r="E245" s="84"/>
      <c r="F245" s="85" t="s">
        <v>1813</v>
      </c>
      <c r="G245" s="85" t="s">
        <v>1814</v>
      </c>
      <c r="H245" s="85" t="s">
        <v>1424</v>
      </c>
      <c r="I245" s="85" t="s">
        <v>1420</v>
      </c>
      <c r="J245" s="85" t="s">
        <v>1420</v>
      </c>
      <c r="K245" s="85" t="s">
        <v>1426</v>
      </c>
      <c r="L245" s="84"/>
      <c r="M245" s="85" t="s">
        <v>1427</v>
      </c>
      <c r="N245" s="85" t="s">
        <v>1420</v>
      </c>
      <c r="O245" s="85" t="s">
        <v>1428</v>
      </c>
      <c r="P245" s="85" t="s">
        <v>1420</v>
      </c>
      <c r="Q245" s="85" t="s">
        <v>1420</v>
      </c>
      <c r="R245" s="85" t="s">
        <v>1425</v>
      </c>
      <c r="S245" s="84"/>
      <c r="T245" s="85" t="s">
        <v>1423</v>
      </c>
      <c r="U245" s="85" t="s">
        <v>1423</v>
      </c>
      <c r="V245" s="85" t="s">
        <v>1815</v>
      </c>
      <c r="W245" s="85" t="s">
        <v>1421</v>
      </c>
      <c r="X245" s="85" t="s">
        <v>1420</v>
      </c>
      <c r="Y245" s="85" t="s">
        <v>1426</v>
      </c>
      <c r="Z245" s="84"/>
      <c r="AA245" s="85" t="s">
        <v>1427</v>
      </c>
      <c r="AB245" s="85" t="s">
        <v>1420</v>
      </c>
      <c r="AC245" s="85" t="s">
        <v>1428</v>
      </c>
      <c r="AD245" s="85" t="s">
        <v>1425</v>
      </c>
      <c r="AE245" s="85" t="s">
        <v>1420</v>
      </c>
      <c r="AF245" s="85" t="s">
        <v>1420</v>
      </c>
      <c r="AG245" s="84"/>
    </row>
    <row r="246" spans="1:33" ht="43.5" x14ac:dyDescent="0.35">
      <c r="A246" s="58" t="s">
        <v>227</v>
      </c>
      <c r="B246" s="58" t="s">
        <v>162</v>
      </c>
      <c r="C246" s="85" t="s">
        <v>1435</v>
      </c>
      <c r="D246" s="85" t="s">
        <v>1435</v>
      </c>
      <c r="E246" s="84"/>
      <c r="F246" s="91" t="s">
        <v>1431</v>
      </c>
      <c r="G246" s="91" t="s">
        <v>1432</v>
      </c>
      <c r="H246" s="91" t="s">
        <v>1433</v>
      </c>
      <c r="I246" s="101" t="s">
        <v>1434</v>
      </c>
      <c r="J246" s="85" t="s">
        <v>1435</v>
      </c>
      <c r="K246" s="85" t="s">
        <v>1435</v>
      </c>
      <c r="L246" s="84"/>
      <c r="M246" s="85" t="s">
        <v>1436</v>
      </c>
      <c r="N246" s="85" t="s">
        <v>1437</v>
      </c>
      <c r="O246" s="85" t="s">
        <v>1438</v>
      </c>
      <c r="P246" s="85" t="s">
        <v>377</v>
      </c>
      <c r="Q246" s="85" t="s">
        <v>1435</v>
      </c>
      <c r="R246" s="85" t="s">
        <v>1435</v>
      </c>
      <c r="S246" s="84"/>
      <c r="T246" s="85" t="s">
        <v>1439</v>
      </c>
      <c r="U246" s="85" t="s">
        <v>1440</v>
      </c>
      <c r="V246" s="85" t="s">
        <v>824</v>
      </c>
      <c r="W246" s="85" t="s">
        <v>1441</v>
      </c>
      <c r="X246" s="85" t="s">
        <v>1442</v>
      </c>
      <c r="Y246" s="85" t="s">
        <v>1435</v>
      </c>
      <c r="Z246" s="84"/>
      <c r="AA246" s="85" t="s">
        <v>1443</v>
      </c>
      <c r="AB246" s="85" t="s">
        <v>1444</v>
      </c>
      <c r="AC246" s="85" t="s">
        <v>1435</v>
      </c>
      <c r="AD246" s="85" t="s">
        <v>1435</v>
      </c>
      <c r="AE246" s="85" t="s">
        <v>1435</v>
      </c>
      <c r="AF246" s="85" t="s">
        <v>1435</v>
      </c>
      <c r="AG246" s="84"/>
    </row>
    <row r="247" spans="1:33" ht="29" x14ac:dyDescent="0.35">
      <c r="A247" s="58" t="s">
        <v>228</v>
      </c>
      <c r="B247" s="58" t="s">
        <v>163</v>
      </c>
      <c r="C247" s="85" t="s">
        <v>1450</v>
      </c>
      <c r="D247" s="85" t="s">
        <v>1450</v>
      </c>
      <c r="E247" s="84"/>
      <c r="F247" s="85" t="s">
        <v>1445</v>
      </c>
      <c r="G247" s="85" t="s">
        <v>1446</v>
      </c>
      <c r="H247" s="85" t="s">
        <v>1447</v>
      </c>
      <c r="I247" s="85" t="s">
        <v>1448</v>
      </c>
      <c r="J247" s="85" t="s">
        <v>1449</v>
      </c>
      <c r="K247" s="85" t="s">
        <v>1450</v>
      </c>
      <c r="L247" s="84"/>
      <c r="M247" s="85" t="s">
        <v>1451</v>
      </c>
      <c r="N247" s="85" t="s">
        <v>596</v>
      </c>
      <c r="O247" s="85" t="s">
        <v>1452</v>
      </c>
      <c r="P247" s="85" t="s">
        <v>1453</v>
      </c>
      <c r="Q247" s="85" t="s">
        <v>1454</v>
      </c>
      <c r="R247" s="85" t="s">
        <v>1450</v>
      </c>
      <c r="S247" s="84"/>
      <c r="T247" s="85" t="s">
        <v>1455</v>
      </c>
      <c r="U247" s="85" t="s">
        <v>1456</v>
      </c>
      <c r="V247" s="85" t="s">
        <v>1457</v>
      </c>
      <c r="W247" s="85" t="s">
        <v>1458</v>
      </c>
      <c r="X247" s="85" t="s">
        <v>1450</v>
      </c>
      <c r="Y247" s="85" t="s">
        <v>1450</v>
      </c>
      <c r="Z247" s="90"/>
      <c r="AA247" s="85" t="s">
        <v>1459</v>
      </c>
      <c r="AB247" s="85" t="s">
        <v>1460</v>
      </c>
      <c r="AC247" s="85" t="s">
        <v>1450</v>
      </c>
      <c r="AD247" s="85" t="s">
        <v>1450</v>
      </c>
      <c r="AE247" s="85" t="s">
        <v>1450</v>
      </c>
      <c r="AF247" s="85" t="s">
        <v>1450</v>
      </c>
      <c r="AG247" s="84"/>
    </row>
    <row r="248" spans="1:33" ht="58" x14ac:dyDescent="0.35">
      <c r="A248" s="58" t="s">
        <v>229</v>
      </c>
      <c r="B248" s="58" t="s">
        <v>164</v>
      </c>
      <c r="C248" s="85" t="s">
        <v>1462</v>
      </c>
      <c r="D248" s="85" t="s">
        <v>1466</v>
      </c>
      <c r="E248" s="90"/>
      <c r="F248" s="85" t="s">
        <v>1461</v>
      </c>
      <c r="G248" s="85" t="s">
        <v>1816</v>
      </c>
      <c r="H248" s="85" t="s">
        <v>1465</v>
      </c>
      <c r="I248" s="85" t="s">
        <v>1467</v>
      </c>
      <c r="J248" s="85" t="s">
        <v>1817</v>
      </c>
      <c r="K248" s="85" t="s">
        <v>1466</v>
      </c>
      <c r="L248" s="90"/>
      <c r="M248" s="85" t="s">
        <v>1818</v>
      </c>
      <c r="N248" s="85" t="s">
        <v>1707</v>
      </c>
      <c r="O248" s="85" t="s">
        <v>1708</v>
      </c>
      <c r="P248" s="85" t="s">
        <v>1819</v>
      </c>
      <c r="Q248" s="85" t="s">
        <v>1466</v>
      </c>
      <c r="R248" s="85" t="s">
        <v>1466</v>
      </c>
      <c r="S248" s="90"/>
      <c r="T248" s="85" t="s">
        <v>1820</v>
      </c>
      <c r="U248" s="85" t="s">
        <v>1821</v>
      </c>
      <c r="V248" s="85" t="s">
        <v>1822</v>
      </c>
      <c r="W248" s="85" t="s">
        <v>1823</v>
      </c>
      <c r="X248" s="85" t="s">
        <v>1466</v>
      </c>
      <c r="Y248" s="85" t="s">
        <v>1466</v>
      </c>
      <c r="Z248" s="90"/>
      <c r="AA248" s="85" t="s">
        <v>1824</v>
      </c>
      <c r="AB248" s="85" t="s">
        <v>1825</v>
      </c>
      <c r="AC248" s="85" t="s">
        <v>1826</v>
      </c>
      <c r="AD248" s="85" t="s">
        <v>1827</v>
      </c>
      <c r="AE248" s="85" t="s">
        <v>1828</v>
      </c>
      <c r="AF248" s="85" t="s">
        <v>1829</v>
      </c>
      <c r="AG248" s="84"/>
    </row>
    <row r="249" spans="1:33" ht="43.5" x14ac:dyDescent="0.35">
      <c r="A249" s="58" t="s">
        <v>230</v>
      </c>
      <c r="B249" s="58" t="s">
        <v>165</v>
      </c>
      <c r="C249" s="85" t="s">
        <v>1483</v>
      </c>
      <c r="D249" s="85" t="s">
        <v>1483</v>
      </c>
      <c r="E249" s="90"/>
      <c r="F249" s="85" t="s">
        <v>1483</v>
      </c>
      <c r="G249" s="85" t="s">
        <v>1484</v>
      </c>
      <c r="H249" s="85" t="s">
        <v>1485</v>
      </c>
      <c r="I249" s="103" t="s">
        <v>1486</v>
      </c>
      <c r="J249" s="85" t="s">
        <v>1487</v>
      </c>
      <c r="K249" s="85" t="s">
        <v>1483</v>
      </c>
      <c r="L249" s="90"/>
      <c r="M249" s="85" t="s">
        <v>1483</v>
      </c>
      <c r="N249" s="85" t="s">
        <v>1488</v>
      </c>
      <c r="O249" s="97" t="s">
        <v>1489</v>
      </c>
      <c r="P249" s="85" t="s">
        <v>1490</v>
      </c>
      <c r="Q249" s="85" t="s">
        <v>1491</v>
      </c>
      <c r="R249" s="85" t="s">
        <v>1483</v>
      </c>
      <c r="S249" s="90"/>
      <c r="T249" s="85" t="s">
        <v>1483</v>
      </c>
      <c r="U249" s="85" t="s">
        <v>1492</v>
      </c>
      <c r="V249" s="85" t="s">
        <v>1493</v>
      </c>
      <c r="W249" s="85" t="s">
        <v>1494</v>
      </c>
      <c r="X249" s="85" t="s">
        <v>1493</v>
      </c>
      <c r="Y249" s="85" t="s">
        <v>1483</v>
      </c>
      <c r="Z249" s="90"/>
      <c r="AA249" s="85" t="s">
        <v>1483</v>
      </c>
      <c r="AB249" s="85" t="s">
        <v>1486</v>
      </c>
      <c r="AC249" s="85" t="s">
        <v>1495</v>
      </c>
      <c r="AD249" s="85" t="s">
        <v>1496</v>
      </c>
      <c r="AE249" s="85" t="s">
        <v>1485</v>
      </c>
      <c r="AF249" s="85" t="s">
        <v>1483</v>
      </c>
      <c r="AG249" s="84"/>
    </row>
    <row r="250" spans="1:33" ht="43.5" x14ac:dyDescent="0.35">
      <c r="A250" s="58" t="s">
        <v>231</v>
      </c>
      <c r="B250" s="58" t="s">
        <v>166</v>
      </c>
      <c r="C250" s="85" t="s">
        <v>1497</v>
      </c>
      <c r="D250" s="85" t="s">
        <v>1497</v>
      </c>
      <c r="E250" s="90"/>
      <c r="F250" s="85" t="s">
        <v>1498</v>
      </c>
      <c r="G250" s="85" t="s">
        <v>1499</v>
      </c>
      <c r="H250" s="85" t="s">
        <v>1500</v>
      </c>
      <c r="I250" s="85" t="s">
        <v>1501</v>
      </c>
      <c r="J250" s="85" t="s">
        <v>1502</v>
      </c>
      <c r="K250" s="85" t="s">
        <v>1503</v>
      </c>
      <c r="L250" s="90"/>
      <c r="M250" s="85" t="s">
        <v>1497</v>
      </c>
      <c r="N250" s="85" t="s">
        <v>1504</v>
      </c>
      <c r="O250" s="85" t="s">
        <v>1505</v>
      </c>
      <c r="P250" s="85" t="s">
        <v>1497</v>
      </c>
      <c r="Q250" s="85" t="s">
        <v>1506</v>
      </c>
      <c r="R250" s="85" t="s">
        <v>1507</v>
      </c>
      <c r="S250" s="90"/>
      <c r="T250" s="85" t="s">
        <v>1497</v>
      </c>
      <c r="U250" s="85" t="s">
        <v>1508</v>
      </c>
      <c r="V250" s="85" t="s">
        <v>1509</v>
      </c>
      <c r="W250" s="85" t="s">
        <v>1497</v>
      </c>
      <c r="X250" s="85" t="s">
        <v>1510</v>
      </c>
      <c r="Y250" s="85" t="s">
        <v>1511</v>
      </c>
      <c r="Z250" s="90"/>
      <c r="AA250" s="85" t="s">
        <v>1497</v>
      </c>
      <c r="AB250" s="85" t="s">
        <v>1512</v>
      </c>
      <c r="AC250" s="85" t="s">
        <v>1513</v>
      </c>
      <c r="AD250" s="85" t="s">
        <v>1497</v>
      </c>
      <c r="AE250" s="85" t="s">
        <v>1497</v>
      </c>
      <c r="AF250" s="85" t="s">
        <v>1497</v>
      </c>
      <c r="AG250" s="84"/>
    </row>
    <row r="251" spans="1:33" ht="43.5" x14ac:dyDescent="0.35">
      <c r="A251" s="58" t="s">
        <v>232</v>
      </c>
      <c r="B251" s="58" t="s">
        <v>167</v>
      </c>
      <c r="C251" s="85" t="s">
        <v>1514</v>
      </c>
      <c r="D251" s="85" t="s">
        <v>1514</v>
      </c>
      <c r="E251" s="90"/>
      <c r="F251" s="85" t="s">
        <v>1514</v>
      </c>
      <c r="G251" s="85" t="s">
        <v>1515</v>
      </c>
      <c r="H251" s="85" t="s">
        <v>1514</v>
      </c>
      <c r="I251" s="85" t="s">
        <v>1514</v>
      </c>
      <c r="J251" s="85" t="s">
        <v>735</v>
      </c>
      <c r="K251" s="85" t="s">
        <v>1514</v>
      </c>
      <c r="L251" s="90"/>
      <c r="M251" s="85" t="s">
        <v>1516</v>
      </c>
      <c r="N251" s="85" t="s">
        <v>1517</v>
      </c>
      <c r="O251" s="85" t="s">
        <v>1514</v>
      </c>
      <c r="P251" s="85" t="s">
        <v>1519</v>
      </c>
      <c r="Q251" s="85" t="s">
        <v>1518</v>
      </c>
      <c r="R251" s="85" t="s">
        <v>1514</v>
      </c>
      <c r="S251" s="90"/>
      <c r="T251" s="85" t="s">
        <v>1521</v>
      </c>
      <c r="U251" s="85" t="s">
        <v>1520</v>
      </c>
      <c r="V251" s="85" t="s">
        <v>1522</v>
      </c>
      <c r="W251" s="85" t="s">
        <v>1514</v>
      </c>
      <c r="X251" s="85" t="s">
        <v>588</v>
      </c>
      <c r="Y251" s="85" t="s">
        <v>1514</v>
      </c>
      <c r="Z251" s="90"/>
      <c r="AA251" s="85" t="s">
        <v>1524</v>
      </c>
      <c r="AB251" s="85" t="s">
        <v>1523</v>
      </c>
      <c r="AC251" s="85" t="s">
        <v>922</v>
      </c>
      <c r="AD251" s="85" t="s">
        <v>1525</v>
      </c>
      <c r="AE251" s="85" t="s">
        <v>1527</v>
      </c>
      <c r="AF251" s="85" t="s">
        <v>1526</v>
      </c>
      <c r="AG251" s="84"/>
    </row>
    <row r="252" spans="1:33" x14ac:dyDescent="0.35"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</row>
    <row r="253" spans="1:33" x14ac:dyDescent="0.35">
      <c r="A253" s="106" t="s">
        <v>1830</v>
      </c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</row>
    <row r="254" spans="1:33" x14ac:dyDescent="0.35"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</row>
    <row r="255" spans="1:33" x14ac:dyDescent="0.35"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</row>
    <row r="256" spans="1:33" x14ac:dyDescent="0.35"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</row>
    <row r="257" spans="3:33" x14ac:dyDescent="0.35"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</row>
    <row r="258" spans="3:33" x14ac:dyDescent="0.35"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</row>
    <row r="259" spans="3:33" x14ac:dyDescent="0.35"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</row>
    <row r="260" spans="3:33" x14ac:dyDescent="0.35"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</row>
    <row r="261" spans="3:33" x14ac:dyDescent="0.35"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</row>
    <row r="262" spans="3:33" x14ac:dyDescent="0.35"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</row>
    <row r="263" spans="3:33" x14ac:dyDescent="0.35">
      <c r="Z263" s="75"/>
    </row>
  </sheetData>
  <mergeCells count="4">
    <mergeCell ref="A1:AG1"/>
    <mergeCell ref="A3:AG3"/>
    <mergeCell ref="A86:AG86"/>
    <mergeCell ref="A169:AG169"/>
  </mergeCells>
  <conditionalFormatting sqref="V105:V106">
    <cfRule type="cellIs" dxfId="3" priority="1" stopIfTrue="1" operator="equal">
      <formula>4</formula>
    </cfRule>
    <cfRule type="cellIs" dxfId="2" priority="2" stopIfTrue="1" operator="equal">
      <formula>3</formula>
    </cfRule>
    <cfRule type="cellIs" dxfId="1" priority="3" stopIfTrue="1" operator="equal">
      <formula>2</formula>
    </cfRule>
    <cfRule type="cellIs" dxfId="0" priority="4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Table 1</vt:lpstr>
      <vt:lpstr>Table 2</vt:lpstr>
      <vt:lpstr>Table 3</vt:lpstr>
      <vt:lpstr>Table 4</vt:lpstr>
      <vt:lpstr>District Activity Plan</vt:lpstr>
      <vt:lpstr>Session Compilation Sheet</vt:lpstr>
      <vt:lpstr>'Table 2'!Print_Area</vt:lpstr>
      <vt:lpstr>'Table 1'!Print_Titles</vt:lpstr>
      <vt:lpstr>'Table 2'!Print_Titles</vt:lpstr>
      <vt:lpstr>'Table 3'!Print_Titles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chaudhrii</dc:creator>
  <cp:lastModifiedBy>DELL</cp:lastModifiedBy>
  <cp:lastPrinted>2017-02-10T12:30:29Z</cp:lastPrinted>
  <dcterms:created xsi:type="dcterms:W3CDTF">2013-02-22T06:10:06Z</dcterms:created>
  <dcterms:modified xsi:type="dcterms:W3CDTF">2022-08-03T13:31:46Z</dcterms:modified>
</cp:coreProperties>
</file>