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_OWASP\MSTG\XLS\"/>
    </mc:Choice>
  </mc:AlternateContent>
  <bookViews>
    <workbookView xWindow="0" yWindow="0" windowWidth="28800" windowHeight="12435" tabRatio="500"/>
  </bookViews>
  <sheets>
    <sheet name="Dashboard" sheetId="6" r:id="rId1"/>
    <sheet name="Results" sheetId="7" r:id="rId2"/>
    <sheet name="Change Log" sheetId="2" r:id="rId3"/>
    <sheet name="Instructions" sheetId="3" r:id="rId4"/>
    <sheet name="Test Cases" sheetId="1" r:id="rId5"/>
    <sheet name="Android" sheetId="4" r:id="rId6"/>
    <sheet name="iOS" sheetId="5" r:id="rId7"/>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12" i="7"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3" i="1"/>
  <c r="D18" i="7"/>
  <c r="C18" i="7"/>
  <c r="C12" i="7"/>
  <c r="B18" i="7"/>
  <c r="B12" i="7"/>
  <c r="E12" i="7"/>
  <c r="E18" i="7"/>
</calcChain>
</file>

<file path=xl/sharedStrings.xml><?xml version="1.0" encoding="utf-8"?>
<sst xmlns="http://schemas.openxmlformats.org/spreadsheetml/2006/main" count="528" uniqueCount="374">
  <si>
    <t>OMTG-DATAST-001</t>
  </si>
  <si>
    <t>Test local data storage</t>
  </si>
  <si>
    <t>OMTG-DATAST-002</t>
  </si>
  <si>
    <t>OMTG-DATAST-003</t>
  </si>
  <si>
    <t>Test for sensitive data in cloud storage</t>
  </si>
  <si>
    <t>OMTG-DATAST-004</t>
  </si>
  <si>
    <t>Test if sensitive data is sent to third parties</t>
  </si>
  <si>
    <t>OMTG-DATAST-005</t>
  </si>
  <si>
    <t>Test for sensitive data in the keyboard cache</t>
  </si>
  <si>
    <t>OMTG-DATAST-006</t>
  </si>
  <si>
    <t>Test for sensitive data in the clipboard</t>
  </si>
  <si>
    <t>OMTG-DATAST-007</t>
  </si>
  <si>
    <t>Test if sensitive data is exposed via IPC mechanisms</t>
  </si>
  <si>
    <t>OMTG-DATAST-008</t>
  </si>
  <si>
    <t>Test for sensitive data in screenshots</t>
  </si>
  <si>
    <t>OMTG-DATAST-009</t>
  </si>
  <si>
    <t>Test for sensitive data in backups</t>
  </si>
  <si>
    <t>OMTG-DATAST-010</t>
  </si>
  <si>
    <t>Test if memory is cleared when the app is backgrounded</t>
  </si>
  <si>
    <t>OMTG-DATAST-011</t>
  </si>
  <si>
    <t>Test for sensitive data in memory</t>
  </si>
  <si>
    <t>OMTG-DATAST-012</t>
  </si>
  <si>
    <t>Test if local storage is wiped upon remote locking</t>
  </si>
  <si>
    <t>OMTG-DATAST-013</t>
  </si>
  <si>
    <t>Test enforcement of device-access-security policy</t>
  </si>
  <si>
    <t>OMTG-CRYPTO-001</t>
  </si>
  <si>
    <t>Test cryptographic modules</t>
  </si>
  <si>
    <t>OMTG-CRYPTO-002</t>
  </si>
  <si>
    <t>Verify that random values are generated using a sufficiently secure random number generator</t>
  </si>
  <si>
    <t>OMTG-CRYPTO-003</t>
  </si>
  <si>
    <t>Verify that all keys and passwords are changeable, and are generated or replaced at installation time</t>
  </si>
  <si>
    <t>OMTG-AUTH-001</t>
  </si>
  <si>
    <t>Test user authentication</t>
  </si>
  <si>
    <t>OMTG-AUTH-002</t>
  </si>
  <si>
    <t>Test session management</t>
  </si>
  <si>
    <t>OMTG-AUTH-003</t>
  </si>
  <si>
    <t>Test user account lock/ exponential back-off in response to excessive login attempts</t>
  </si>
  <si>
    <t>OMTG-AUTH-004</t>
  </si>
  <si>
    <t>Test biometric authentication</t>
  </si>
  <si>
    <t>OMTG-AUTH-005</t>
  </si>
  <si>
    <t>Test 2-factor authentication</t>
  </si>
  <si>
    <t>OMTG-AUTH-006</t>
  </si>
  <si>
    <t>Test step-up authentication</t>
  </si>
  <si>
    <t>OMTG-AUTH-007</t>
  </si>
  <si>
    <t>Test for session hijacking</t>
  </si>
  <si>
    <t>OMTG-AUTH-008</t>
  </si>
  <si>
    <t>Test user device management</t>
  </si>
  <si>
    <t>OMTG-NET-001</t>
  </si>
  <si>
    <t>Test for unencrypted sensitive data on the network</t>
  </si>
  <si>
    <t>OMTG-NET-002</t>
  </si>
  <si>
    <t>Test X.509 certificate verification</t>
  </si>
  <si>
    <t>OMTG-NET-003</t>
  </si>
  <si>
    <t>Test SSL pinning</t>
  </si>
  <si>
    <t>OMTG-NET-004</t>
  </si>
  <si>
    <t>Test the SSL configuration</t>
  </si>
  <si>
    <t>OMTG-NET-005</t>
  </si>
  <si>
    <t>Test whether insecure, external communication channels are used</t>
  </si>
  <si>
    <t>OMTG-NET-006</t>
  </si>
  <si>
    <t>Test PKI mutual authentication</t>
  </si>
  <si>
    <t>OMTG-ENV-001</t>
  </si>
  <si>
    <t>Test app permissions</t>
  </si>
  <si>
    <t>OMTG-ENV-002</t>
  </si>
  <si>
    <t>Test validation of input from external sources</t>
  </si>
  <si>
    <t>OMTG-ENV-003</t>
  </si>
  <si>
    <t>Test validation of user input</t>
  </si>
  <si>
    <t>OMTG-ENV-004</t>
  </si>
  <si>
    <t>Test custom URL schemes</t>
  </si>
  <si>
    <t>OMTG-ENV-005</t>
  </si>
  <si>
    <t>Test IPC functionality</t>
  </si>
  <si>
    <t>OMTG-ENV-006</t>
  </si>
  <si>
    <t>Test WebViews</t>
  </si>
  <si>
    <t>OMTG-ENV-007</t>
  </si>
  <si>
    <t>Verify that the app forces updates of outdated system components</t>
  </si>
  <si>
    <t>OMTG-ENV-008</t>
  </si>
  <si>
    <t>Verify that the app checks its installation source</t>
  </si>
  <si>
    <t>OMTG-ENV-009</t>
  </si>
  <si>
    <t>Test basic root / jailbreak detection</t>
  </si>
  <si>
    <t>OMTG-CODE-001</t>
  </si>
  <si>
    <t>Verify the app signature</t>
  </si>
  <si>
    <t>OMTG-CODE-002</t>
  </si>
  <si>
    <t>Test if the app is debuggable</t>
  </si>
  <si>
    <t>OMTG-CODE-003</t>
  </si>
  <si>
    <t>Test for debugging symbols</t>
  </si>
  <si>
    <t>OMTG-CODE-004</t>
  </si>
  <si>
    <t>Test for debugging code and verbose error logging</t>
  </si>
  <si>
    <t>OMTG-CODE-005</t>
  </si>
  <si>
    <t>Test exception handling</t>
  </si>
  <si>
    <t>OMTG-CODE-007</t>
  </si>
  <si>
    <t>Test for code injection</t>
  </si>
  <si>
    <t>OMTG-CODE-008</t>
  </si>
  <si>
    <t>Test for memory management bugs</t>
  </si>
  <si>
    <t>OMTG-CODE-009</t>
  </si>
  <si>
    <t>Verify that compiler security features are activated</t>
  </si>
  <si>
    <t>OMTG-CODE-010</t>
  </si>
  <si>
    <t>Verify that Java bytecode has been minified.</t>
  </si>
  <si>
    <t>OMTG-RARE-001</t>
  </si>
  <si>
    <t>Test the custom keyboard</t>
  </si>
  <si>
    <t>OMTG-RARE-002</t>
  </si>
  <si>
    <t>Test custom UI components</t>
  </si>
  <si>
    <t>OMTG-RARE-003</t>
  </si>
  <si>
    <t>Test advanced root/jailbreak detection</t>
  </si>
  <si>
    <t>OMTG-RARE-004</t>
  </si>
  <si>
    <t>Test debugging defenses</t>
  </si>
  <si>
    <t>OMTG-RARE-005</t>
  </si>
  <si>
    <t>Test file tampering defenses</t>
  </si>
  <si>
    <t>OMTG-RARE-006</t>
  </si>
  <si>
    <t>Test detection of commonly used reverse engineering tools</t>
  </si>
  <si>
    <t>OMTG-RARE-007</t>
  </si>
  <si>
    <t>Test basic emulator detection</t>
  </si>
  <si>
    <t>OMTG-RARE-008</t>
  </si>
  <si>
    <t>Test memory integrity monitoring</t>
  </si>
  <si>
    <t>OMTG-RARE-009</t>
  </si>
  <si>
    <t>Test variability of tampering responses</t>
  </si>
  <si>
    <t>OMTG-RARE-010</t>
  </si>
  <si>
    <t>Test trivial static analysis</t>
  </si>
  <si>
    <t>OMTG-RARE-011</t>
  </si>
  <si>
    <t>Verify that obfuscations and functional defenses are integrated</t>
  </si>
  <si>
    <t>OMTG-RARE-012</t>
  </si>
  <si>
    <t>Test device binding</t>
  </si>
  <si>
    <t>OMTG-RARE-013</t>
  </si>
  <si>
    <t>Test advanced emulator detection</t>
  </si>
  <si>
    <t>V2.1</t>
  </si>
  <si>
    <t>V2.2</t>
  </si>
  <si>
    <t>V2.3</t>
  </si>
  <si>
    <t>V2.4</t>
  </si>
  <si>
    <t>V2.5</t>
  </si>
  <si>
    <t>V2.6</t>
  </si>
  <si>
    <t>V2.7</t>
  </si>
  <si>
    <t>V2.8</t>
  </si>
  <si>
    <t>V2.9</t>
  </si>
  <si>
    <t>V2.10</t>
  </si>
  <si>
    <t>V2.11</t>
  </si>
  <si>
    <t>V2.12</t>
  </si>
  <si>
    <t>V2.13</t>
  </si>
  <si>
    <t>V3.1 - V3.5</t>
  </si>
  <si>
    <t>V3.6</t>
  </si>
  <si>
    <t>V3.7</t>
  </si>
  <si>
    <t>V4.1</t>
  </si>
  <si>
    <t>V4.2 - V4.5</t>
  </si>
  <si>
    <t>V4.6</t>
  </si>
  <si>
    <t>V.4.7</t>
  </si>
  <si>
    <t>V.4.8</t>
  </si>
  <si>
    <t>V.4.9</t>
  </si>
  <si>
    <t>V.4.10</t>
  </si>
  <si>
    <t>V.4.11</t>
  </si>
  <si>
    <t>V5.1</t>
  </si>
  <si>
    <t>V5.2</t>
  </si>
  <si>
    <t>V5.3</t>
  </si>
  <si>
    <t>V5.4</t>
  </si>
  <si>
    <t>V5.5</t>
  </si>
  <si>
    <t>V5.6</t>
  </si>
  <si>
    <t>V6.1</t>
  </si>
  <si>
    <t>V6.2</t>
  </si>
  <si>
    <t>V6.3</t>
  </si>
  <si>
    <t>V6.4</t>
  </si>
  <si>
    <t>V6.5</t>
  </si>
  <si>
    <t>V6.6 - V6.10</t>
  </si>
  <si>
    <t>V6.11</t>
  </si>
  <si>
    <t>V6.12</t>
  </si>
  <si>
    <t>V6.13</t>
  </si>
  <si>
    <t>V9.1</t>
  </si>
  <si>
    <t>V9.2</t>
  </si>
  <si>
    <t>V9.3</t>
  </si>
  <si>
    <t>V9.4</t>
  </si>
  <si>
    <t>V9.5</t>
  </si>
  <si>
    <t>V9.6</t>
  </si>
  <si>
    <t>V.9.7</t>
  </si>
  <si>
    <t>V.9.8</t>
  </si>
  <si>
    <t>V.9.9</t>
  </si>
  <si>
    <t>V.9.10</t>
  </si>
  <si>
    <t>V.9.11</t>
  </si>
  <si>
    <t>V9.12</t>
  </si>
  <si>
    <t>V9.13</t>
  </si>
  <si>
    <t>V7.1</t>
  </si>
  <si>
    <t>V7.2</t>
  </si>
  <si>
    <t>V7.3</t>
  </si>
  <si>
    <t>V7.4</t>
  </si>
  <si>
    <t>V7.5 - V7.6</t>
  </si>
  <si>
    <t>V7.7</t>
  </si>
  <si>
    <t>V7.8</t>
  </si>
  <si>
    <t>V7.9</t>
  </si>
  <si>
    <t>V7.10</t>
  </si>
  <si>
    <t>Test Cases</t>
  </si>
  <si>
    <t>Test ID</t>
  </si>
  <si>
    <t>Test Objective</t>
  </si>
  <si>
    <t>Test Procedures</t>
  </si>
  <si>
    <t>Expected Results</t>
  </si>
  <si>
    <t>Actual Results</t>
  </si>
  <si>
    <t>Status</t>
  </si>
  <si>
    <t>Notes/Evidence</t>
  </si>
  <si>
    <t>MASVS ID</t>
  </si>
  <si>
    <t>Change Log</t>
  </si>
  <si>
    <t>Version</t>
  </si>
  <si>
    <t>Date</t>
  </si>
  <si>
    <t>Description of Changes</t>
  </si>
  <si>
    <t>Author</t>
  </si>
  <si>
    <t>0.1</t>
  </si>
  <si>
    <t>Abdessamad TEMMAR</t>
  </si>
  <si>
    <t>Instructions</t>
  </si>
  <si>
    <t>Introduction and Purpose:</t>
  </si>
  <si>
    <t>Test Cases Legend:</t>
  </si>
  <si>
    <t>MSTG Control Name</t>
  </si>
  <si>
    <t>The OWASP Mobile Security Testing Guide (MSTG) is a comprehensive manual for testing the security of mobile apps. It describes technical processes for verifying the controls listed in the OWASP Mobile Application Verification Standard (MASVS). The MSTG is meant to provide a baseline set of test cases for black-box and white-box security tests, and to help ensure completeness and consistency of the tests.</t>
  </si>
  <si>
    <t>0.2</t>
  </si>
  <si>
    <t>0.3</t>
  </si>
  <si>
    <t>0.4</t>
  </si>
  <si>
    <t>0.5</t>
  </si>
  <si>
    <t>0.6</t>
  </si>
  <si>
    <t>0.7</t>
  </si>
  <si>
    <t>0.8</t>
  </si>
  <si>
    <t>0.9</t>
  </si>
  <si>
    <t>0.10</t>
  </si>
  <si>
    <t>0.11</t>
  </si>
  <si>
    <t>Test Procedures - Android</t>
  </si>
  <si>
    <t>Test Procedures - iOS</t>
  </si>
  <si>
    <t>OMTG-DATAST-001-iOS</t>
  </si>
  <si>
    <t>OMTG-DATAST-002-iOS</t>
  </si>
  <si>
    <t>OMTG-DATAST-003-iOS</t>
  </si>
  <si>
    <t>OMTG-DATAST-004-iOS</t>
  </si>
  <si>
    <t>OMTG-DATAST-005-iOS</t>
  </si>
  <si>
    <t>OMTG-DATAST-006-iOS</t>
  </si>
  <si>
    <t>OMTG-DATAST-007-iOS</t>
  </si>
  <si>
    <t>OMTG-DATAST-008-iOS</t>
  </si>
  <si>
    <t>OMTG-DATAST-009-iOS</t>
  </si>
  <si>
    <t>OMTG-DATAST-010-iOS</t>
  </si>
  <si>
    <t>OMTG-DATAST-011-iOS</t>
  </si>
  <si>
    <t>OMTG-DATAST-012-iOS</t>
  </si>
  <si>
    <t>OMTG-DATAST-013-iOS</t>
  </si>
  <si>
    <t>OMTG-CRYPTO-001-iOS</t>
  </si>
  <si>
    <t>OMTG-CRYPTO-002-iOS</t>
  </si>
  <si>
    <t>OMTG-CRYPTO-003-iOS</t>
  </si>
  <si>
    <t>OMTG-AUTH-001-iOS</t>
  </si>
  <si>
    <t>OMTG-AUTH-002-iOS</t>
  </si>
  <si>
    <t>OMTG-AUTH-003-iOS</t>
  </si>
  <si>
    <t>OMTG-AUTH-004-iOS</t>
  </si>
  <si>
    <t>OMTG-AUTH-005-iOS</t>
  </si>
  <si>
    <t>OMTG-AUTH-006-iOS</t>
  </si>
  <si>
    <t>OMTG-AUTH-007-iOS</t>
  </si>
  <si>
    <t>OMTG-AUTH-008-iOS</t>
  </si>
  <si>
    <t>OMTG-NET-001-iOS</t>
  </si>
  <si>
    <t>OMTG-NET-002-iOS</t>
  </si>
  <si>
    <t>OMTG-NET-003-iOS</t>
  </si>
  <si>
    <t>OMTG-NET-004-iOS</t>
  </si>
  <si>
    <t>OMTG-NET-005-iOS</t>
  </si>
  <si>
    <t>OMTG-NET-006-iOS</t>
  </si>
  <si>
    <t>OMTG-ENV-001-iOS</t>
  </si>
  <si>
    <t>OMTG-ENV-002-iOS</t>
  </si>
  <si>
    <t>OMTG-ENV-003-iOS</t>
  </si>
  <si>
    <t>OMTG-ENV-004-iOS</t>
  </si>
  <si>
    <t>OMTG-ENV-005-iOS</t>
  </si>
  <si>
    <t>OMTG-ENV-006-iOS</t>
  </si>
  <si>
    <t>OMTG-ENV-007-iOS</t>
  </si>
  <si>
    <t>OMTG-ENV-008-iOS</t>
  </si>
  <si>
    <t>OMTG-ENV-009-iOS</t>
  </si>
  <si>
    <t>OMTG-CODE-001-iOS</t>
  </si>
  <si>
    <t>OMTG-CODE-002-iOS</t>
  </si>
  <si>
    <t>OMTG-CODE-003-iOS</t>
  </si>
  <si>
    <t>OMTG-CODE-004-iOS</t>
  </si>
  <si>
    <t>OMTG-CODE-005-iOS</t>
  </si>
  <si>
    <t>OMTG-CODE-007-iOS</t>
  </si>
  <si>
    <t>OMTG-CODE-008-iOS</t>
  </si>
  <si>
    <t>OMTG-CODE-009-iOS</t>
  </si>
  <si>
    <t>OMTG-CODE-010-iOS</t>
  </si>
  <si>
    <t>OMTG-RARE-001-iOS</t>
  </si>
  <si>
    <t>OMTG-RARE-002-iOS</t>
  </si>
  <si>
    <t>OMTG-RARE-003-iOS</t>
  </si>
  <si>
    <t>OMTG-RARE-004-iOS</t>
  </si>
  <si>
    <t>OMTG-RARE-005-iOS</t>
  </si>
  <si>
    <t>OMTG-RARE-006-iOS</t>
  </si>
  <si>
    <t>OMTG-RARE-007-iOS</t>
  </si>
  <si>
    <t>OMTG-RARE-008-iOS</t>
  </si>
  <si>
    <t>OMTG-RARE-009-iOS</t>
  </si>
  <si>
    <t>OMTG-RARE-010-iOS</t>
  </si>
  <si>
    <t>OMTG-RARE-011-iOS</t>
  </si>
  <si>
    <t>OMTG-RARE-012-iOS</t>
  </si>
  <si>
    <t>OMTG-RARE-013-iOS</t>
  </si>
  <si>
    <t>OMTG-DATAST-001-Android</t>
  </si>
  <si>
    <t>OMTG-DATAST-002-Android</t>
  </si>
  <si>
    <t>OMTG-DATAST-003-Android</t>
  </si>
  <si>
    <t>OMTG-DATAST-004-Android</t>
  </si>
  <si>
    <t>OMTG-DATAST-005-Android</t>
  </si>
  <si>
    <t>OMTG-DATAST-006-Android</t>
  </si>
  <si>
    <t>OMTG-DATAST-007-Android</t>
  </si>
  <si>
    <t>OMTG-DATAST-008-Android</t>
  </si>
  <si>
    <t>OMTG-DATAST-009-Android</t>
  </si>
  <si>
    <t>OMTG-DATAST-010-Android</t>
  </si>
  <si>
    <t>OMTG-DATAST-011-Android</t>
  </si>
  <si>
    <t>OMTG-DATAST-012-Android</t>
  </si>
  <si>
    <t>OMTG-DATAST-013-Android</t>
  </si>
  <si>
    <t>OMTG-CRYPTO-001-Android</t>
  </si>
  <si>
    <t>OMTG-CRYPTO-002-Android</t>
  </si>
  <si>
    <t>OMTG-CRYPTO-003-Android</t>
  </si>
  <si>
    <t>OMTG-AUTH-001-Android</t>
  </si>
  <si>
    <t>OMTG-AUTH-002-Android</t>
  </si>
  <si>
    <t>OMTG-AUTH-003-Android</t>
  </si>
  <si>
    <t>OMTG-AUTH-004-Android</t>
  </si>
  <si>
    <t>OMTG-AUTH-005-Android</t>
  </si>
  <si>
    <t>OMTG-AUTH-006-Android</t>
  </si>
  <si>
    <t>OMTG-AUTH-007-Android</t>
  </si>
  <si>
    <t>OMTG-AUTH-008-Android</t>
  </si>
  <si>
    <t>OMTG-NET-001-Android</t>
  </si>
  <si>
    <t>OMTG-NET-002-Android</t>
  </si>
  <si>
    <t>OMTG-NET-003-Android</t>
  </si>
  <si>
    <t>OMTG-NET-004-Android</t>
  </si>
  <si>
    <t>OMTG-NET-005-Android</t>
  </si>
  <si>
    <t>OMTG-NET-006-Android</t>
  </si>
  <si>
    <t>OMTG-ENV-001-Android</t>
  </si>
  <si>
    <t>OMTG-ENV-002-Android</t>
  </si>
  <si>
    <t>OMTG-ENV-003-Android</t>
  </si>
  <si>
    <t>OMTG-ENV-004-Android</t>
  </si>
  <si>
    <t>OMTG-ENV-005-Android</t>
  </si>
  <si>
    <t>OMTG-ENV-006-Android</t>
  </si>
  <si>
    <t>OMTG-ENV-007-Android</t>
  </si>
  <si>
    <t>OMTG-ENV-008-Android</t>
  </si>
  <si>
    <t>OMTG-ENV-009-Android</t>
  </si>
  <si>
    <t>OMTG-CODE-001-Android</t>
  </si>
  <si>
    <t>OMTG-CODE-002-Android</t>
  </si>
  <si>
    <t>OMTG-CODE-003-Android</t>
  </si>
  <si>
    <t>OMTG-CODE-004-Android</t>
  </si>
  <si>
    <t>OMTG-CODE-005-Android</t>
  </si>
  <si>
    <t>OMTG-CODE-007-Android</t>
  </si>
  <si>
    <t>OMTG-CODE-008-Android</t>
  </si>
  <si>
    <t>OMTG-CODE-009-Android</t>
  </si>
  <si>
    <t>OMTG-CODE-010-Android</t>
  </si>
  <si>
    <t>OMTG-RARE-001-Android</t>
  </si>
  <si>
    <t>OMTG-RARE-002-Android</t>
  </si>
  <si>
    <t>OMTG-RARE-003-Android</t>
  </si>
  <si>
    <t>OMTG-RARE-004-Android</t>
  </si>
  <si>
    <t>OMTG-RARE-005-Android</t>
  </si>
  <si>
    <t>OMTG-RARE-006-Android</t>
  </si>
  <si>
    <t>OMTG-RARE-007-Android</t>
  </si>
  <si>
    <t>OMTG-RARE-008-Android</t>
  </si>
  <si>
    <t>OMTG-RARE-009-Android</t>
  </si>
  <si>
    <t>OMTG-RARE-010-Android</t>
  </si>
  <si>
    <t>OMTG-RARE-011-Android</t>
  </si>
  <si>
    <t>OMTG-RARE-012-Android</t>
  </si>
  <si>
    <t>OMTG-RARE-013-Android</t>
  </si>
  <si>
    <t>Overall Status</t>
  </si>
  <si>
    <t>First DRAFT</t>
  </si>
  <si>
    <t>General Testing Information</t>
  </si>
  <si>
    <t>Agency Code:</t>
  </si>
  <si>
    <t>Test Location:</t>
  </si>
  <si>
    <t>Test Date:</t>
  </si>
  <si>
    <t>Closing Date:</t>
  </si>
  <si>
    <t>Name of Tester:</t>
  </si>
  <si>
    <t>Application Name:</t>
  </si>
  <si>
    <t>Name:</t>
  </si>
  <si>
    <t>Org:</t>
  </si>
  <si>
    <t>Title:</t>
  </si>
  <si>
    <t>Phone:</t>
  </si>
  <si>
    <t>E-mail:</t>
  </si>
  <si>
    <t>Client Name:</t>
  </si>
  <si>
    <t>App Store Link</t>
  </si>
  <si>
    <t>Client Representatives and Contact Information</t>
  </si>
  <si>
    <t>OWASP MSTG AppSec Tests</t>
  </si>
  <si>
    <t>Testing Results</t>
  </si>
  <si>
    <t>Passed</t>
  </si>
  <si>
    <t>Failed</t>
  </si>
  <si>
    <t>N/A</t>
  </si>
  <si>
    <t>Total Number of Tests Performed</t>
  </si>
  <si>
    <t>Result</t>
  </si>
  <si>
    <t>Android Test Results</t>
  </si>
  <si>
    <t>iOS Test Results</t>
  </si>
  <si>
    <r>
      <t xml:space="preserve">Final Test Results </t>
    </r>
    <r>
      <rPr>
        <sz val="10"/>
        <rFont val="Trebuchet MS"/>
        <family val="2"/>
      </rPr>
      <t>(This table calculates all tests in the Android tab)</t>
    </r>
  </si>
  <si>
    <r>
      <t xml:space="preserve">Final Test Results </t>
    </r>
    <r>
      <rPr>
        <sz val="10"/>
        <rFont val="Trebuchet MS"/>
        <family val="2"/>
      </rPr>
      <t>(This table calculates all tests in the iOS tab)</t>
    </r>
  </si>
  <si>
    <t>Pass</t>
  </si>
  <si>
    <t>Pre-populated number to uniquely identify Mobile test cases.  The ID format includes the platform, platform version and a unique number (OMTG-XX-001) and can therefore be easily identified after the test has been executed.</t>
  </si>
  <si>
    <t>Mapping of test case requirements to one or more MASVS control identifiers for reporting purposes.</t>
  </si>
  <si>
    <t>Full name which describes the Test ID.</t>
  </si>
  <si>
    <t>Description of specifically what the test is designed to accomplish.  The objective should be a summary of the test case and expected results.</t>
  </si>
  <si>
    <t>A detailed description of the step-by-step instructions to be followed by the tester.</t>
  </si>
  <si>
    <t>Provides a description of the acceptable conditions allowed as a result of the test procedure execution.</t>
  </si>
  <si>
    <t>The tester shall provide appropriate detail describing the outcome of the test.
The tester is responsible for identifying evidence to validate the results in this field or the separate Notes/Evidence field.</t>
  </si>
  <si>
    <t>As determined appropriate to the tester or as required by the test method, procedures or expected results, the tester may need to provide additional information pertaining to the test execution.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</si>
</sst>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lt;=9999999]###\-####;\(###\)\ ###\-####"/>
  </numFmts>
  <fonts count="10" x14ac:knownFonts="1">
    <font>
      <sz val="12"/>
      <color theme="1"/>
      <name val="Calibri"/>
      <family val="2"/>
      <scheme val="minor"/>
    </font>
    <font>
      <b/>
      <sz val="10"/>
      <name val="Arial"/>
      <family val="2"/>
    </font>
    <font>
      <sz val="10"/>
      <name val="Trebuchet MS"/>
      <family val="2"/>
    </font>
    <font>
      <b/>
      <sz val="10"/>
      <name val="Trebuchet MS"/>
      <family val="2"/>
    </font>
    <font>
      <sz val="9"/>
      <color theme="1"/>
      <name val="Calibri"/>
      <family val="2"/>
      <scheme val="minor"/>
    </font>
    <font>
      <sz val="10"/>
      <color theme="1"/>
      <name val="Trebuchet MS"/>
      <family val="2"/>
    </font>
    <font>
      <u/>
      <sz val="10"/>
      <color theme="1"/>
      <name val="Trebuchet MS"/>
      <family val="2"/>
    </font>
    <font>
      <b/>
      <i/>
      <sz val="10"/>
      <name val="Trebuchet MS"/>
      <family val="2"/>
    </font>
    <font>
      <sz val="12"/>
      <color theme="1"/>
      <name val="Trebuchet MS"/>
      <family val="2"/>
    </font>
    <font>
      <b/>
      <sz val="12"/>
      <name val="Trebuchet MS"/>
      <family val="2"/>
    </font>
  </fonts>
  <fills count="8">
    <fill>
      <patternFill patternType="none"/>
    </fill>
    <fill>
      <patternFill patternType="gray125"/>
    </fill>
    <fill>
      <patternFill patternType="solid">
        <fgColor indexed="55"/>
        <bgColor indexed="64"/>
      </patternFill>
    </fill>
    <fill>
      <patternFill patternType="solid">
        <fgColor rgb="FFAFD7FF"/>
        <bgColor indexed="64"/>
      </patternFill>
    </fill>
    <fill>
      <patternFill patternType="solid">
        <fgColor rgb="FFB2B2B2"/>
        <bgColor indexed="64"/>
      </patternFill>
    </fill>
    <fill>
      <patternFill patternType="solid">
        <fgColor indexed="22"/>
        <bgColor indexed="64"/>
      </patternFill>
    </fill>
    <fill>
      <patternFill patternType="solid">
        <fgColor theme="5" tint="0.59999389629810485"/>
        <bgColor indexed="64"/>
      </patternFill>
    </fill>
    <fill>
      <patternFill patternType="solid">
        <fgColor theme="4" tint="0.39997558519241921"/>
        <bgColor indexed="64"/>
      </patternFill>
    </fill>
  </fills>
  <borders count="23">
    <border>
      <left/>
      <right/>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diagonal/>
    </border>
    <border>
      <left/>
      <right/>
      <top style="thin">
        <color indexed="63"/>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style="thin">
        <color indexed="63"/>
      </bottom>
      <diagonal/>
    </border>
    <border>
      <left/>
      <right style="thin">
        <color indexed="63"/>
      </right>
      <top style="thin">
        <color indexed="63"/>
      </top>
      <bottom/>
      <diagonal/>
    </border>
    <border>
      <left/>
      <right style="thin">
        <color indexed="63"/>
      </right>
      <top/>
      <bottom/>
      <diagonal/>
    </border>
    <border>
      <left/>
      <right/>
      <top/>
      <bottom style="thin">
        <color indexed="63"/>
      </bottom>
      <diagonal/>
    </border>
    <border>
      <left/>
      <right style="thin">
        <color indexed="63"/>
      </right>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6795556505021"/>
      </left>
      <right style="medium">
        <color theme="0" tint="-0.14996795556505021"/>
      </right>
      <top style="thin">
        <color theme="0" tint="-0.14996795556505021"/>
      </top>
      <bottom style="thin">
        <color theme="0" tint="-0.14996795556505021"/>
      </bottom>
      <diagonal/>
    </border>
    <border>
      <left/>
      <right style="thin">
        <color indexed="64"/>
      </right>
      <top style="thin">
        <color indexed="63"/>
      </top>
      <bottom/>
      <diagonal/>
    </border>
    <border>
      <left style="thin">
        <color indexed="63"/>
      </left>
      <right/>
      <top/>
      <bottom/>
      <diagonal/>
    </border>
    <border>
      <left/>
      <right style="thin">
        <color indexed="64"/>
      </right>
      <top/>
      <bottom/>
      <diagonal/>
    </border>
    <border>
      <left style="thin">
        <color indexed="63"/>
      </left>
      <right/>
      <top/>
      <bottom style="thin">
        <color indexed="63"/>
      </bottom>
      <diagonal/>
    </border>
    <border>
      <left/>
      <right style="thin">
        <color indexed="64"/>
      </right>
      <top/>
      <bottom style="thin">
        <color indexed="63"/>
      </bottom>
      <diagonal/>
    </border>
    <border>
      <left/>
      <right style="thin">
        <color indexed="64"/>
      </right>
      <top style="thin">
        <color indexed="63"/>
      </top>
      <bottom style="thin">
        <color indexed="63"/>
      </bottom>
      <diagonal/>
    </border>
    <border>
      <left style="thin">
        <color indexed="63"/>
      </left>
      <right style="thin">
        <color indexed="64"/>
      </right>
      <top style="thin">
        <color indexed="63"/>
      </top>
      <bottom style="thin">
        <color indexed="63"/>
      </bottom>
      <diagonal/>
    </border>
  </borders>
  <cellStyleXfs count="1">
    <xf numFmtId="0" fontId="0" fillId="0" borderId="0"/>
  </cellStyleXfs>
  <cellXfs count="81">
    <xf numFmtId="0" fontId="0" fillId="0" borderId="0" xfId="0"/>
    <xf numFmtId="0" fontId="1" fillId="2" borderId="2" xfId="0" applyFont="1" applyFill="1" applyBorder="1" applyAlignment="1" applyProtection="1"/>
    <xf numFmtId="0" fontId="3" fillId="2" borderId="1" xfId="0" applyFont="1" applyFill="1" applyBorder="1" applyAlignment="1" applyProtection="1"/>
    <xf numFmtId="0" fontId="3" fillId="2" borderId="4" xfId="0" applyFont="1" applyFill="1" applyBorder="1" applyAlignment="1" applyProtection="1"/>
    <xf numFmtId="0" fontId="3" fillId="2" borderId="5" xfId="0" applyFont="1" applyFill="1" applyBorder="1" applyAlignment="1" applyProtection="1">
      <alignment horizontal="left"/>
    </xf>
    <xf numFmtId="0" fontId="3" fillId="2" borderId="5" xfId="0" applyFont="1" applyFill="1" applyBorder="1" applyAlignment="1" applyProtection="1"/>
    <xf numFmtId="0" fontId="3" fillId="2" borderId="5" xfId="0" applyFont="1" applyFill="1" applyBorder="1" applyAlignment="1" applyProtection="1">
      <protection locked="0"/>
    </xf>
    <xf numFmtId="0" fontId="1" fillId="2" borderId="1" xfId="0" applyFont="1" applyFill="1" applyBorder="1" applyAlignment="1"/>
    <xf numFmtId="0" fontId="1" fillId="2" borderId="2" xfId="0" applyFont="1" applyFill="1" applyBorder="1" applyAlignment="1"/>
    <xf numFmtId="0" fontId="1" fillId="2" borderId="7" xfId="0" applyFont="1" applyFill="1" applyBorder="1" applyAlignment="1" applyProtection="1"/>
    <xf numFmtId="0" fontId="0" fillId="0" borderId="0" xfId="0" applyAlignment="1" applyProtection="1"/>
    <xf numFmtId="9" fontId="4" fillId="0" borderId="15" xfId="0" applyNumberFormat="1" applyFont="1" applyBorder="1" applyAlignment="1">
      <alignment horizontal="right" vertical="center" indent="1"/>
    </xf>
    <xf numFmtId="9" fontId="5" fillId="0" borderId="15" xfId="0" applyNumberFormat="1" applyFont="1" applyBorder="1" applyAlignment="1">
      <alignment horizontal="left" vertical="top" indent="1"/>
    </xf>
    <xf numFmtId="14" fontId="5" fillId="0" borderId="15" xfId="0" applyNumberFormat="1" applyFont="1" applyBorder="1" applyAlignment="1">
      <alignment horizontal="left" vertical="top" indent="1"/>
    </xf>
    <xf numFmtId="9" fontId="6" fillId="0" borderId="15" xfId="0" applyNumberFormat="1" applyFont="1" applyBorder="1" applyAlignment="1">
      <alignment horizontal="left" vertical="top" indent="1"/>
    </xf>
    <xf numFmtId="0" fontId="3" fillId="6" borderId="3" xfId="0" applyFont="1" applyFill="1" applyBorder="1" applyAlignment="1" applyProtection="1">
      <alignment vertical="top" wrapText="1"/>
    </xf>
    <xf numFmtId="0" fontId="3" fillId="6" borderId="1" xfId="0" applyFont="1" applyFill="1" applyBorder="1" applyAlignment="1" applyProtection="1">
      <alignment vertical="center"/>
    </xf>
    <xf numFmtId="0" fontId="1" fillId="6" borderId="2" xfId="0" applyFont="1" applyFill="1" applyBorder="1" applyAlignment="1" applyProtection="1">
      <alignment vertical="center"/>
    </xf>
    <xf numFmtId="0" fontId="1" fillId="6" borderId="7" xfId="0" applyFont="1" applyFill="1" applyBorder="1" applyAlignment="1" applyProtection="1">
      <alignment vertical="center"/>
    </xf>
    <xf numFmtId="0" fontId="3" fillId="6" borderId="4" xfId="0" applyFont="1" applyFill="1" applyBorder="1" applyAlignment="1" applyProtection="1">
      <alignment vertical="center"/>
    </xf>
    <xf numFmtId="0" fontId="3" fillId="6" borderId="5" xfId="0" applyFont="1" applyFill="1" applyBorder="1" applyAlignment="1" applyProtection="1">
      <alignment vertical="center"/>
    </xf>
    <xf numFmtId="0" fontId="3" fillId="6" borderId="8" xfId="0" applyFont="1" applyFill="1" applyBorder="1" applyAlignment="1" applyProtection="1">
      <alignment vertical="center"/>
    </xf>
    <xf numFmtId="0" fontId="1" fillId="6" borderId="6" xfId="0" applyFont="1" applyFill="1" applyBorder="1" applyAlignment="1">
      <alignment horizontal="left" vertical="center"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3" fillId="2" borderId="1" xfId="0" applyFont="1" applyFill="1" applyBorder="1" applyAlignment="1"/>
    <xf numFmtId="0" fontId="3" fillId="2" borderId="2" xfId="0" applyFont="1" applyFill="1" applyBorder="1" applyAlignment="1"/>
    <xf numFmtId="0" fontId="3" fillId="2" borderId="7" xfId="0" applyFont="1" applyFill="1" applyBorder="1" applyAlignment="1"/>
    <xf numFmtId="0" fontId="5" fillId="0" borderId="0" xfId="0" applyFont="1"/>
    <xf numFmtId="0" fontId="3" fillId="2" borderId="1" xfId="0" applyFont="1" applyFill="1" applyBorder="1" applyAlignment="1" applyProtection="1">
      <alignment vertical="center"/>
    </xf>
    <xf numFmtId="0" fontId="3" fillId="2" borderId="2" xfId="0" applyFont="1" applyFill="1" applyBorder="1" applyAlignment="1" applyProtection="1">
      <alignment vertical="center"/>
    </xf>
    <xf numFmtId="0" fontId="3" fillId="2" borderId="21" xfId="0" applyFont="1" applyFill="1" applyBorder="1" applyAlignment="1" applyProtection="1">
      <alignment vertical="center"/>
    </xf>
    <xf numFmtId="0" fontId="2" fillId="0" borderId="22" xfId="0" applyFont="1" applyBorder="1" applyAlignment="1" applyProtection="1">
      <alignment horizontal="left" vertical="center"/>
      <protection locked="0"/>
    </xf>
    <xf numFmtId="0" fontId="3" fillId="0" borderId="1" xfId="0" applyFont="1" applyBorder="1" applyAlignment="1" applyProtection="1">
      <alignment vertical="center"/>
    </xf>
    <xf numFmtId="0" fontId="3" fillId="0" borderId="7" xfId="0" applyFont="1" applyBorder="1" applyAlignment="1" applyProtection="1">
      <alignment vertical="center"/>
    </xf>
    <xf numFmtId="14" fontId="2" fillId="0" borderId="22" xfId="0" quotePrefix="1" applyNumberFormat="1" applyFont="1" applyBorder="1" applyAlignment="1" applyProtection="1">
      <alignment horizontal="left" vertical="center"/>
      <protection locked="0"/>
    </xf>
    <xf numFmtId="164" fontId="2" fillId="0" borderId="22" xfId="0" applyNumberFormat="1" applyFont="1" applyBorder="1" applyAlignment="1" applyProtection="1">
      <alignment horizontal="left" vertical="center"/>
      <protection locked="0"/>
    </xf>
    <xf numFmtId="0" fontId="5" fillId="0" borderId="21" xfId="0" applyFont="1" applyBorder="1" applyAlignment="1" applyProtection="1">
      <alignment vertical="center"/>
      <protection locked="0"/>
    </xf>
    <xf numFmtId="165" fontId="5" fillId="0" borderId="21" xfId="0" applyNumberFormat="1" applyFont="1" applyBorder="1" applyAlignment="1" applyProtection="1">
      <alignment vertical="center"/>
      <protection locked="0"/>
    </xf>
    <xf numFmtId="0" fontId="2" fillId="6" borderId="3" xfId="0" applyFont="1" applyFill="1" applyBorder="1" applyAlignment="1">
      <alignment horizontal="center" vertical="center" wrapText="1"/>
    </xf>
    <xf numFmtId="0" fontId="9" fillId="7" borderId="4" xfId="0" applyFont="1" applyFill="1" applyBorder="1" applyAlignment="1" applyProtection="1">
      <alignment horizontal="left" vertical="top"/>
    </xf>
    <xf numFmtId="0" fontId="9" fillId="7" borderId="5" xfId="0" applyFont="1" applyFill="1" applyBorder="1" applyAlignment="1" applyProtection="1">
      <alignment horizontal="left" vertical="top"/>
    </xf>
    <xf numFmtId="0" fontId="9" fillId="7" borderId="16" xfId="0" applyFont="1" applyFill="1" applyBorder="1" applyAlignment="1" applyProtection="1">
      <alignment horizontal="left" vertical="top"/>
    </xf>
    <xf numFmtId="0" fontId="9" fillId="7" borderId="17" xfId="0" applyFont="1" applyFill="1" applyBorder="1" applyAlignment="1" applyProtection="1">
      <alignment horizontal="left" vertical="top"/>
    </xf>
    <xf numFmtId="0" fontId="9" fillId="7" borderId="0" xfId="0" applyFont="1" applyFill="1" applyBorder="1" applyAlignment="1" applyProtection="1">
      <alignment horizontal="left" vertical="top"/>
    </xf>
    <xf numFmtId="0" fontId="9" fillId="7" borderId="18" xfId="0" applyFont="1" applyFill="1" applyBorder="1" applyAlignment="1" applyProtection="1">
      <alignment horizontal="left" vertical="top"/>
    </xf>
    <xf numFmtId="0" fontId="9" fillId="7" borderId="19" xfId="0" applyFont="1" applyFill="1" applyBorder="1" applyAlignment="1" applyProtection="1">
      <alignment horizontal="left" vertical="top"/>
    </xf>
    <xf numFmtId="0" fontId="9" fillId="7" borderId="10" xfId="0" applyFont="1" applyFill="1" applyBorder="1" applyAlignment="1" applyProtection="1">
      <alignment horizontal="left" vertical="top"/>
    </xf>
    <xf numFmtId="0" fontId="9" fillId="7" borderId="20" xfId="0" applyFont="1" applyFill="1" applyBorder="1" applyAlignment="1" applyProtection="1">
      <alignment horizontal="left" vertical="top"/>
    </xf>
    <xf numFmtId="0" fontId="8" fillId="3" borderId="1" xfId="0" applyFont="1" applyFill="1" applyBorder="1" applyAlignment="1" applyProtection="1">
      <alignment horizontal="center" vertical="center"/>
    </xf>
    <xf numFmtId="0" fontId="8" fillId="3" borderId="2" xfId="0" applyFont="1" applyFill="1" applyBorder="1" applyAlignment="1" applyProtection="1">
      <alignment horizontal="center" vertical="center"/>
    </xf>
    <xf numFmtId="0" fontId="8" fillId="3" borderId="21" xfId="0" applyFont="1" applyFill="1" applyBorder="1" applyAlignment="1" applyProtection="1">
      <alignment horizontal="center" vertical="center"/>
    </xf>
    <xf numFmtId="0" fontId="3" fillId="0" borderId="1" xfId="0" applyFont="1" applyBorder="1" applyAlignment="1" applyProtection="1">
      <alignment horizontal="left" vertical="center"/>
    </xf>
    <xf numFmtId="0" fontId="3" fillId="0" borderId="21" xfId="0" applyFont="1" applyBorder="1" applyAlignment="1" applyProtection="1">
      <alignment horizontal="left" vertical="center"/>
    </xf>
    <xf numFmtId="0" fontId="3" fillId="0" borderId="1" xfId="0" applyFont="1" applyBorder="1" applyAlignment="1" applyProtection="1">
      <alignment vertical="center"/>
    </xf>
    <xf numFmtId="0" fontId="3" fillId="0" borderId="7" xfId="0" applyFont="1" applyBorder="1" applyAlignment="1" applyProtection="1">
      <alignment vertical="center"/>
    </xf>
    <xf numFmtId="0" fontId="8" fillId="0" borderId="2" xfId="0" applyFont="1" applyBorder="1" applyAlignment="1" applyProtection="1">
      <alignment horizontal="center"/>
    </xf>
    <xf numFmtId="0" fontId="8" fillId="0" borderId="21" xfId="0" applyFont="1" applyBorder="1" applyAlignment="1" applyProtection="1">
      <alignment horizont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17"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5" borderId="3" xfId="0" applyFont="1" applyFill="1" applyBorder="1" applyAlignment="1">
      <alignment horizontal="left" vertical="top"/>
    </xf>
    <xf numFmtId="0" fontId="3" fillId="6" borderId="3" xfId="0" applyFont="1" applyFill="1" applyBorder="1" applyAlignment="1">
      <alignment horizontal="left" vertical="center"/>
    </xf>
    <xf numFmtId="0" fontId="2" fillId="0" borderId="3" xfId="0" applyFont="1" applyFill="1" applyBorder="1" applyAlignment="1" applyProtection="1">
      <alignment horizontal="left" vertical="top" wrapText="1"/>
    </xf>
    <xf numFmtId="0" fontId="2" fillId="0" borderId="3" xfId="0" applyFont="1" applyFill="1" applyBorder="1" applyAlignment="1" applyProtection="1">
      <alignment horizontal="left" vertical="top"/>
    </xf>
    <xf numFmtId="0" fontId="2" fillId="0" borderId="5" xfId="0" applyFont="1" applyBorder="1" applyAlignment="1">
      <alignment horizontal="left" vertical="top" wrapText="1"/>
    </xf>
    <xf numFmtId="0" fontId="2" fillId="0" borderId="8"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3" fillId="4" borderId="3" xfId="0" applyFont="1" applyFill="1" applyBorder="1" applyAlignment="1" applyProtection="1">
      <alignment horizontal="left" vertical="center"/>
    </xf>
    <xf numFmtId="0" fontId="2" fillId="0" borderId="12" xfId="0" applyFont="1" applyFill="1" applyBorder="1" applyAlignment="1" applyProtection="1">
      <alignment horizontal="left" vertical="top" wrapText="1"/>
    </xf>
    <xf numFmtId="0" fontId="2" fillId="0" borderId="13" xfId="0" applyFont="1" applyFill="1" applyBorder="1" applyAlignment="1" applyProtection="1">
      <alignment horizontal="left" vertical="top"/>
    </xf>
    <xf numFmtId="0" fontId="2" fillId="0" borderId="14" xfId="0" applyFont="1" applyFill="1" applyBorder="1" applyAlignment="1" applyProtection="1">
      <alignment horizontal="left" vertical="top"/>
    </xf>
  </cellXfs>
  <cellStyles count="1">
    <cellStyle name="Normal" xfId="0" builtinId="0"/>
  </cellStyles>
  <dxfs count="3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5943587</xdr:colOff>
      <xdr:row>1</xdr:row>
      <xdr:rowOff>145676</xdr:rowOff>
    </xdr:from>
    <xdr:to>
      <xdr:col>2</xdr:col>
      <xdr:colOff>6664681</xdr:colOff>
      <xdr:row>5</xdr:row>
      <xdr:rowOff>67769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80499" y="347382"/>
          <a:ext cx="721094" cy="7289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abSelected="1" zoomScale="85" zoomScaleNormal="85" workbookViewId="0">
      <selection activeCell="L10" sqref="L10"/>
    </sheetView>
  </sheetViews>
  <sheetFormatPr defaultRowHeight="15.75" x14ac:dyDescent="0.25"/>
  <cols>
    <col min="2" max="2" width="13.875" customWidth="1"/>
    <col min="3" max="3" width="92.5" customWidth="1"/>
  </cols>
  <sheetData>
    <row r="1" spans="1:3" x14ac:dyDescent="0.25">
      <c r="A1" s="40" t="s">
        <v>354</v>
      </c>
      <c r="B1" s="41"/>
      <c r="C1" s="42"/>
    </row>
    <row r="2" spans="1:3" x14ac:dyDescent="0.25">
      <c r="A2" s="43"/>
      <c r="B2" s="44"/>
      <c r="C2" s="45"/>
    </row>
    <row r="3" spans="1:3" x14ac:dyDescent="0.25">
      <c r="A3" s="43"/>
      <c r="B3" s="44"/>
      <c r="C3" s="45"/>
    </row>
    <row r="4" spans="1:3" x14ac:dyDescent="0.25">
      <c r="A4" s="43"/>
      <c r="B4" s="44"/>
      <c r="C4" s="45"/>
    </row>
    <row r="5" spans="1:3" x14ac:dyDescent="0.25">
      <c r="A5" s="43"/>
      <c r="B5" s="44"/>
      <c r="C5" s="45"/>
    </row>
    <row r="6" spans="1:3" x14ac:dyDescent="0.25">
      <c r="A6" s="43"/>
      <c r="B6" s="44"/>
      <c r="C6" s="45"/>
    </row>
    <row r="7" spans="1:3" x14ac:dyDescent="0.25">
      <c r="A7" s="46"/>
      <c r="B7" s="47"/>
      <c r="C7" s="48"/>
    </row>
    <row r="8" spans="1:3" ht="18" x14ac:dyDescent="0.35">
      <c r="A8" s="56"/>
      <c r="B8" s="56"/>
      <c r="C8" s="57"/>
    </row>
    <row r="9" spans="1:3" x14ac:dyDescent="0.25">
      <c r="A9" s="29" t="s">
        <v>339</v>
      </c>
      <c r="B9" s="30"/>
      <c r="C9" s="31"/>
    </row>
    <row r="10" spans="1:3" x14ac:dyDescent="0.25">
      <c r="A10" s="54" t="s">
        <v>351</v>
      </c>
      <c r="B10" s="55"/>
      <c r="C10" s="32"/>
    </row>
    <row r="11" spans="1:3" x14ac:dyDescent="0.25">
      <c r="A11" s="54" t="s">
        <v>340</v>
      </c>
      <c r="B11" s="55"/>
      <c r="C11" s="32"/>
    </row>
    <row r="12" spans="1:3" x14ac:dyDescent="0.25">
      <c r="A12" s="33" t="s">
        <v>341</v>
      </c>
      <c r="B12" s="34"/>
      <c r="C12" s="32"/>
    </row>
    <row r="13" spans="1:3" x14ac:dyDescent="0.25">
      <c r="A13" s="54" t="s">
        <v>342</v>
      </c>
      <c r="B13" s="55"/>
      <c r="C13" s="35"/>
    </row>
    <row r="14" spans="1:3" x14ac:dyDescent="0.25">
      <c r="A14" s="54" t="s">
        <v>343</v>
      </c>
      <c r="B14" s="55"/>
      <c r="C14" s="36"/>
    </row>
    <row r="15" spans="1:3" x14ac:dyDescent="0.25">
      <c r="A15" s="54" t="s">
        <v>344</v>
      </c>
      <c r="B15" s="55"/>
      <c r="C15" s="32"/>
    </row>
    <row r="16" spans="1:3" x14ac:dyDescent="0.25">
      <c r="A16" s="54" t="s">
        <v>345</v>
      </c>
      <c r="B16" s="55"/>
      <c r="C16" s="32"/>
    </row>
    <row r="17" spans="1:3" x14ac:dyDescent="0.25">
      <c r="A17" s="54" t="s">
        <v>352</v>
      </c>
      <c r="B17" s="55"/>
      <c r="C17" s="32"/>
    </row>
    <row r="18" spans="1:3" ht="18" x14ac:dyDescent="0.35">
      <c r="A18" s="56"/>
      <c r="B18" s="56"/>
      <c r="C18" s="57"/>
    </row>
    <row r="19" spans="1:3" x14ac:dyDescent="0.25">
      <c r="A19" s="29" t="s">
        <v>353</v>
      </c>
      <c r="B19" s="30"/>
      <c r="C19" s="31"/>
    </row>
    <row r="20" spans="1:3" ht="18" x14ac:dyDescent="0.25">
      <c r="A20" s="49"/>
      <c r="B20" s="50"/>
      <c r="C20" s="51"/>
    </row>
    <row r="21" spans="1:3" x14ac:dyDescent="0.25">
      <c r="A21" s="52" t="s">
        <v>346</v>
      </c>
      <c r="B21" s="53"/>
      <c r="C21" s="37"/>
    </row>
    <row r="22" spans="1:3" x14ac:dyDescent="0.25">
      <c r="A22" s="52" t="s">
        <v>347</v>
      </c>
      <c r="B22" s="53"/>
      <c r="C22" s="37"/>
    </row>
    <row r="23" spans="1:3" x14ac:dyDescent="0.25">
      <c r="A23" s="52" t="s">
        <v>348</v>
      </c>
      <c r="B23" s="53"/>
      <c r="C23" s="37"/>
    </row>
    <row r="24" spans="1:3" x14ac:dyDescent="0.25">
      <c r="A24" s="52" t="s">
        <v>349</v>
      </c>
      <c r="B24" s="53"/>
      <c r="C24" s="38"/>
    </row>
    <row r="25" spans="1:3" x14ac:dyDescent="0.25">
      <c r="A25" s="52" t="s">
        <v>350</v>
      </c>
      <c r="B25" s="53"/>
      <c r="C25" s="37"/>
    </row>
    <row r="26" spans="1:3" ht="18" x14ac:dyDescent="0.25">
      <c r="A26" s="49"/>
      <c r="B26" s="50"/>
      <c r="C26" s="51"/>
    </row>
    <row r="27" spans="1:3" x14ac:dyDescent="0.25">
      <c r="A27" s="52" t="s">
        <v>346</v>
      </c>
      <c r="B27" s="53"/>
      <c r="C27" s="37"/>
    </row>
    <row r="28" spans="1:3" x14ac:dyDescent="0.25">
      <c r="A28" s="52" t="s">
        <v>347</v>
      </c>
      <c r="B28" s="53"/>
      <c r="C28" s="37"/>
    </row>
    <row r="29" spans="1:3" x14ac:dyDescent="0.25">
      <c r="A29" s="52" t="s">
        <v>348</v>
      </c>
      <c r="B29" s="53"/>
      <c r="C29" s="37"/>
    </row>
    <row r="30" spans="1:3" x14ac:dyDescent="0.25">
      <c r="A30" s="52" t="s">
        <v>349</v>
      </c>
      <c r="B30" s="53"/>
      <c r="C30" s="38"/>
    </row>
    <row r="31" spans="1:3" x14ac:dyDescent="0.25">
      <c r="A31" s="52" t="s">
        <v>350</v>
      </c>
      <c r="B31" s="53"/>
      <c r="C31" s="37"/>
    </row>
  </sheetData>
  <mergeCells count="22">
    <mergeCell ref="A30:B30"/>
    <mergeCell ref="A31:B31"/>
    <mergeCell ref="A17:B17"/>
    <mergeCell ref="A21:B21"/>
    <mergeCell ref="A22:B22"/>
    <mergeCell ref="A23:B23"/>
    <mergeCell ref="A24:B24"/>
    <mergeCell ref="A25:B25"/>
    <mergeCell ref="A20:C20"/>
    <mergeCell ref="A18:C18"/>
    <mergeCell ref="A1:C7"/>
    <mergeCell ref="A26:C26"/>
    <mergeCell ref="A27:B27"/>
    <mergeCell ref="A28:B28"/>
    <mergeCell ref="A29:B29"/>
    <mergeCell ref="A10:B10"/>
    <mergeCell ref="A11:B11"/>
    <mergeCell ref="A13:B13"/>
    <mergeCell ref="A14:B14"/>
    <mergeCell ref="A15:B15"/>
    <mergeCell ref="A16:B16"/>
    <mergeCell ref="A8:C8"/>
  </mergeCells>
  <dataValidations count="6">
    <dataValidation allowBlank="1" showInputMessage="1" showErrorMessage="1" prompt="Insert complete agency name" sqref="C10"/>
    <dataValidation allowBlank="1" showInputMessage="1" showErrorMessage="1" prompt="Insert complete agency code" sqref="C11"/>
    <dataValidation allowBlank="1" showInputMessage="1" showErrorMessage="1" prompt="Insert city, state and address or building number" sqref="C12"/>
    <dataValidation allowBlank="1" showInputMessage="1" showErrorMessage="1" prompt="Insert date testing occurred" sqref="C13"/>
    <dataValidation allowBlank="1" showInputMessage="1" showErrorMessage="1" prompt="Insert date of closing conference" sqref="C14"/>
    <dataValidation allowBlank="1" showInputMessage="1" showErrorMessage="1" prompt="Insert tester name and organization" sqref="C15:C17"/>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E18" sqref="E18"/>
    </sheetView>
  </sheetViews>
  <sheetFormatPr defaultRowHeight="15.75" x14ac:dyDescent="0.25"/>
  <cols>
    <col min="2" max="2" width="9.625" customWidth="1"/>
    <col min="3" max="3" width="9.5" customWidth="1"/>
    <col min="4" max="4" width="11" customWidth="1"/>
    <col min="5" max="5" width="26.375" customWidth="1"/>
  </cols>
  <sheetData>
    <row r="1" spans="1:14" ht="16.5" x14ac:dyDescent="0.3">
      <c r="A1" s="25" t="s">
        <v>355</v>
      </c>
      <c r="B1" s="26"/>
      <c r="C1" s="26"/>
      <c r="D1" s="26"/>
      <c r="E1" s="26"/>
      <c r="F1" s="26"/>
      <c r="G1" s="26"/>
      <c r="H1" s="26"/>
      <c r="I1" s="26"/>
      <c r="J1" s="26"/>
      <c r="K1" s="26"/>
      <c r="L1" s="26"/>
      <c r="M1" s="26"/>
      <c r="N1" s="27"/>
    </row>
    <row r="2" spans="1:14" x14ac:dyDescent="0.25">
      <c r="A2" s="58"/>
      <c r="B2" s="59"/>
      <c r="C2" s="59"/>
      <c r="D2" s="59"/>
      <c r="E2" s="59"/>
      <c r="F2" s="59"/>
      <c r="G2" s="59"/>
      <c r="H2" s="59"/>
      <c r="I2" s="59"/>
      <c r="J2" s="59"/>
      <c r="K2" s="59"/>
      <c r="L2" s="59"/>
      <c r="M2" s="59"/>
      <c r="N2" s="60"/>
    </row>
    <row r="3" spans="1:14" x14ac:dyDescent="0.25">
      <c r="A3" s="61"/>
      <c r="B3" s="62"/>
      <c r="C3" s="62"/>
      <c r="D3" s="62"/>
      <c r="E3" s="62"/>
      <c r="F3" s="62"/>
      <c r="G3" s="62"/>
      <c r="H3" s="62"/>
      <c r="I3" s="62"/>
      <c r="J3" s="62"/>
      <c r="K3" s="62"/>
      <c r="L3" s="62"/>
      <c r="M3" s="62"/>
      <c r="N3" s="63"/>
    </row>
    <row r="4" spans="1:14" x14ac:dyDescent="0.25">
      <c r="A4" s="61"/>
      <c r="B4" s="62"/>
      <c r="C4" s="62"/>
      <c r="D4" s="62"/>
      <c r="E4" s="62"/>
      <c r="F4" s="62"/>
      <c r="G4" s="62"/>
      <c r="H4" s="62"/>
      <c r="I4" s="62"/>
      <c r="J4" s="62"/>
      <c r="K4" s="62"/>
      <c r="L4" s="62"/>
      <c r="M4" s="62"/>
      <c r="N4" s="63"/>
    </row>
    <row r="5" spans="1:14" x14ac:dyDescent="0.25">
      <c r="A5" s="61"/>
      <c r="B5" s="62"/>
      <c r="C5" s="62"/>
      <c r="D5" s="62"/>
      <c r="E5" s="62"/>
      <c r="F5" s="62"/>
      <c r="G5" s="62"/>
      <c r="H5" s="62"/>
      <c r="I5" s="62"/>
      <c r="J5" s="62"/>
      <c r="K5" s="62"/>
      <c r="L5" s="62"/>
      <c r="M5" s="62"/>
      <c r="N5" s="63"/>
    </row>
    <row r="6" spans="1:14" x14ac:dyDescent="0.25">
      <c r="A6" s="61"/>
      <c r="B6" s="62"/>
      <c r="C6" s="62"/>
      <c r="D6" s="62"/>
      <c r="E6" s="62"/>
      <c r="F6" s="62"/>
      <c r="G6" s="62"/>
      <c r="H6" s="62"/>
      <c r="I6" s="62"/>
      <c r="J6" s="62"/>
      <c r="K6" s="62"/>
      <c r="L6" s="62"/>
      <c r="M6" s="62"/>
      <c r="N6" s="63"/>
    </row>
    <row r="7" spans="1:14" x14ac:dyDescent="0.25">
      <c r="A7" s="64"/>
      <c r="B7" s="65"/>
      <c r="C7" s="65"/>
      <c r="D7" s="65"/>
      <c r="E7" s="65"/>
      <c r="F7" s="65"/>
      <c r="G7" s="65"/>
      <c r="H7" s="65"/>
      <c r="I7" s="65"/>
      <c r="J7" s="65"/>
      <c r="K7" s="65"/>
      <c r="L7" s="65"/>
      <c r="M7" s="65"/>
      <c r="N7" s="66"/>
    </row>
    <row r="8" spans="1:14" ht="16.5" x14ac:dyDescent="0.3">
      <c r="A8" s="28"/>
      <c r="B8" s="28"/>
      <c r="C8" s="28"/>
      <c r="D8" s="28"/>
      <c r="E8" s="28"/>
      <c r="F8" s="28"/>
      <c r="G8" s="28"/>
      <c r="H8" s="28"/>
      <c r="I8" s="28"/>
      <c r="J8" s="28"/>
      <c r="K8" s="28"/>
      <c r="L8" s="28"/>
      <c r="M8" s="28"/>
      <c r="N8" s="28"/>
    </row>
    <row r="9" spans="1:14" ht="16.5" x14ac:dyDescent="0.3">
      <c r="A9" s="28"/>
      <c r="B9" s="68" t="s">
        <v>361</v>
      </c>
      <c r="C9" s="68"/>
      <c r="D9" s="68"/>
      <c r="E9" s="68"/>
      <c r="F9" s="28"/>
      <c r="G9" s="28"/>
      <c r="H9" s="28"/>
      <c r="I9" s="28"/>
      <c r="J9" s="28"/>
      <c r="K9" s="28"/>
      <c r="L9" s="28"/>
      <c r="M9" s="28"/>
      <c r="N9" s="28"/>
    </row>
    <row r="10" spans="1:14" ht="16.5" x14ac:dyDescent="0.3">
      <c r="A10" s="28"/>
      <c r="B10" s="67" t="s">
        <v>363</v>
      </c>
      <c r="C10" s="67"/>
      <c r="D10" s="67"/>
      <c r="E10" s="67"/>
      <c r="F10" s="28"/>
      <c r="G10" s="28"/>
      <c r="H10" s="28"/>
      <c r="I10" s="28"/>
      <c r="J10" s="28"/>
      <c r="K10" s="28"/>
      <c r="L10" s="28"/>
      <c r="M10" s="28"/>
      <c r="N10" s="28"/>
    </row>
    <row r="11" spans="1:14" ht="16.5" x14ac:dyDescent="0.3">
      <c r="A11" s="28"/>
      <c r="B11" s="39" t="s">
        <v>356</v>
      </c>
      <c r="C11" s="39" t="s">
        <v>357</v>
      </c>
      <c r="D11" s="39" t="s">
        <v>358</v>
      </c>
      <c r="E11" s="39" t="s">
        <v>359</v>
      </c>
      <c r="F11" s="28"/>
      <c r="G11" s="28"/>
      <c r="H11" s="28"/>
      <c r="I11" s="28"/>
      <c r="J11" s="28"/>
      <c r="K11" s="28"/>
      <c r="L11" s="28"/>
      <c r="M11" s="28"/>
      <c r="N11" s="28"/>
    </row>
    <row r="12" spans="1:14" ht="16.5" x14ac:dyDescent="0.3">
      <c r="A12" s="28"/>
      <c r="B12" s="23">
        <f>COUNTIF(Android!G3:G63,"Pass")</f>
        <v>1</v>
      </c>
      <c r="C12" s="24">
        <f>COUNTIF(Android!G3:G63,"Fail")</f>
        <v>0</v>
      </c>
      <c r="D12" s="23">
        <f>COUNTIF('Test Cases'!J3:J288,"N/A")</f>
        <v>0</v>
      </c>
      <c r="E12" s="23">
        <f>B12+C12</f>
        <v>1</v>
      </c>
      <c r="F12" s="28"/>
      <c r="G12" s="28"/>
      <c r="H12" s="28"/>
      <c r="I12" s="28"/>
      <c r="J12" s="28"/>
      <c r="K12" s="28"/>
      <c r="L12" s="28"/>
      <c r="M12" s="28"/>
      <c r="N12" s="28"/>
    </row>
    <row r="13" spans="1:14" ht="16.5" x14ac:dyDescent="0.3">
      <c r="A13" s="28"/>
      <c r="B13" s="28"/>
      <c r="C13" s="28"/>
      <c r="D13" s="28"/>
      <c r="E13" s="28"/>
      <c r="F13" s="28"/>
      <c r="G13" s="28"/>
      <c r="H13" s="28"/>
      <c r="I13" s="28"/>
      <c r="J13" s="28"/>
      <c r="K13" s="28"/>
      <c r="L13" s="28"/>
      <c r="M13" s="28"/>
      <c r="N13" s="28"/>
    </row>
    <row r="14" spans="1:14" ht="16.5" x14ac:dyDescent="0.3">
      <c r="A14" s="28"/>
      <c r="B14" s="28"/>
      <c r="C14" s="28"/>
      <c r="D14" s="28"/>
      <c r="E14" s="28"/>
      <c r="F14" s="28"/>
      <c r="G14" s="28"/>
      <c r="H14" s="28"/>
      <c r="I14" s="28"/>
      <c r="J14" s="28"/>
      <c r="K14" s="28"/>
      <c r="L14" s="28"/>
      <c r="M14" s="28"/>
      <c r="N14" s="28"/>
    </row>
    <row r="15" spans="1:14" ht="16.5" x14ac:dyDescent="0.3">
      <c r="A15" s="28"/>
      <c r="B15" s="68" t="s">
        <v>362</v>
      </c>
      <c r="C15" s="68"/>
      <c r="D15" s="68"/>
      <c r="E15" s="68"/>
      <c r="F15" s="28"/>
      <c r="G15" s="28"/>
      <c r="H15" s="28"/>
      <c r="I15" s="28"/>
      <c r="J15" s="28"/>
      <c r="K15" s="28"/>
      <c r="L15" s="28"/>
      <c r="M15" s="28"/>
      <c r="N15" s="28"/>
    </row>
    <row r="16" spans="1:14" ht="16.5" x14ac:dyDescent="0.3">
      <c r="A16" s="28"/>
      <c r="B16" s="67" t="s">
        <v>364</v>
      </c>
      <c r="C16" s="67"/>
      <c r="D16" s="67"/>
      <c r="E16" s="67"/>
      <c r="F16" s="28"/>
      <c r="G16" s="28"/>
      <c r="H16" s="28"/>
      <c r="I16" s="28"/>
      <c r="J16" s="28"/>
      <c r="K16" s="28"/>
      <c r="L16" s="28"/>
      <c r="M16" s="28"/>
      <c r="N16" s="28"/>
    </row>
    <row r="17" spans="1:14" ht="16.5" x14ac:dyDescent="0.3">
      <c r="A17" s="28"/>
      <c r="B17" s="39" t="s">
        <v>356</v>
      </c>
      <c r="C17" s="39" t="s">
        <v>357</v>
      </c>
      <c r="D17" s="39" t="s">
        <v>358</v>
      </c>
      <c r="E17" s="39" t="s">
        <v>359</v>
      </c>
      <c r="F17" s="28"/>
      <c r="G17" s="28"/>
      <c r="H17" s="28"/>
      <c r="I17" s="28"/>
      <c r="J17" s="28"/>
      <c r="K17" s="28"/>
      <c r="L17" s="28"/>
      <c r="M17" s="28"/>
      <c r="N17" s="28"/>
    </row>
    <row r="18" spans="1:14" ht="16.5" x14ac:dyDescent="0.3">
      <c r="A18" s="28"/>
      <c r="B18" s="23">
        <f>COUNTIF(iOS!G3:G63,"Pass")</f>
        <v>5</v>
      </c>
      <c r="C18" s="24">
        <f>COUNTIF(iOS!G3:G63,"Fail")</f>
        <v>0</v>
      </c>
      <c r="D18" s="23">
        <f>COUNTIF(iOS!G3:G63,"N/A")</f>
        <v>0</v>
      </c>
      <c r="E18" s="23">
        <f>B18+C18</f>
        <v>5</v>
      </c>
      <c r="F18" s="28"/>
      <c r="G18" s="28"/>
      <c r="H18" s="28"/>
      <c r="I18" s="28"/>
      <c r="J18" s="28"/>
      <c r="K18" s="28"/>
      <c r="L18" s="28"/>
      <c r="M18" s="28"/>
      <c r="N18" s="28"/>
    </row>
  </sheetData>
  <mergeCells count="5">
    <mergeCell ref="A2:N7"/>
    <mergeCell ref="B16:E16"/>
    <mergeCell ref="B10:E10"/>
    <mergeCell ref="B15:E15"/>
    <mergeCell ref="B9:E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2" sqref="B2"/>
    </sheetView>
  </sheetViews>
  <sheetFormatPr defaultRowHeight="15.75" x14ac:dyDescent="0.25"/>
  <cols>
    <col min="2" max="2" width="11.5" customWidth="1"/>
    <col min="3" max="3" width="73.875" customWidth="1"/>
    <col min="4" max="4" width="19.625" customWidth="1"/>
  </cols>
  <sheetData>
    <row r="1" spans="1:4" x14ac:dyDescent="0.25">
      <c r="A1" s="7" t="s">
        <v>191</v>
      </c>
      <c r="B1" s="8"/>
      <c r="C1" s="8"/>
      <c r="D1" s="8"/>
    </row>
    <row r="2" spans="1:4" x14ac:dyDescent="0.25">
      <c r="A2" s="22" t="s">
        <v>192</v>
      </c>
      <c r="B2" s="22" t="s">
        <v>193</v>
      </c>
      <c r="C2" s="22" t="s">
        <v>194</v>
      </c>
      <c r="D2" s="22" t="s">
        <v>195</v>
      </c>
    </row>
    <row r="3" spans="1:4" x14ac:dyDescent="0.25">
      <c r="A3" s="12" t="s">
        <v>196</v>
      </c>
      <c r="B3" s="13">
        <v>42726</v>
      </c>
      <c r="C3" s="12" t="s">
        <v>338</v>
      </c>
      <c r="D3" s="12" t="s">
        <v>197</v>
      </c>
    </row>
    <row r="4" spans="1:4" x14ac:dyDescent="0.25">
      <c r="A4" s="12" t="s">
        <v>203</v>
      </c>
      <c r="B4" s="12"/>
      <c r="C4" s="12"/>
      <c r="D4" s="12"/>
    </row>
    <row r="5" spans="1:4" x14ac:dyDescent="0.25">
      <c r="A5" s="12" t="s">
        <v>204</v>
      </c>
      <c r="B5" s="12"/>
      <c r="C5" s="12"/>
      <c r="D5" s="12"/>
    </row>
    <row r="6" spans="1:4" x14ac:dyDescent="0.25">
      <c r="A6" s="12" t="s">
        <v>205</v>
      </c>
      <c r="B6" s="12"/>
      <c r="C6" s="12"/>
      <c r="D6" s="12"/>
    </row>
    <row r="7" spans="1:4" x14ac:dyDescent="0.25">
      <c r="A7" s="12" t="s">
        <v>206</v>
      </c>
      <c r="B7" s="12"/>
      <c r="C7" s="12"/>
      <c r="D7" s="12"/>
    </row>
    <row r="8" spans="1:4" x14ac:dyDescent="0.25">
      <c r="A8" s="12" t="s">
        <v>207</v>
      </c>
      <c r="B8" s="12"/>
      <c r="C8" s="12"/>
      <c r="D8" s="12"/>
    </row>
    <row r="9" spans="1:4" x14ac:dyDescent="0.25">
      <c r="A9" s="12" t="s">
        <v>208</v>
      </c>
      <c r="B9" s="12"/>
      <c r="C9" s="12"/>
      <c r="D9" s="12"/>
    </row>
    <row r="10" spans="1:4" x14ac:dyDescent="0.25">
      <c r="A10" s="12" t="s">
        <v>209</v>
      </c>
      <c r="B10" s="12"/>
      <c r="C10" s="12"/>
      <c r="D10" s="12"/>
    </row>
    <row r="11" spans="1:4" x14ac:dyDescent="0.25">
      <c r="A11" s="12" t="s">
        <v>210</v>
      </c>
      <c r="B11" s="12"/>
      <c r="C11" s="12"/>
      <c r="D11" s="12"/>
    </row>
    <row r="12" spans="1:4" x14ac:dyDescent="0.25">
      <c r="A12" s="12" t="s">
        <v>211</v>
      </c>
      <c r="B12" s="12"/>
      <c r="C12" s="12"/>
      <c r="D12" s="12"/>
    </row>
    <row r="13" spans="1:4" x14ac:dyDescent="0.25">
      <c r="A13" s="12" t="s">
        <v>212</v>
      </c>
      <c r="B13" s="12"/>
      <c r="C13" s="12"/>
      <c r="D13" s="12"/>
    </row>
  </sheetData>
  <conditionalFormatting sqref="A3:B13">
    <cfRule type="expression" dxfId="35" priority="6">
      <formula>MOD(ROW(),2)=1</formula>
    </cfRule>
  </conditionalFormatting>
  <conditionalFormatting sqref="C3:C13">
    <cfRule type="iconSet" priority="3">
      <iconSet>
        <cfvo type="percent" val="0"/>
        <cfvo type="num" val="0.4"/>
        <cfvo type="num" val="0.8"/>
      </iconSet>
    </cfRule>
  </conditionalFormatting>
  <conditionalFormatting sqref="C3:C13">
    <cfRule type="expression" dxfId="34" priority="4">
      <formula>MOD(ROW(),2)=1</formula>
    </cfRule>
  </conditionalFormatting>
  <conditionalFormatting sqref="D3:D13">
    <cfRule type="iconSet" priority="1">
      <iconSet>
        <cfvo type="percent" val="0"/>
        <cfvo type="num" val="0.4"/>
        <cfvo type="num" val="0.8"/>
      </iconSet>
    </cfRule>
  </conditionalFormatting>
  <conditionalFormatting sqref="D3:D13">
    <cfRule type="expression" dxfId="33" priority="2">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D20" sqref="D20:N20"/>
    </sheetView>
  </sheetViews>
  <sheetFormatPr defaultRowHeight="15.75" x14ac:dyDescent="0.25"/>
  <cols>
    <col min="14" max="14" width="11.625" customWidth="1"/>
  </cols>
  <sheetData>
    <row r="1" spans="1:14" ht="16.5" x14ac:dyDescent="0.3">
      <c r="A1" s="2" t="s">
        <v>198</v>
      </c>
      <c r="B1" s="1"/>
      <c r="C1" s="1"/>
      <c r="D1" s="1"/>
      <c r="E1" s="1"/>
      <c r="F1" s="1"/>
      <c r="G1" s="1"/>
      <c r="H1" s="1"/>
      <c r="I1" s="1"/>
      <c r="J1" s="1"/>
      <c r="K1" s="1"/>
      <c r="L1" s="1"/>
      <c r="M1" s="1"/>
      <c r="N1" s="9"/>
    </row>
    <row r="2" spans="1:14" x14ac:dyDescent="0.25">
      <c r="A2" s="16" t="s">
        <v>199</v>
      </c>
      <c r="B2" s="17"/>
      <c r="C2" s="17"/>
      <c r="D2" s="17"/>
      <c r="E2" s="17"/>
      <c r="F2" s="17"/>
      <c r="G2" s="17"/>
      <c r="H2" s="17"/>
      <c r="I2" s="17"/>
      <c r="J2" s="17"/>
      <c r="K2" s="17"/>
      <c r="L2" s="17"/>
      <c r="M2" s="17"/>
      <c r="N2" s="18"/>
    </row>
    <row r="3" spans="1:14" x14ac:dyDescent="0.25">
      <c r="A3" s="71" t="s">
        <v>202</v>
      </c>
      <c r="B3" s="71"/>
      <c r="C3" s="71"/>
      <c r="D3" s="71"/>
      <c r="E3" s="71"/>
      <c r="F3" s="71"/>
      <c r="G3" s="71"/>
      <c r="H3" s="71"/>
      <c r="I3" s="71"/>
      <c r="J3" s="71"/>
      <c r="K3" s="71"/>
      <c r="L3" s="71"/>
      <c r="M3" s="71"/>
      <c r="N3" s="72"/>
    </row>
    <row r="4" spans="1:14" ht="15.75" customHeight="1" x14ac:dyDescent="0.25">
      <c r="A4" s="73"/>
      <c r="B4" s="73"/>
      <c r="C4" s="73"/>
      <c r="D4" s="73"/>
      <c r="E4" s="73"/>
      <c r="F4" s="73"/>
      <c r="G4" s="73"/>
      <c r="H4" s="73"/>
      <c r="I4" s="73"/>
      <c r="J4" s="73"/>
      <c r="K4" s="73"/>
      <c r="L4" s="73"/>
      <c r="M4" s="73"/>
      <c r="N4" s="74"/>
    </row>
    <row r="5" spans="1:14" x14ac:dyDescent="0.25">
      <c r="A5" s="73"/>
      <c r="B5" s="73"/>
      <c r="C5" s="73"/>
      <c r="D5" s="73"/>
      <c r="E5" s="73"/>
      <c r="F5" s="73"/>
      <c r="G5" s="73"/>
      <c r="H5" s="73"/>
      <c r="I5" s="73"/>
      <c r="J5" s="73"/>
      <c r="K5" s="73"/>
      <c r="L5" s="73"/>
      <c r="M5" s="73"/>
      <c r="N5" s="74"/>
    </row>
    <row r="6" spans="1:14" x14ac:dyDescent="0.25">
      <c r="A6" s="73"/>
      <c r="B6" s="73"/>
      <c r="C6" s="73"/>
      <c r="D6" s="73"/>
      <c r="E6" s="73"/>
      <c r="F6" s="73"/>
      <c r="G6" s="73"/>
      <c r="H6" s="73"/>
      <c r="I6" s="73"/>
      <c r="J6" s="73"/>
      <c r="K6" s="73"/>
      <c r="L6" s="73"/>
      <c r="M6" s="73"/>
      <c r="N6" s="74"/>
    </row>
    <row r="7" spans="1:14" x14ac:dyDescent="0.25">
      <c r="A7" s="73"/>
      <c r="B7" s="73"/>
      <c r="C7" s="73"/>
      <c r="D7" s="73"/>
      <c r="E7" s="73"/>
      <c r="F7" s="73"/>
      <c r="G7" s="73"/>
      <c r="H7" s="73"/>
      <c r="I7" s="73"/>
      <c r="J7" s="73"/>
      <c r="K7" s="73"/>
      <c r="L7" s="73"/>
      <c r="M7" s="73"/>
      <c r="N7" s="74"/>
    </row>
    <row r="8" spans="1:14" x14ac:dyDescent="0.25">
      <c r="A8" s="73"/>
      <c r="B8" s="73"/>
      <c r="C8" s="73"/>
      <c r="D8" s="73"/>
      <c r="E8" s="73"/>
      <c r="F8" s="73"/>
      <c r="G8" s="73"/>
      <c r="H8" s="73"/>
      <c r="I8" s="73"/>
      <c r="J8" s="73"/>
      <c r="K8" s="73"/>
      <c r="L8" s="73"/>
      <c r="M8" s="73"/>
      <c r="N8" s="74"/>
    </row>
    <row r="9" spans="1:14" x14ac:dyDescent="0.25">
      <c r="A9" s="73"/>
      <c r="B9" s="73"/>
      <c r="C9" s="73"/>
      <c r="D9" s="73"/>
      <c r="E9" s="73"/>
      <c r="F9" s="73"/>
      <c r="G9" s="73"/>
      <c r="H9" s="73"/>
      <c r="I9" s="73"/>
      <c r="J9" s="73"/>
      <c r="K9" s="73"/>
      <c r="L9" s="73"/>
      <c r="M9" s="73"/>
      <c r="N9" s="74"/>
    </row>
    <row r="10" spans="1:14" x14ac:dyDescent="0.25">
      <c r="A10" s="75"/>
      <c r="B10" s="75"/>
      <c r="C10" s="75"/>
      <c r="D10" s="75"/>
      <c r="E10" s="75"/>
      <c r="F10" s="75"/>
      <c r="G10" s="75"/>
      <c r="H10" s="75"/>
      <c r="I10" s="75"/>
      <c r="J10" s="75"/>
      <c r="K10" s="75"/>
      <c r="L10" s="75"/>
      <c r="M10" s="75"/>
      <c r="N10" s="76"/>
    </row>
    <row r="11" spans="1:14" x14ac:dyDescent="0.25">
      <c r="A11" s="10"/>
      <c r="B11" s="10"/>
      <c r="C11" s="10"/>
      <c r="D11" s="10"/>
      <c r="E11" s="10"/>
      <c r="F11" s="10"/>
      <c r="G11" s="10"/>
      <c r="H11" s="10"/>
      <c r="I11" s="10"/>
      <c r="J11" s="10"/>
      <c r="K11" s="10"/>
      <c r="L11" s="10"/>
      <c r="M11" s="10"/>
      <c r="N11" s="10"/>
    </row>
    <row r="12" spans="1:14" x14ac:dyDescent="0.25">
      <c r="A12" s="19" t="s">
        <v>200</v>
      </c>
      <c r="B12" s="20"/>
      <c r="C12" s="20"/>
      <c r="D12" s="20"/>
      <c r="E12" s="20"/>
      <c r="F12" s="20"/>
      <c r="G12" s="20"/>
      <c r="H12" s="20"/>
      <c r="I12" s="20"/>
      <c r="J12" s="20"/>
      <c r="K12" s="20"/>
      <c r="L12" s="20"/>
      <c r="M12" s="20"/>
      <c r="N12" s="21"/>
    </row>
    <row r="13" spans="1:14" ht="33" customHeight="1" x14ac:dyDescent="0.25">
      <c r="A13" s="77" t="s">
        <v>183</v>
      </c>
      <c r="B13" s="77"/>
      <c r="C13" s="77"/>
      <c r="D13" s="69" t="s">
        <v>366</v>
      </c>
      <c r="E13" s="69"/>
      <c r="F13" s="69"/>
      <c r="G13" s="69"/>
      <c r="H13" s="69"/>
      <c r="I13" s="69"/>
      <c r="J13" s="69"/>
      <c r="K13" s="69"/>
      <c r="L13" s="69"/>
      <c r="M13" s="69"/>
      <c r="N13" s="69"/>
    </row>
    <row r="14" spans="1:14" x14ac:dyDescent="0.25">
      <c r="A14" s="77" t="s">
        <v>190</v>
      </c>
      <c r="B14" s="77"/>
      <c r="C14" s="77"/>
      <c r="D14" s="70" t="s">
        <v>367</v>
      </c>
      <c r="E14" s="70"/>
      <c r="F14" s="70"/>
      <c r="G14" s="70"/>
      <c r="H14" s="70"/>
      <c r="I14" s="70"/>
      <c r="J14" s="70"/>
      <c r="K14" s="70"/>
      <c r="L14" s="70"/>
      <c r="M14" s="70"/>
      <c r="N14" s="70"/>
    </row>
    <row r="15" spans="1:14" x14ac:dyDescent="0.25">
      <c r="A15" s="77" t="s">
        <v>201</v>
      </c>
      <c r="B15" s="77"/>
      <c r="C15" s="77"/>
      <c r="D15" s="70" t="s">
        <v>368</v>
      </c>
      <c r="E15" s="70"/>
      <c r="F15" s="70"/>
      <c r="G15" s="70"/>
      <c r="H15" s="70"/>
      <c r="I15" s="70"/>
      <c r="J15" s="70"/>
      <c r="K15" s="70"/>
      <c r="L15" s="70"/>
      <c r="M15" s="70"/>
      <c r="N15" s="70"/>
    </row>
    <row r="16" spans="1:14" ht="30" customHeight="1" x14ac:dyDescent="0.25">
      <c r="A16" s="77" t="s">
        <v>184</v>
      </c>
      <c r="B16" s="77"/>
      <c r="C16" s="77"/>
      <c r="D16" s="69" t="s">
        <v>369</v>
      </c>
      <c r="E16" s="69"/>
      <c r="F16" s="69"/>
      <c r="G16" s="69"/>
      <c r="H16" s="69"/>
      <c r="I16" s="69"/>
      <c r="J16" s="69"/>
      <c r="K16" s="69"/>
      <c r="L16" s="69"/>
      <c r="M16" s="69"/>
      <c r="N16" s="69"/>
    </row>
    <row r="17" spans="1:14" ht="20.25" customHeight="1" x14ac:dyDescent="0.25">
      <c r="A17" s="77" t="s">
        <v>185</v>
      </c>
      <c r="B17" s="77"/>
      <c r="C17" s="77"/>
      <c r="D17" s="69" t="s">
        <v>370</v>
      </c>
      <c r="E17" s="69"/>
      <c r="F17" s="69"/>
      <c r="G17" s="69"/>
      <c r="H17" s="69"/>
      <c r="I17" s="69"/>
      <c r="J17" s="69"/>
      <c r="K17" s="69"/>
      <c r="L17" s="69"/>
      <c r="M17" s="69"/>
      <c r="N17" s="69"/>
    </row>
    <row r="18" spans="1:14" x14ac:dyDescent="0.25">
      <c r="A18" s="77" t="s">
        <v>186</v>
      </c>
      <c r="B18" s="77"/>
      <c r="C18" s="77"/>
      <c r="D18" s="70" t="s">
        <v>371</v>
      </c>
      <c r="E18" s="70"/>
      <c r="F18" s="70"/>
      <c r="G18" s="70"/>
      <c r="H18" s="70"/>
      <c r="I18" s="70"/>
      <c r="J18" s="70"/>
      <c r="K18" s="70"/>
      <c r="L18" s="70"/>
      <c r="M18" s="70"/>
      <c r="N18" s="70"/>
    </row>
    <row r="19" spans="1:14" x14ac:dyDescent="0.25">
      <c r="A19" s="77" t="s">
        <v>187</v>
      </c>
      <c r="B19" s="77"/>
      <c r="C19" s="77"/>
      <c r="D19" s="78" t="s">
        <v>372</v>
      </c>
      <c r="E19" s="79"/>
      <c r="F19" s="79"/>
      <c r="G19" s="79"/>
      <c r="H19" s="79"/>
      <c r="I19" s="79"/>
      <c r="J19" s="79"/>
      <c r="K19" s="79"/>
      <c r="L19" s="79"/>
      <c r="M19" s="79"/>
      <c r="N19" s="80"/>
    </row>
    <row r="20" spans="1:14" ht="40.5" customHeight="1" x14ac:dyDescent="0.25">
      <c r="A20" s="77" t="s">
        <v>189</v>
      </c>
      <c r="B20" s="77"/>
      <c r="C20" s="77"/>
      <c r="D20" s="69" t="s">
        <v>373</v>
      </c>
      <c r="E20" s="69"/>
      <c r="F20" s="69"/>
      <c r="G20" s="69"/>
      <c r="H20" s="69"/>
      <c r="I20" s="69"/>
      <c r="J20" s="69"/>
      <c r="K20" s="69"/>
      <c r="L20" s="69"/>
      <c r="M20" s="69"/>
      <c r="N20" s="69"/>
    </row>
  </sheetData>
  <mergeCells count="17">
    <mergeCell ref="D17:N17"/>
    <mergeCell ref="A20:C20"/>
    <mergeCell ref="A19:C19"/>
    <mergeCell ref="A18:C18"/>
    <mergeCell ref="A17:C17"/>
    <mergeCell ref="D18:N18"/>
    <mergeCell ref="D19:N19"/>
    <mergeCell ref="D20:N20"/>
    <mergeCell ref="D13:N13"/>
    <mergeCell ref="D14:N14"/>
    <mergeCell ref="A3:N10"/>
    <mergeCell ref="D16:N16"/>
    <mergeCell ref="D15:N15"/>
    <mergeCell ref="A13:C13"/>
    <mergeCell ref="A14:C14"/>
    <mergeCell ref="A15:C15"/>
    <mergeCell ref="A16:C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28" zoomScale="85" zoomScaleNormal="85" workbookViewId="0">
      <selection activeCell="C46" sqref="C46"/>
    </sheetView>
  </sheetViews>
  <sheetFormatPr defaultColWidth="11" defaultRowHeight="15.75" x14ac:dyDescent="0.25"/>
  <cols>
    <col min="1" max="1" width="18.125" customWidth="1"/>
    <col min="2" max="2" width="11.75" bestFit="1" customWidth="1"/>
    <col min="3" max="3" width="85.25" bestFit="1" customWidth="1"/>
    <col min="4" max="4" width="25.75" customWidth="1"/>
    <col min="5" max="5" width="25.375" customWidth="1"/>
    <col min="6" max="6" width="12.25" bestFit="1" customWidth="1"/>
  </cols>
  <sheetData>
    <row r="1" spans="1:6" ht="16.5" x14ac:dyDescent="0.3">
      <c r="A1" s="3" t="s">
        <v>182</v>
      </c>
      <c r="B1" s="4"/>
      <c r="C1" s="4"/>
      <c r="D1" s="5"/>
      <c r="E1" s="5"/>
      <c r="F1" s="6"/>
    </row>
    <row r="2" spans="1:6" x14ac:dyDescent="0.25">
      <c r="A2" s="15" t="s">
        <v>183</v>
      </c>
      <c r="B2" s="15" t="s">
        <v>190</v>
      </c>
      <c r="C2" s="15" t="s">
        <v>201</v>
      </c>
      <c r="D2" s="15" t="s">
        <v>213</v>
      </c>
      <c r="E2" s="15" t="s">
        <v>214</v>
      </c>
      <c r="F2" s="15" t="s">
        <v>337</v>
      </c>
    </row>
    <row r="3" spans="1:6" x14ac:dyDescent="0.25">
      <c r="A3" s="12" t="s">
        <v>0</v>
      </c>
      <c r="B3" s="12" t="s">
        <v>121</v>
      </c>
      <c r="C3" s="12" t="s">
        <v>1</v>
      </c>
      <c r="D3" s="14" t="s">
        <v>276</v>
      </c>
      <c r="E3" s="14" t="s">
        <v>215</v>
      </c>
      <c r="F3" s="11">
        <f>SUM(Android!F3+iOS!F3)/2</f>
        <v>0.25</v>
      </c>
    </row>
    <row r="4" spans="1:6" x14ac:dyDescent="0.25">
      <c r="A4" s="12" t="s">
        <v>2</v>
      </c>
      <c r="B4" s="12" t="s">
        <v>122</v>
      </c>
      <c r="C4" s="12" t="s">
        <v>1</v>
      </c>
      <c r="D4" s="14" t="s">
        <v>277</v>
      </c>
      <c r="E4" s="14" t="s">
        <v>216</v>
      </c>
      <c r="F4" s="11">
        <f>SUM(Android!F4+iOS!F4)/2</f>
        <v>0.75</v>
      </c>
    </row>
    <row r="5" spans="1:6" x14ac:dyDescent="0.25">
      <c r="A5" s="12" t="s">
        <v>3</v>
      </c>
      <c r="B5" s="12" t="s">
        <v>123</v>
      </c>
      <c r="C5" s="12" t="s">
        <v>4</v>
      </c>
      <c r="D5" s="14" t="s">
        <v>278</v>
      </c>
      <c r="E5" s="14" t="s">
        <v>217</v>
      </c>
      <c r="F5" s="11">
        <f>SUM(Android!F5+iOS!F5)/2</f>
        <v>0.55000000000000004</v>
      </c>
    </row>
    <row r="6" spans="1:6" x14ac:dyDescent="0.25">
      <c r="A6" s="12" t="s">
        <v>5</v>
      </c>
      <c r="B6" s="12" t="s">
        <v>124</v>
      </c>
      <c r="C6" s="12" t="s">
        <v>6</v>
      </c>
      <c r="D6" s="14" t="s">
        <v>279</v>
      </c>
      <c r="E6" s="14" t="s">
        <v>218</v>
      </c>
      <c r="F6" s="11">
        <f>SUM(Android!F6+iOS!F6)/2</f>
        <v>0.75</v>
      </c>
    </row>
    <row r="7" spans="1:6" x14ac:dyDescent="0.25">
      <c r="A7" s="12" t="s">
        <v>7</v>
      </c>
      <c r="B7" s="12" t="s">
        <v>125</v>
      </c>
      <c r="C7" s="12" t="s">
        <v>8</v>
      </c>
      <c r="D7" s="14" t="s">
        <v>280</v>
      </c>
      <c r="E7" s="14" t="s">
        <v>219</v>
      </c>
      <c r="F7" s="11">
        <f>SUM(Android!F7+iOS!F7)/2</f>
        <v>0.55000000000000004</v>
      </c>
    </row>
    <row r="8" spans="1:6" x14ac:dyDescent="0.25">
      <c r="A8" s="12" t="s">
        <v>9</v>
      </c>
      <c r="B8" s="12" t="s">
        <v>126</v>
      </c>
      <c r="C8" s="12" t="s">
        <v>10</v>
      </c>
      <c r="D8" s="14" t="s">
        <v>281</v>
      </c>
      <c r="E8" s="14" t="s">
        <v>220</v>
      </c>
      <c r="F8" s="11">
        <f>SUM(Android!F8+iOS!F8)/2</f>
        <v>0.85</v>
      </c>
    </row>
    <row r="9" spans="1:6" x14ac:dyDescent="0.25">
      <c r="A9" s="12" t="s">
        <v>11</v>
      </c>
      <c r="B9" s="12" t="s">
        <v>127</v>
      </c>
      <c r="C9" s="12" t="s">
        <v>12</v>
      </c>
      <c r="D9" s="14" t="s">
        <v>282</v>
      </c>
      <c r="E9" s="14" t="s">
        <v>221</v>
      </c>
      <c r="F9" s="11">
        <f>SUM(Android!F9+iOS!F9)/2</f>
        <v>0.25</v>
      </c>
    </row>
    <row r="10" spans="1:6" x14ac:dyDescent="0.25">
      <c r="A10" s="12" t="s">
        <v>13</v>
      </c>
      <c r="B10" s="12" t="s">
        <v>128</v>
      </c>
      <c r="C10" s="12" t="s">
        <v>14</v>
      </c>
      <c r="D10" s="14" t="s">
        <v>283</v>
      </c>
      <c r="E10" s="14" t="s">
        <v>222</v>
      </c>
      <c r="F10" s="11">
        <f>SUM(Android!F10+iOS!F10)/2</f>
        <v>0.75</v>
      </c>
    </row>
    <row r="11" spans="1:6" x14ac:dyDescent="0.25">
      <c r="A11" s="12" t="s">
        <v>15</v>
      </c>
      <c r="B11" s="12" t="s">
        <v>129</v>
      </c>
      <c r="C11" s="12" t="s">
        <v>16</v>
      </c>
      <c r="D11" s="14" t="s">
        <v>284</v>
      </c>
      <c r="E11" s="14" t="s">
        <v>223</v>
      </c>
      <c r="F11" s="11">
        <f>SUM(Android!F11+iOS!F11)/2</f>
        <v>0.7</v>
      </c>
    </row>
    <row r="12" spans="1:6" x14ac:dyDescent="0.25">
      <c r="A12" s="12" t="s">
        <v>17</v>
      </c>
      <c r="B12" s="12" t="s">
        <v>130</v>
      </c>
      <c r="C12" s="12" t="s">
        <v>18</v>
      </c>
      <c r="D12" s="14" t="s">
        <v>285</v>
      </c>
      <c r="E12" s="14" t="s">
        <v>224</v>
      </c>
      <c r="F12" s="11">
        <f>SUM(Android!F12+iOS!F12)/2</f>
        <v>0.25</v>
      </c>
    </row>
    <row r="13" spans="1:6" x14ac:dyDescent="0.25">
      <c r="A13" s="12" t="s">
        <v>19</v>
      </c>
      <c r="B13" s="12" t="s">
        <v>131</v>
      </c>
      <c r="C13" s="12" t="s">
        <v>20</v>
      </c>
      <c r="D13" s="14" t="s">
        <v>286</v>
      </c>
      <c r="E13" s="14" t="s">
        <v>225</v>
      </c>
      <c r="F13" s="11">
        <f>SUM(Android!F13+iOS!F13)/2</f>
        <v>0.75</v>
      </c>
    </row>
    <row r="14" spans="1:6" x14ac:dyDescent="0.25">
      <c r="A14" s="12" t="s">
        <v>21</v>
      </c>
      <c r="B14" s="12" t="s">
        <v>132</v>
      </c>
      <c r="C14" s="12" t="s">
        <v>22</v>
      </c>
      <c r="D14" s="14" t="s">
        <v>287</v>
      </c>
      <c r="E14" s="14" t="s">
        <v>226</v>
      </c>
      <c r="F14" s="11">
        <f>SUM(Android!F14+iOS!F14)/2</f>
        <v>0.25</v>
      </c>
    </row>
    <row r="15" spans="1:6" x14ac:dyDescent="0.25">
      <c r="A15" s="12" t="s">
        <v>23</v>
      </c>
      <c r="B15" s="12" t="s">
        <v>133</v>
      </c>
      <c r="C15" s="12" t="s">
        <v>24</v>
      </c>
      <c r="D15" s="14" t="s">
        <v>288</v>
      </c>
      <c r="E15" s="14" t="s">
        <v>227</v>
      </c>
      <c r="F15" s="11">
        <f>SUM(Android!F15+iOS!F15)/2</f>
        <v>0.25</v>
      </c>
    </row>
    <row r="16" spans="1:6" x14ac:dyDescent="0.25">
      <c r="A16" s="12" t="s">
        <v>25</v>
      </c>
      <c r="B16" s="12" t="s">
        <v>134</v>
      </c>
      <c r="C16" s="12" t="s">
        <v>26</v>
      </c>
      <c r="D16" s="14" t="s">
        <v>289</v>
      </c>
      <c r="E16" s="14" t="s">
        <v>228</v>
      </c>
      <c r="F16" s="11">
        <f>SUM(Android!F16+iOS!F16)/2</f>
        <v>0.75</v>
      </c>
    </row>
    <row r="17" spans="1:6" x14ac:dyDescent="0.25">
      <c r="A17" s="12" t="s">
        <v>27</v>
      </c>
      <c r="B17" s="12" t="s">
        <v>135</v>
      </c>
      <c r="C17" s="12" t="s">
        <v>28</v>
      </c>
      <c r="D17" s="14" t="s">
        <v>290</v>
      </c>
      <c r="E17" s="14" t="s">
        <v>229</v>
      </c>
      <c r="F17" s="11">
        <f>SUM(Android!F17+iOS!F17)/2</f>
        <v>0.55000000000000004</v>
      </c>
    </row>
    <row r="18" spans="1:6" x14ac:dyDescent="0.25">
      <c r="A18" s="12" t="s">
        <v>29</v>
      </c>
      <c r="B18" s="12" t="s">
        <v>136</v>
      </c>
      <c r="C18" s="12" t="s">
        <v>30</v>
      </c>
      <c r="D18" s="14" t="s">
        <v>291</v>
      </c>
      <c r="E18" s="14" t="s">
        <v>230</v>
      </c>
      <c r="F18" s="11">
        <f>SUM(Android!F18+iOS!F18)/2</f>
        <v>0.85</v>
      </c>
    </row>
    <row r="19" spans="1:6" x14ac:dyDescent="0.25">
      <c r="A19" s="12" t="s">
        <v>31</v>
      </c>
      <c r="B19" s="12" t="s">
        <v>137</v>
      </c>
      <c r="C19" s="12" t="s">
        <v>32</v>
      </c>
      <c r="D19" s="14" t="s">
        <v>292</v>
      </c>
      <c r="E19" s="14" t="s">
        <v>231</v>
      </c>
      <c r="F19" s="11">
        <f>SUM(Android!F19+iOS!F19)/2</f>
        <v>0.25</v>
      </c>
    </row>
    <row r="20" spans="1:6" x14ac:dyDescent="0.25">
      <c r="A20" s="12" t="s">
        <v>33</v>
      </c>
      <c r="B20" s="12" t="s">
        <v>138</v>
      </c>
      <c r="C20" s="12" t="s">
        <v>34</v>
      </c>
      <c r="D20" s="14" t="s">
        <v>293</v>
      </c>
      <c r="E20" s="14" t="s">
        <v>232</v>
      </c>
      <c r="F20" s="11">
        <f>SUM(Android!F20+iOS!F20)/2</f>
        <v>0.75</v>
      </c>
    </row>
    <row r="21" spans="1:6" x14ac:dyDescent="0.25">
      <c r="A21" s="12" t="s">
        <v>35</v>
      </c>
      <c r="B21" s="12" t="s">
        <v>139</v>
      </c>
      <c r="C21" s="12" t="s">
        <v>36</v>
      </c>
      <c r="D21" s="14" t="s">
        <v>294</v>
      </c>
      <c r="E21" s="14" t="s">
        <v>233</v>
      </c>
      <c r="F21" s="11">
        <f>SUM(Android!F21+iOS!F21)/2</f>
        <v>0.7</v>
      </c>
    </row>
    <row r="22" spans="1:6" x14ac:dyDescent="0.25">
      <c r="A22" s="12" t="s">
        <v>37</v>
      </c>
      <c r="B22" s="12" t="s">
        <v>140</v>
      </c>
      <c r="C22" s="12" t="s">
        <v>38</v>
      </c>
      <c r="D22" s="14" t="s">
        <v>295</v>
      </c>
      <c r="E22" s="14" t="s">
        <v>234</v>
      </c>
      <c r="F22" s="11">
        <f>SUM(Android!F22+iOS!F22)/2</f>
        <v>0.75</v>
      </c>
    </row>
    <row r="23" spans="1:6" x14ac:dyDescent="0.25">
      <c r="A23" s="12" t="s">
        <v>39</v>
      </c>
      <c r="B23" s="12" t="s">
        <v>141</v>
      </c>
      <c r="C23" s="12" t="s">
        <v>40</v>
      </c>
      <c r="D23" s="14" t="s">
        <v>296</v>
      </c>
      <c r="E23" s="14" t="s">
        <v>235</v>
      </c>
      <c r="F23" s="11">
        <f>SUM(Android!F23+iOS!F23)/2</f>
        <v>0.55000000000000004</v>
      </c>
    </row>
    <row r="24" spans="1:6" x14ac:dyDescent="0.25">
      <c r="A24" s="12" t="s">
        <v>41</v>
      </c>
      <c r="B24" s="12" t="s">
        <v>142</v>
      </c>
      <c r="C24" s="12" t="s">
        <v>42</v>
      </c>
      <c r="D24" s="14" t="s">
        <v>297</v>
      </c>
      <c r="E24" s="14" t="s">
        <v>236</v>
      </c>
      <c r="F24" s="11">
        <f>SUM(Android!F24+iOS!F24)/2</f>
        <v>0.85</v>
      </c>
    </row>
    <row r="25" spans="1:6" x14ac:dyDescent="0.25">
      <c r="A25" s="12" t="s">
        <v>43</v>
      </c>
      <c r="B25" s="12" t="s">
        <v>143</v>
      </c>
      <c r="C25" s="12" t="s">
        <v>44</v>
      </c>
      <c r="D25" s="14" t="s">
        <v>298</v>
      </c>
      <c r="E25" s="14" t="s">
        <v>237</v>
      </c>
      <c r="F25" s="11">
        <f>SUM(Android!F25+iOS!F25)/2</f>
        <v>0.25</v>
      </c>
    </row>
    <row r="26" spans="1:6" x14ac:dyDescent="0.25">
      <c r="A26" s="12" t="s">
        <v>45</v>
      </c>
      <c r="B26" s="12" t="s">
        <v>144</v>
      </c>
      <c r="C26" s="12" t="s">
        <v>46</v>
      </c>
      <c r="D26" s="14" t="s">
        <v>299</v>
      </c>
      <c r="E26" s="14" t="s">
        <v>238</v>
      </c>
      <c r="F26" s="11">
        <f>SUM(Android!F26+iOS!F26)/2</f>
        <v>0.75</v>
      </c>
    </row>
    <row r="27" spans="1:6" x14ac:dyDescent="0.25">
      <c r="A27" s="12" t="s">
        <v>47</v>
      </c>
      <c r="B27" s="12" t="s">
        <v>145</v>
      </c>
      <c r="C27" s="12" t="s">
        <v>48</v>
      </c>
      <c r="D27" s="14" t="s">
        <v>300</v>
      </c>
      <c r="E27" s="14" t="s">
        <v>239</v>
      </c>
      <c r="F27" s="11">
        <f>SUM(Android!F27+iOS!F27)/2</f>
        <v>0.7</v>
      </c>
    </row>
    <row r="28" spans="1:6" x14ac:dyDescent="0.25">
      <c r="A28" s="12" t="s">
        <v>49</v>
      </c>
      <c r="B28" s="12" t="s">
        <v>146</v>
      </c>
      <c r="C28" s="12" t="s">
        <v>50</v>
      </c>
      <c r="D28" s="14" t="s">
        <v>301</v>
      </c>
      <c r="E28" s="14" t="s">
        <v>240</v>
      </c>
      <c r="F28" s="11">
        <f>SUM(Android!F28+iOS!F28)/2</f>
        <v>0.25</v>
      </c>
    </row>
    <row r="29" spans="1:6" x14ac:dyDescent="0.25">
      <c r="A29" s="12" t="s">
        <v>51</v>
      </c>
      <c r="B29" s="12" t="s">
        <v>147</v>
      </c>
      <c r="C29" s="12" t="s">
        <v>52</v>
      </c>
      <c r="D29" s="14" t="s">
        <v>302</v>
      </c>
      <c r="E29" s="14" t="s">
        <v>241</v>
      </c>
      <c r="F29" s="11">
        <f>SUM(Android!F29+iOS!F29)/2</f>
        <v>0.75</v>
      </c>
    </row>
    <row r="30" spans="1:6" x14ac:dyDescent="0.25">
      <c r="A30" s="12" t="s">
        <v>53</v>
      </c>
      <c r="B30" s="12" t="s">
        <v>148</v>
      </c>
      <c r="C30" s="12" t="s">
        <v>54</v>
      </c>
      <c r="D30" s="14" t="s">
        <v>303</v>
      </c>
      <c r="E30" s="14" t="s">
        <v>242</v>
      </c>
      <c r="F30" s="11">
        <f>SUM(Android!F30+iOS!F30)/2</f>
        <v>0.25</v>
      </c>
    </row>
    <row r="31" spans="1:6" x14ac:dyDescent="0.25">
      <c r="A31" s="12" t="s">
        <v>55</v>
      </c>
      <c r="B31" s="12" t="s">
        <v>149</v>
      </c>
      <c r="C31" s="12" t="s">
        <v>56</v>
      </c>
      <c r="D31" s="14" t="s">
        <v>304</v>
      </c>
      <c r="E31" s="14" t="s">
        <v>243</v>
      </c>
      <c r="F31" s="11">
        <f>SUM(Android!F31+iOS!F31)/2</f>
        <v>0.25</v>
      </c>
    </row>
    <row r="32" spans="1:6" x14ac:dyDescent="0.25">
      <c r="A32" s="12" t="s">
        <v>57</v>
      </c>
      <c r="B32" s="12" t="s">
        <v>150</v>
      </c>
      <c r="C32" s="12" t="s">
        <v>58</v>
      </c>
      <c r="D32" s="14" t="s">
        <v>305</v>
      </c>
      <c r="E32" s="14" t="s">
        <v>244</v>
      </c>
      <c r="F32" s="11">
        <f>SUM(Android!F32+iOS!F32)/2</f>
        <v>0.75</v>
      </c>
    </row>
    <row r="33" spans="1:6" x14ac:dyDescent="0.25">
      <c r="A33" s="12" t="s">
        <v>59</v>
      </c>
      <c r="B33" s="12" t="s">
        <v>151</v>
      </c>
      <c r="C33" s="12" t="s">
        <v>60</v>
      </c>
      <c r="D33" s="14" t="s">
        <v>306</v>
      </c>
      <c r="E33" s="14" t="s">
        <v>245</v>
      </c>
      <c r="F33" s="11">
        <f>SUM(Android!F33+iOS!F33)/2</f>
        <v>0.55000000000000004</v>
      </c>
    </row>
    <row r="34" spans="1:6" x14ac:dyDescent="0.25">
      <c r="A34" s="12" t="s">
        <v>61</v>
      </c>
      <c r="B34" s="12" t="s">
        <v>152</v>
      </c>
      <c r="C34" s="12" t="s">
        <v>62</v>
      </c>
      <c r="D34" s="14" t="s">
        <v>307</v>
      </c>
      <c r="E34" s="14" t="s">
        <v>246</v>
      </c>
      <c r="F34" s="11">
        <f>SUM(Android!F34+iOS!F34)/2</f>
        <v>0.85</v>
      </c>
    </row>
    <row r="35" spans="1:6" x14ac:dyDescent="0.25">
      <c r="A35" s="12" t="s">
        <v>63</v>
      </c>
      <c r="B35" s="12" t="s">
        <v>153</v>
      </c>
      <c r="C35" s="12" t="s">
        <v>64</v>
      </c>
      <c r="D35" s="14" t="s">
        <v>308</v>
      </c>
      <c r="E35" s="14" t="s">
        <v>247</v>
      </c>
      <c r="F35" s="11">
        <f>SUM(Android!F35+iOS!F35)/2</f>
        <v>0.75</v>
      </c>
    </row>
    <row r="36" spans="1:6" x14ac:dyDescent="0.25">
      <c r="A36" s="12" t="s">
        <v>65</v>
      </c>
      <c r="B36" s="12" t="s">
        <v>154</v>
      </c>
      <c r="C36" s="12" t="s">
        <v>66</v>
      </c>
      <c r="D36" s="14" t="s">
        <v>309</v>
      </c>
      <c r="E36" s="14" t="s">
        <v>248</v>
      </c>
      <c r="F36" s="11">
        <f>SUM(Android!F36+iOS!F36)/2</f>
        <v>0.55000000000000004</v>
      </c>
    </row>
    <row r="37" spans="1:6" x14ac:dyDescent="0.25">
      <c r="A37" s="12" t="s">
        <v>67</v>
      </c>
      <c r="B37" s="12" t="s">
        <v>155</v>
      </c>
      <c r="C37" s="12" t="s">
        <v>68</v>
      </c>
      <c r="D37" s="14" t="s">
        <v>310</v>
      </c>
      <c r="E37" s="14" t="s">
        <v>249</v>
      </c>
      <c r="F37" s="11">
        <f>SUM(Android!F37+iOS!F37)/2</f>
        <v>0.85</v>
      </c>
    </row>
    <row r="38" spans="1:6" x14ac:dyDescent="0.25">
      <c r="A38" s="12" t="s">
        <v>69</v>
      </c>
      <c r="B38" s="12" t="s">
        <v>156</v>
      </c>
      <c r="C38" s="12" t="s">
        <v>70</v>
      </c>
      <c r="D38" s="14" t="s">
        <v>311</v>
      </c>
      <c r="E38" s="14" t="s">
        <v>250</v>
      </c>
      <c r="F38" s="11">
        <f>SUM(Android!F38+iOS!F38)/2</f>
        <v>0.25</v>
      </c>
    </row>
    <row r="39" spans="1:6" x14ac:dyDescent="0.25">
      <c r="A39" s="12" t="s">
        <v>71</v>
      </c>
      <c r="B39" s="12" t="s">
        <v>157</v>
      </c>
      <c r="C39" s="12" t="s">
        <v>72</v>
      </c>
      <c r="D39" s="14" t="s">
        <v>312</v>
      </c>
      <c r="E39" s="14" t="s">
        <v>251</v>
      </c>
      <c r="F39" s="11">
        <f>SUM(Android!F39+iOS!F39)/2</f>
        <v>0.75</v>
      </c>
    </row>
    <row r="40" spans="1:6" x14ac:dyDescent="0.25">
      <c r="A40" s="12" t="s">
        <v>73</v>
      </c>
      <c r="B40" s="12" t="s">
        <v>158</v>
      </c>
      <c r="C40" s="12" t="s">
        <v>74</v>
      </c>
      <c r="D40" s="14" t="s">
        <v>313</v>
      </c>
      <c r="E40" s="14" t="s">
        <v>252</v>
      </c>
      <c r="F40" s="11">
        <f>SUM(Android!F40+iOS!F40)/2</f>
        <v>0.7</v>
      </c>
    </row>
    <row r="41" spans="1:6" x14ac:dyDescent="0.25">
      <c r="A41" s="12" t="s">
        <v>75</v>
      </c>
      <c r="B41" s="12" t="s">
        <v>159</v>
      </c>
      <c r="C41" s="12" t="s">
        <v>76</v>
      </c>
      <c r="D41" s="14" t="s">
        <v>314</v>
      </c>
      <c r="E41" s="14" t="s">
        <v>253</v>
      </c>
      <c r="F41" s="11">
        <f>SUM(Android!F41+iOS!F41)/2</f>
        <v>0.25</v>
      </c>
    </row>
    <row r="42" spans="1:6" x14ac:dyDescent="0.25">
      <c r="A42" s="12" t="s">
        <v>77</v>
      </c>
      <c r="B42" s="12" t="s">
        <v>173</v>
      </c>
      <c r="C42" s="12" t="s">
        <v>78</v>
      </c>
      <c r="D42" s="14" t="s">
        <v>315</v>
      </c>
      <c r="E42" s="14" t="s">
        <v>254</v>
      </c>
      <c r="F42" s="11">
        <f>SUM(Android!F42+iOS!F42)/2</f>
        <v>0.75</v>
      </c>
    </row>
    <row r="43" spans="1:6" x14ac:dyDescent="0.25">
      <c r="A43" s="12" t="s">
        <v>79</v>
      </c>
      <c r="B43" s="12" t="s">
        <v>174</v>
      </c>
      <c r="C43" s="12" t="s">
        <v>80</v>
      </c>
      <c r="D43" s="14" t="s">
        <v>316</v>
      </c>
      <c r="E43" s="14" t="s">
        <v>255</v>
      </c>
      <c r="F43" s="11">
        <f>SUM(Android!F43+iOS!F43)/2</f>
        <v>0.25</v>
      </c>
    </row>
    <row r="44" spans="1:6" x14ac:dyDescent="0.25">
      <c r="A44" s="12" t="s">
        <v>81</v>
      </c>
      <c r="B44" s="12" t="s">
        <v>175</v>
      </c>
      <c r="C44" s="12" t="s">
        <v>82</v>
      </c>
      <c r="D44" s="14" t="s">
        <v>317</v>
      </c>
      <c r="E44" s="14" t="s">
        <v>256</v>
      </c>
      <c r="F44" s="11">
        <f>SUM(Android!F44+iOS!F44)/2</f>
        <v>0.25</v>
      </c>
    </row>
    <row r="45" spans="1:6" x14ac:dyDescent="0.25">
      <c r="A45" s="12" t="s">
        <v>83</v>
      </c>
      <c r="B45" s="12" t="s">
        <v>176</v>
      </c>
      <c r="C45" s="12" t="s">
        <v>84</v>
      </c>
      <c r="D45" s="14" t="s">
        <v>318</v>
      </c>
      <c r="E45" s="14" t="s">
        <v>257</v>
      </c>
      <c r="F45" s="11">
        <f>SUM(Android!F45+iOS!F45)/2</f>
        <v>0.75</v>
      </c>
    </row>
    <row r="46" spans="1:6" x14ac:dyDescent="0.25">
      <c r="A46" s="12" t="s">
        <v>85</v>
      </c>
      <c r="B46" s="12" t="s">
        <v>177</v>
      </c>
      <c r="C46" s="12" t="s">
        <v>86</v>
      </c>
      <c r="D46" s="14" t="s">
        <v>319</v>
      </c>
      <c r="E46" s="14" t="s">
        <v>258</v>
      </c>
      <c r="F46" s="11">
        <f>SUM(Android!F46+iOS!F46)/2</f>
        <v>0.55000000000000004</v>
      </c>
    </row>
    <row r="47" spans="1:6" x14ac:dyDescent="0.25">
      <c r="A47" s="12" t="s">
        <v>87</v>
      </c>
      <c r="B47" s="12" t="s">
        <v>178</v>
      </c>
      <c r="C47" s="12" t="s">
        <v>88</v>
      </c>
      <c r="D47" s="14" t="s">
        <v>320</v>
      </c>
      <c r="E47" s="14" t="s">
        <v>259</v>
      </c>
      <c r="F47" s="11">
        <f>SUM(Android!F47+iOS!F47)/2</f>
        <v>0.85</v>
      </c>
    </row>
    <row r="48" spans="1:6" x14ac:dyDescent="0.25">
      <c r="A48" s="12" t="s">
        <v>89</v>
      </c>
      <c r="B48" s="12" t="s">
        <v>179</v>
      </c>
      <c r="C48" s="12" t="s">
        <v>90</v>
      </c>
      <c r="D48" s="14" t="s">
        <v>321</v>
      </c>
      <c r="E48" s="14" t="s">
        <v>260</v>
      </c>
      <c r="F48" s="11">
        <f>SUM(Android!F48+iOS!F48)/2</f>
        <v>0.25</v>
      </c>
    </row>
    <row r="49" spans="1:6" x14ac:dyDescent="0.25">
      <c r="A49" s="12" t="s">
        <v>91</v>
      </c>
      <c r="B49" s="12" t="s">
        <v>180</v>
      </c>
      <c r="C49" s="12" t="s">
        <v>92</v>
      </c>
      <c r="D49" s="14" t="s">
        <v>322</v>
      </c>
      <c r="E49" s="14" t="s">
        <v>261</v>
      </c>
      <c r="F49" s="11">
        <f>SUM(Android!F49+iOS!F49)/2</f>
        <v>0.75</v>
      </c>
    </row>
    <row r="50" spans="1:6" x14ac:dyDescent="0.25">
      <c r="A50" s="12" t="s">
        <v>93</v>
      </c>
      <c r="B50" s="12" t="s">
        <v>181</v>
      </c>
      <c r="C50" s="12" t="s">
        <v>94</v>
      </c>
      <c r="D50" s="14" t="s">
        <v>323</v>
      </c>
      <c r="E50" s="14" t="s">
        <v>262</v>
      </c>
      <c r="F50" s="11">
        <f>SUM(Android!F50+iOS!F50)/2</f>
        <v>0.7</v>
      </c>
    </row>
    <row r="51" spans="1:6" x14ac:dyDescent="0.25">
      <c r="A51" s="12" t="s">
        <v>95</v>
      </c>
      <c r="B51" s="12" t="s">
        <v>160</v>
      </c>
      <c r="C51" s="12" t="s">
        <v>96</v>
      </c>
      <c r="D51" s="14" t="s">
        <v>324</v>
      </c>
      <c r="E51" s="14" t="s">
        <v>263</v>
      </c>
      <c r="F51" s="11">
        <f>SUM(Android!F51+iOS!F51)/2</f>
        <v>0.75</v>
      </c>
    </row>
    <row r="52" spans="1:6" x14ac:dyDescent="0.25">
      <c r="A52" s="12" t="s">
        <v>97</v>
      </c>
      <c r="B52" s="12" t="s">
        <v>161</v>
      </c>
      <c r="C52" s="12" t="s">
        <v>98</v>
      </c>
      <c r="D52" s="14" t="s">
        <v>325</v>
      </c>
      <c r="E52" s="14" t="s">
        <v>264</v>
      </c>
      <c r="F52" s="11">
        <f>SUM(Android!F52+iOS!F52)/2</f>
        <v>0.55000000000000004</v>
      </c>
    </row>
    <row r="53" spans="1:6" x14ac:dyDescent="0.25">
      <c r="A53" s="12" t="s">
        <v>99</v>
      </c>
      <c r="B53" s="12" t="s">
        <v>162</v>
      </c>
      <c r="C53" s="12" t="s">
        <v>100</v>
      </c>
      <c r="D53" s="14" t="s">
        <v>326</v>
      </c>
      <c r="E53" s="14" t="s">
        <v>265</v>
      </c>
      <c r="F53" s="11">
        <f>SUM(Android!F53+iOS!F53)/2</f>
        <v>0.85</v>
      </c>
    </row>
    <row r="54" spans="1:6" x14ac:dyDescent="0.25">
      <c r="A54" s="12" t="s">
        <v>101</v>
      </c>
      <c r="B54" s="12" t="s">
        <v>163</v>
      </c>
      <c r="C54" s="12" t="s">
        <v>102</v>
      </c>
      <c r="D54" s="14" t="s">
        <v>327</v>
      </c>
      <c r="E54" s="14" t="s">
        <v>266</v>
      </c>
      <c r="F54" s="11">
        <f>SUM(Android!F54+iOS!F54)/2</f>
        <v>0.25</v>
      </c>
    </row>
    <row r="55" spans="1:6" x14ac:dyDescent="0.25">
      <c r="A55" s="12" t="s">
        <v>103</v>
      </c>
      <c r="B55" s="12" t="s">
        <v>164</v>
      </c>
      <c r="C55" s="12" t="s">
        <v>104</v>
      </c>
      <c r="D55" s="14" t="s">
        <v>328</v>
      </c>
      <c r="E55" s="14" t="s">
        <v>267</v>
      </c>
      <c r="F55" s="11">
        <f>SUM(Android!F55+iOS!F55)/2</f>
        <v>0.75</v>
      </c>
    </row>
    <row r="56" spans="1:6" x14ac:dyDescent="0.25">
      <c r="A56" s="12" t="s">
        <v>105</v>
      </c>
      <c r="B56" s="12" t="s">
        <v>165</v>
      </c>
      <c r="C56" s="12" t="s">
        <v>106</v>
      </c>
      <c r="D56" s="14" t="s">
        <v>329</v>
      </c>
      <c r="E56" s="14" t="s">
        <v>268</v>
      </c>
      <c r="F56" s="11">
        <f>SUM(Android!F56+iOS!F56)/2</f>
        <v>0.7</v>
      </c>
    </row>
    <row r="57" spans="1:6" x14ac:dyDescent="0.25">
      <c r="A57" s="12" t="s">
        <v>107</v>
      </c>
      <c r="B57" s="12" t="s">
        <v>166</v>
      </c>
      <c r="C57" s="12" t="s">
        <v>108</v>
      </c>
      <c r="D57" s="14" t="s">
        <v>330</v>
      </c>
      <c r="E57" s="14" t="s">
        <v>269</v>
      </c>
      <c r="F57" s="11">
        <f>SUM(Android!F57+iOS!F57)/2</f>
        <v>0.25</v>
      </c>
    </row>
    <row r="58" spans="1:6" x14ac:dyDescent="0.25">
      <c r="A58" s="12" t="s">
        <v>109</v>
      </c>
      <c r="B58" s="12" t="s">
        <v>167</v>
      </c>
      <c r="C58" s="12" t="s">
        <v>110</v>
      </c>
      <c r="D58" s="14" t="s">
        <v>331</v>
      </c>
      <c r="E58" s="14" t="s">
        <v>270</v>
      </c>
      <c r="F58" s="11">
        <f>SUM(Android!F58+iOS!F58)/2</f>
        <v>0.75</v>
      </c>
    </row>
    <row r="59" spans="1:6" x14ac:dyDescent="0.25">
      <c r="A59" s="12" t="s">
        <v>111</v>
      </c>
      <c r="B59" s="12" t="s">
        <v>168</v>
      </c>
      <c r="C59" s="12" t="s">
        <v>112</v>
      </c>
      <c r="D59" s="14" t="s">
        <v>332</v>
      </c>
      <c r="E59" s="14" t="s">
        <v>271</v>
      </c>
      <c r="F59" s="11">
        <f>SUM(Android!F59+iOS!F59)/2</f>
        <v>0.25</v>
      </c>
    </row>
    <row r="60" spans="1:6" x14ac:dyDescent="0.25">
      <c r="A60" s="12" t="s">
        <v>113</v>
      </c>
      <c r="B60" s="12" t="s">
        <v>169</v>
      </c>
      <c r="C60" s="12" t="s">
        <v>114</v>
      </c>
      <c r="D60" s="14" t="s">
        <v>333</v>
      </c>
      <c r="E60" s="14" t="s">
        <v>272</v>
      </c>
      <c r="F60" s="11">
        <f>SUM(Android!F60+iOS!F60)/2</f>
        <v>0.25</v>
      </c>
    </row>
    <row r="61" spans="1:6" x14ac:dyDescent="0.25">
      <c r="A61" s="12" t="s">
        <v>115</v>
      </c>
      <c r="B61" s="12" t="s">
        <v>170</v>
      </c>
      <c r="C61" s="12" t="s">
        <v>116</v>
      </c>
      <c r="D61" s="14" t="s">
        <v>334</v>
      </c>
      <c r="E61" s="14" t="s">
        <v>273</v>
      </c>
      <c r="F61" s="11">
        <f>SUM(Android!F61+iOS!F61)/2</f>
        <v>0.75</v>
      </c>
    </row>
    <row r="62" spans="1:6" x14ac:dyDescent="0.25">
      <c r="A62" s="12" t="s">
        <v>117</v>
      </c>
      <c r="B62" s="12" t="s">
        <v>171</v>
      </c>
      <c r="C62" s="12" t="s">
        <v>118</v>
      </c>
      <c r="D62" s="14" t="s">
        <v>335</v>
      </c>
      <c r="E62" s="14" t="s">
        <v>274</v>
      </c>
      <c r="F62" s="11">
        <f>SUM(Android!F62+iOS!F62)/2</f>
        <v>0.55000000000000004</v>
      </c>
    </row>
    <row r="63" spans="1:6" x14ac:dyDescent="0.25">
      <c r="A63" s="12" t="s">
        <v>119</v>
      </c>
      <c r="B63" s="12" t="s">
        <v>172</v>
      </c>
      <c r="C63" s="12" t="s">
        <v>120</v>
      </c>
      <c r="D63" s="14" t="s">
        <v>336</v>
      </c>
      <c r="E63" s="14" t="s">
        <v>275</v>
      </c>
      <c r="F63" s="11">
        <f>SUM(Android!F63+iOS!F63)/2</f>
        <v>0.85</v>
      </c>
    </row>
  </sheetData>
  <conditionalFormatting sqref="F3:F63">
    <cfRule type="iconSet" priority="28">
      <iconSet>
        <cfvo type="percent" val="0"/>
        <cfvo type="num" val="0.4"/>
        <cfvo type="num" val="0.8"/>
      </iconSet>
    </cfRule>
  </conditionalFormatting>
  <conditionalFormatting sqref="D3:F63">
    <cfRule type="expression" dxfId="32" priority="29">
      <formula>MOD(ROW(),2)=1</formula>
    </cfRule>
  </conditionalFormatting>
  <conditionalFormatting sqref="C3:C4">
    <cfRule type="expression" dxfId="31" priority="19">
      <formula>MOD(ROW(),2)=1</formula>
    </cfRule>
  </conditionalFormatting>
  <conditionalFormatting sqref="C5:C63">
    <cfRule type="expression" dxfId="30" priority="17">
      <formula>MOD(ROW(),2)=1</formula>
    </cfRule>
  </conditionalFormatting>
  <conditionalFormatting sqref="B3">
    <cfRule type="expression" dxfId="29" priority="15">
      <formula>MOD(ROW(),2)=1</formula>
    </cfRule>
  </conditionalFormatting>
  <conditionalFormatting sqref="B4:B63">
    <cfRule type="expression" dxfId="28" priority="13">
      <formula>MOD(ROW(),2)=1</formula>
    </cfRule>
  </conditionalFormatting>
  <conditionalFormatting sqref="A3">
    <cfRule type="expression" dxfId="27" priority="11">
      <formula>MOD(ROW(),2)=1</formula>
    </cfRule>
  </conditionalFormatting>
  <conditionalFormatting sqref="A4:A63">
    <cfRule type="expression" dxfId="26" priority="9">
      <formula>MOD(ROW(),2)=1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zoomScale="85" zoomScaleNormal="85" workbookViewId="0">
      <selection activeCell="F3" sqref="F3"/>
    </sheetView>
  </sheetViews>
  <sheetFormatPr defaultRowHeight="15.75" x14ac:dyDescent="0.25"/>
  <cols>
    <col min="1" max="1" width="23.25" bestFit="1" customWidth="1"/>
    <col min="2" max="2" width="60.625" customWidth="1"/>
    <col min="3" max="3" width="44.375" customWidth="1"/>
    <col min="4" max="4" width="41.375" customWidth="1"/>
    <col min="5" max="5" width="57.625" customWidth="1"/>
    <col min="6" max="6" width="11"/>
  </cols>
  <sheetData>
    <row r="1" spans="1:7" ht="16.5" x14ac:dyDescent="0.3">
      <c r="A1" s="3" t="s">
        <v>182</v>
      </c>
      <c r="B1" s="5"/>
      <c r="C1" s="5"/>
      <c r="D1" s="5"/>
      <c r="E1" s="5"/>
      <c r="F1" s="6"/>
      <c r="G1" s="6"/>
    </row>
    <row r="2" spans="1:7" x14ac:dyDescent="0.25">
      <c r="A2" s="15" t="s">
        <v>183</v>
      </c>
      <c r="B2" s="15" t="s">
        <v>185</v>
      </c>
      <c r="C2" s="15" t="s">
        <v>186</v>
      </c>
      <c r="D2" s="15" t="s">
        <v>187</v>
      </c>
      <c r="E2" s="15" t="s">
        <v>189</v>
      </c>
      <c r="F2" s="15" t="s">
        <v>188</v>
      </c>
      <c r="G2" s="15" t="s">
        <v>360</v>
      </c>
    </row>
    <row r="3" spans="1:7" x14ac:dyDescent="0.25">
      <c r="A3" s="14" t="s">
        <v>276</v>
      </c>
      <c r="B3" s="11"/>
      <c r="C3" s="11"/>
      <c r="D3" s="11"/>
      <c r="E3" s="11"/>
      <c r="F3" s="11">
        <v>0.25</v>
      </c>
      <c r="G3" s="12"/>
    </row>
    <row r="4" spans="1:7" x14ac:dyDescent="0.25">
      <c r="A4" s="14" t="s">
        <v>277</v>
      </c>
      <c r="B4" s="11"/>
      <c r="C4" s="11"/>
      <c r="D4" s="11"/>
      <c r="E4" s="11"/>
      <c r="F4" s="11">
        <v>0.75</v>
      </c>
      <c r="G4" s="12"/>
    </row>
    <row r="5" spans="1:7" x14ac:dyDescent="0.25">
      <c r="A5" s="14" t="s">
        <v>278</v>
      </c>
      <c r="B5" s="11"/>
      <c r="C5" s="11"/>
      <c r="D5" s="11"/>
      <c r="E5" s="11"/>
      <c r="F5" s="11">
        <v>0.55000000000000004</v>
      </c>
      <c r="G5" s="12"/>
    </row>
    <row r="6" spans="1:7" x14ac:dyDescent="0.25">
      <c r="A6" s="14" t="s">
        <v>279</v>
      </c>
      <c r="B6" s="11"/>
      <c r="C6" s="11"/>
      <c r="D6" s="11"/>
      <c r="E6" s="11"/>
      <c r="F6" s="11">
        <v>0.75</v>
      </c>
      <c r="G6" s="12"/>
    </row>
    <row r="7" spans="1:7" x14ac:dyDescent="0.25">
      <c r="A7" s="14" t="s">
        <v>280</v>
      </c>
      <c r="B7" s="11"/>
      <c r="C7" s="11"/>
      <c r="D7" s="11"/>
      <c r="E7" s="11"/>
      <c r="F7" s="11">
        <v>0.55000000000000004</v>
      </c>
      <c r="G7" s="12"/>
    </row>
    <row r="8" spans="1:7" x14ac:dyDescent="0.25">
      <c r="A8" s="14" t="s">
        <v>281</v>
      </c>
      <c r="B8" s="11"/>
      <c r="C8" s="11"/>
      <c r="D8" s="11"/>
      <c r="E8" s="11"/>
      <c r="F8" s="11">
        <v>0.85</v>
      </c>
      <c r="G8" s="12"/>
    </row>
    <row r="9" spans="1:7" x14ac:dyDescent="0.25">
      <c r="A9" s="14" t="s">
        <v>282</v>
      </c>
      <c r="B9" s="11"/>
      <c r="C9" s="11"/>
      <c r="D9" s="11"/>
      <c r="E9" s="11"/>
      <c r="F9" s="11">
        <v>0.25</v>
      </c>
      <c r="G9" s="12"/>
    </row>
    <row r="10" spans="1:7" x14ac:dyDescent="0.25">
      <c r="A10" s="14" t="s">
        <v>283</v>
      </c>
      <c r="B10" s="11"/>
      <c r="C10" s="11"/>
      <c r="D10" s="11"/>
      <c r="E10" s="11"/>
      <c r="F10" s="11">
        <v>0.75</v>
      </c>
      <c r="G10" s="12"/>
    </row>
    <row r="11" spans="1:7" x14ac:dyDescent="0.25">
      <c r="A11" s="14" t="s">
        <v>284</v>
      </c>
      <c r="B11" s="11"/>
      <c r="C11" s="11"/>
      <c r="D11" s="11"/>
      <c r="E11" s="11"/>
      <c r="F11" s="11">
        <v>0.7</v>
      </c>
      <c r="G11" s="12"/>
    </row>
    <row r="12" spans="1:7" x14ac:dyDescent="0.25">
      <c r="A12" s="14" t="s">
        <v>285</v>
      </c>
      <c r="B12" s="11"/>
      <c r="C12" s="11"/>
      <c r="D12" s="11"/>
      <c r="E12" s="11"/>
      <c r="F12" s="11">
        <v>0.25</v>
      </c>
      <c r="G12" s="12"/>
    </row>
    <row r="13" spans="1:7" x14ac:dyDescent="0.25">
      <c r="A13" s="14" t="s">
        <v>286</v>
      </c>
      <c r="B13" s="11"/>
      <c r="C13" s="11"/>
      <c r="D13" s="11"/>
      <c r="E13" s="11"/>
      <c r="F13" s="11">
        <v>0.75</v>
      </c>
      <c r="G13" s="12"/>
    </row>
    <row r="14" spans="1:7" x14ac:dyDescent="0.25">
      <c r="A14" s="14" t="s">
        <v>287</v>
      </c>
      <c r="B14" s="11"/>
      <c r="C14" s="11"/>
      <c r="D14" s="11"/>
      <c r="E14" s="11"/>
      <c r="F14" s="11">
        <v>0.25</v>
      </c>
      <c r="G14" s="12"/>
    </row>
    <row r="15" spans="1:7" x14ac:dyDescent="0.25">
      <c r="A15" s="14" t="s">
        <v>288</v>
      </c>
      <c r="B15" s="11"/>
      <c r="C15" s="11"/>
      <c r="D15" s="11"/>
      <c r="E15" s="11"/>
      <c r="F15" s="11">
        <v>0.25</v>
      </c>
      <c r="G15" s="12"/>
    </row>
    <row r="16" spans="1:7" x14ac:dyDescent="0.25">
      <c r="A16" s="14" t="s">
        <v>289</v>
      </c>
      <c r="B16" s="11"/>
      <c r="C16" s="11"/>
      <c r="D16" s="11"/>
      <c r="E16" s="11"/>
      <c r="F16" s="11">
        <v>0.75</v>
      </c>
      <c r="G16" s="12"/>
    </row>
    <row r="17" spans="1:7" x14ac:dyDescent="0.25">
      <c r="A17" s="14" t="s">
        <v>290</v>
      </c>
      <c r="B17" s="11"/>
      <c r="C17" s="11"/>
      <c r="D17" s="11"/>
      <c r="E17" s="11"/>
      <c r="F17" s="11">
        <v>0.55000000000000004</v>
      </c>
      <c r="G17" s="12"/>
    </row>
    <row r="18" spans="1:7" x14ac:dyDescent="0.25">
      <c r="A18" s="14" t="s">
        <v>291</v>
      </c>
      <c r="B18" s="11"/>
      <c r="C18" s="11"/>
      <c r="D18" s="11"/>
      <c r="E18" s="11"/>
      <c r="F18" s="11">
        <v>0.85</v>
      </c>
      <c r="G18" s="12"/>
    </row>
    <row r="19" spans="1:7" x14ac:dyDescent="0.25">
      <c r="A19" s="14" t="s">
        <v>292</v>
      </c>
      <c r="B19" s="11"/>
      <c r="C19" s="11"/>
      <c r="D19" s="11"/>
      <c r="E19" s="11"/>
      <c r="F19" s="11">
        <v>0.25</v>
      </c>
      <c r="G19" s="12"/>
    </row>
    <row r="20" spans="1:7" x14ac:dyDescent="0.25">
      <c r="A20" s="14" t="s">
        <v>293</v>
      </c>
      <c r="B20" s="11"/>
      <c r="C20" s="11"/>
      <c r="D20" s="11"/>
      <c r="E20" s="11"/>
      <c r="F20" s="11">
        <v>0.75</v>
      </c>
      <c r="G20" s="12"/>
    </row>
    <row r="21" spans="1:7" x14ac:dyDescent="0.25">
      <c r="A21" s="14" t="s">
        <v>294</v>
      </c>
      <c r="B21" s="11"/>
      <c r="C21" s="11"/>
      <c r="D21" s="11"/>
      <c r="E21" s="11"/>
      <c r="F21" s="11">
        <v>0.7</v>
      </c>
      <c r="G21" s="12"/>
    </row>
    <row r="22" spans="1:7" x14ac:dyDescent="0.25">
      <c r="A22" s="14" t="s">
        <v>295</v>
      </c>
      <c r="B22" s="11"/>
      <c r="C22" s="11"/>
      <c r="D22" s="11"/>
      <c r="E22" s="11"/>
      <c r="F22" s="11">
        <v>0.75</v>
      </c>
      <c r="G22" s="12"/>
    </row>
    <row r="23" spans="1:7" x14ac:dyDescent="0.25">
      <c r="A23" s="14" t="s">
        <v>296</v>
      </c>
      <c r="B23" s="11"/>
      <c r="C23" s="11"/>
      <c r="D23" s="11"/>
      <c r="E23" s="11"/>
      <c r="F23" s="11">
        <v>0.55000000000000004</v>
      </c>
      <c r="G23" s="12"/>
    </row>
    <row r="24" spans="1:7" x14ac:dyDescent="0.25">
      <c r="A24" s="14" t="s">
        <v>297</v>
      </c>
      <c r="B24" s="11"/>
      <c r="C24" s="11"/>
      <c r="D24" s="11"/>
      <c r="E24" s="11"/>
      <c r="F24" s="11">
        <v>0.85</v>
      </c>
      <c r="G24" s="12"/>
    </row>
    <row r="25" spans="1:7" x14ac:dyDescent="0.25">
      <c r="A25" s="14" t="s">
        <v>298</v>
      </c>
      <c r="B25" s="11"/>
      <c r="C25" s="11"/>
      <c r="D25" s="11"/>
      <c r="E25" s="11"/>
      <c r="F25" s="11">
        <v>0.25</v>
      </c>
      <c r="G25" s="12"/>
    </row>
    <row r="26" spans="1:7" x14ac:dyDescent="0.25">
      <c r="A26" s="14" t="s">
        <v>299</v>
      </c>
      <c r="B26" s="11"/>
      <c r="C26" s="11"/>
      <c r="D26" s="11"/>
      <c r="E26" s="11"/>
      <c r="F26" s="11">
        <v>0.75</v>
      </c>
      <c r="G26" s="12"/>
    </row>
    <row r="27" spans="1:7" x14ac:dyDescent="0.25">
      <c r="A27" s="14" t="s">
        <v>300</v>
      </c>
      <c r="B27" s="11"/>
      <c r="C27" s="11"/>
      <c r="D27" s="11"/>
      <c r="E27" s="11"/>
      <c r="F27" s="11">
        <v>0.7</v>
      </c>
      <c r="G27" s="12"/>
    </row>
    <row r="28" spans="1:7" x14ac:dyDescent="0.25">
      <c r="A28" s="14" t="s">
        <v>301</v>
      </c>
      <c r="B28" s="11"/>
      <c r="C28" s="11"/>
      <c r="D28" s="11"/>
      <c r="E28" s="11"/>
      <c r="F28" s="11">
        <v>0.25</v>
      </c>
      <c r="G28" s="12"/>
    </row>
    <row r="29" spans="1:7" x14ac:dyDescent="0.25">
      <c r="A29" s="14" t="s">
        <v>302</v>
      </c>
      <c r="B29" s="11"/>
      <c r="C29" s="11"/>
      <c r="D29" s="11"/>
      <c r="E29" s="11"/>
      <c r="F29" s="11">
        <v>0.75</v>
      </c>
      <c r="G29" s="12"/>
    </row>
    <row r="30" spans="1:7" x14ac:dyDescent="0.25">
      <c r="A30" s="14" t="s">
        <v>303</v>
      </c>
      <c r="B30" s="11"/>
      <c r="C30" s="11"/>
      <c r="D30" s="11"/>
      <c r="E30" s="11"/>
      <c r="F30" s="11">
        <v>0.25</v>
      </c>
      <c r="G30" s="12"/>
    </row>
    <row r="31" spans="1:7" x14ac:dyDescent="0.25">
      <c r="A31" s="14" t="s">
        <v>304</v>
      </c>
      <c r="B31" s="11"/>
      <c r="C31" s="11"/>
      <c r="D31" s="11"/>
      <c r="E31" s="11"/>
      <c r="F31" s="11">
        <v>0.25</v>
      </c>
      <c r="G31" s="12"/>
    </row>
    <row r="32" spans="1:7" x14ac:dyDescent="0.25">
      <c r="A32" s="14" t="s">
        <v>305</v>
      </c>
      <c r="B32" s="11"/>
      <c r="C32" s="11"/>
      <c r="D32" s="11"/>
      <c r="E32" s="11"/>
      <c r="F32" s="11">
        <v>0.75</v>
      </c>
      <c r="G32" s="12"/>
    </row>
    <row r="33" spans="1:7" x14ac:dyDescent="0.25">
      <c r="A33" s="14" t="s">
        <v>306</v>
      </c>
      <c r="B33" s="11"/>
      <c r="C33" s="11"/>
      <c r="D33" s="11"/>
      <c r="E33" s="11"/>
      <c r="F33" s="11">
        <v>0.55000000000000004</v>
      </c>
      <c r="G33" s="12"/>
    </row>
    <row r="34" spans="1:7" x14ac:dyDescent="0.25">
      <c r="A34" s="14" t="s">
        <v>307</v>
      </c>
      <c r="B34" s="11"/>
      <c r="C34" s="11"/>
      <c r="D34" s="11"/>
      <c r="E34" s="11"/>
      <c r="F34" s="11">
        <v>0.85</v>
      </c>
      <c r="G34" s="12"/>
    </row>
    <row r="35" spans="1:7" x14ac:dyDescent="0.25">
      <c r="A35" s="14" t="s">
        <v>308</v>
      </c>
      <c r="B35" s="11"/>
      <c r="C35" s="11"/>
      <c r="D35" s="11"/>
      <c r="E35" s="11"/>
      <c r="F35" s="11">
        <v>0.75</v>
      </c>
      <c r="G35" s="12"/>
    </row>
    <row r="36" spans="1:7" x14ac:dyDescent="0.25">
      <c r="A36" s="14" t="s">
        <v>309</v>
      </c>
      <c r="B36" s="11"/>
      <c r="C36" s="11"/>
      <c r="D36" s="11"/>
      <c r="E36" s="11"/>
      <c r="F36" s="11">
        <v>0.55000000000000004</v>
      </c>
      <c r="G36" s="12"/>
    </row>
    <row r="37" spans="1:7" x14ac:dyDescent="0.25">
      <c r="A37" s="14" t="s">
        <v>310</v>
      </c>
      <c r="B37" s="11"/>
      <c r="C37" s="11"/>
      <c r="D37" s="11"/>
      <c r="E37" s="11"/>
      <c r="F37" s="11">
        <v>0.85</v>
      </c>
      <c r="G37" s="12"/>
    </row>
    <row r="38" spans="1:7" x14ac:dyDescent="0.25">
      <c r="A38" s="14" t="s">
        <v>311</v>
      </c>
      <c r="B38" s="11"/>
      <c r="C38" s="11"/>
      <c r="D38" s="11"/>
      <c r="E38" s="11"/>
      <c r="F38" s="11">
        <v>0.25</v>
      </c>
      <c r="G38" s="12"/>
    </row>
    <row r="39" spans="1:7" x14ac:dyDescent="0.25">
      <c r="A39" s="14" t="s">
        <v>312</v>
      </c>
      <c r="B39" s="11"/>
      <c r="C39" s="11"/>
      <c r="D39" s="11"/>
      <c r="E39" s="11"/>
      <c r="F39" s="11">
        <v>0.75</v>
      </c>
      <c r="G39" s="12"/>
    </row>
    <row r="40" spans="1:7" x14ac:dyDescent="0.25">
      <c r="A40" s="14" t="s">
        <v>313</v>
      </c>
      <c r="B40" s="11"/>
      <c r="C40" s="11"/>
      <c r="D40" s="11"/>
      <c r="E40" s="11"/>
      <c r="F40" s="11">
        <v>0.7</v>
      </c>
      <c r="G40" s="12"/>
    </row>
    <row r="41" spans="1:7" x14ac:dyDescent="0.25">
      <c r="A41" s="14" t="s">
        <v>314</v>
      </c>
      <c r="B41" s="11"/>
      <c r="C41" s="11"/>
      <c r="D41" s="11"/>
      <c r="E41" s="11"/>
      <c r="F41" s="11">
        <v>0.25</v>
      </c>
      <c r="G41" s="12"/>
    </row>
    <row r="42" spans="1:7" x14ac:dyDescent="0.25">
      <c r="A42" s="14" t="s">
        <v>315</v>
      </c>
      <c r="B42" s="11"/>
      <c r="C42" s="11"/>
      <c r="D42" s="11"/>
      <c r="E42" s="11"/>
      <c r="F42" s="11">
        <v>0.75</v>
      </c>
      <c r="G42" s="12" t="s">
        <v>365</v>
      </c>
    </row>
    <row r="43" spans="1:7" x14ac:dyDescent="0.25">
      <c r="A43" s="14" t="s">
        <v>316</v>
      </c>
      <c r="B43" s="11"/>
      <c r="C43" s="11"/>
      <c r="D43" s="11"/>
      <c r="E43" s="11"/>
      <c r="F43" s="11">
        <v>0.25</v>
      </c>
      <c r="G43" s="12"/>
    </row>
    <row r="44" spans="1:7" x14ac:dyDescent="0.25">
      <c r="A44" s="14" t="s">
        <v>317</v>
      </c>
      <c r="B44" s="11"/>
      <c r="C44" s="11"/>
      <c r="D44" s="11"/>
      <c r="E44" s="11"/>
      <c r="F44" s="11">
        <v>0.25</v>
      </c>
      <c r="G44" s="12"/>
    </row>
    <row r="45" spans="1:7" x14ac:dyDescent="0.25">
      <c r="A45" s="14" t="s">
        <v>318</v>
      </c>
      <c r="B45" s="11"/>
      <c r="C45" s="11"/>
      <c r="D45" s="11"/>
      <c r="E45" s="11"/>
      <c r="F45" s="11">
        <v>0.75</v>
      </c>
      <c r="G45" s="12"/>
    </row>
    <row r="46" spans="1:7" x14ac:dyDescent="0.25">
      <c r="A46" s="14" t="s">
        <v>319</v>
      </c>
      <c r="B46" s="11"/>
      <c r="C46" s="11"/>
      <c r="D46" s="11"/>
      <c r="E46" s="11"/>
      <c r="F46" s="11">
        <v>0.55000000000000004</v>
      </c>
      <c r="G46" s="12"/>
    </row>
    <row r="47" spans="1:7" x14ac:dyDescent="0.25">
      <c r="A47" s="14" t="s">
        <v>320</v>
      </c>
      <c r="B47" s="11"/>
      <c r="C47" s="11"/>
      <c r="D47" s="11"/>
      <c r="E47" s="11"/>
      <c r="F47" s="11">
        <v>0.85</v>
      </c>
      <c r="G47" s="12"/>
    </row>
    <row r="48" spans="1:7" x14ac:dyDescent="0.25">
      <c r="A48" s="14" t="s">
        <v>321</v>
      </c>
      <c r="B48" s="11"/>
      <c r="C48" s="11"/>
      <c r="D48" s="11"/>
      <c r="E48" s="11"/>
      <c r="F48" s="11">
        <v>0.25</v>
      </c>
      <c r="G48" s="12"/>
    </row>
    <row r="49" spans="1:7" x14ac:dyDescent="0.25">
      <c r="A49" s="14" t="s">
        <v>322</v>
      </c>
      <c r="B49" s="11"/>
      <c r="C49" s="11"/>
      <c r="D49" s="11"/>
      <c r="E49" s="11"/>
      <c r="F49" s="11">
        <v>0.75</v>
      </c>
      <c r="G49" s="12"/>
    </row>
    <row r="50" spans="1:7" x14ac:dyDescent="0.25">
      <c r="A50" s="14" t="s">
        <v>323</v>
      </c>
      <c r="B50" s="11"/>
      <c r="C50" s="11"/>
      <c r="D50" s="11"/>
      <c r="E50" s="11"/>
      <c r="F50" s="11">
        <v>0.7</v>
      </c>
      <c r="G50" s="12"/>
    </row>
    <row r="51" spans="1:7" x14ac:dyDescent="0.25">
      <c r="A51" s="14" t="s">
        <v>324</v>
      </c>
      <c r="B51" s="11"/>
      <c r="C51" s="11"/>
      <c r="D51" s="11"/>
      <c r="E51" s="11"/>
      <c r="F51" s="11">
        <v>0.75</v>
      </c>
      <c r="G51" s="12"/>
    </row>
    <row r="52" spans="1:7" x14ac:dyDescent="0.25">
      <c r="A52" s="14" t="s">
        <v>325</v>
      </c>
      <c r="B52" s="11"/>
      <c r="C52" s="11"/>
      <c r="D52" s="11"/>
      <c r="E52" s="11"/>
      <c r="F52" s="11">
        <v>0.55000000000000004</v>
      </c>
      <c r="G52" s="12"/>
    </row>
    <row r="53" spans="1:7" x14ac:dyDescent="0.25">
      <c r="A53" s="14" t="s">
        <v>326</v>
      </c>
      <c r="B53" s="11"/>
      <c r="C53" s="11"/>
      <c r="D53" s="11"/>
      <c r="E53" s="11"/>
      <c r="F53" s="11">
        <v>0.85</v>
      </c>
      <c r="G53" s="12"/>
    </row>
    <row r="54" spans="1:7" x14ac:dyDescent="0.25">
      <c r="A54" s="14" t="s">
        <v>327</v>
      </c>
      <c r="B54" s="11"/>
      <c r="C54" s="11"/>
      <c r="D54" s="11"/>
      <c r="E54" s="11"/>
      <c r="F54" s="11">
        <v>0.25</v>
      </c>
      <c r="G54" s="12"/>
    </row>
    <row r="55" spans="1:7" x14ac:dyDescent="0.25">
      <c r="A55" s="14" t="s">
        <v>328</v>
      </c>
      <c r="B55" s="11"/>
      <c r="C55" s="11"/>
      <c r="D55" s="11"/>
      <c r="E55" s="11"/>
      <c r="F55" s="11">
        <v>0.75</v>
      </c>
      <c r="G55" s="12"/>
    </row>
    <row r="56" spans="1:7" x14ac:dyDescent="0.25">
      <c r="A56" s="14" t="s">
        <v>329</v>
      </c>
      <c r="B56" s="11"/>
      <c r="C56" s="11"/>
      <c r="D56" s="11"/>
      <c r="E56" s="11"/>
      <c r="F56" s="11">
        <v>0.7</v>
      </c>
      <c r="G56" s="12"/>
    </row>
    <row r="57" spans="1:7" x14ac:dyDescent="0.25">
      <c r="A57" s="14" t="s">
        <v>330</v>
      </c>
      <c r="B57" s="11"/>
      <c r="C57" s="11"/>
      <c r="D57" s="11"/>
      <c r="E57" s="11"/>
      <c r="F57" s="11">
        <v>0.25</v>
      </c>
      <c r="G57" s="12"/>
    </row>
    <row r="58" spans="1:7" x14ac:dyDescent="0.25">
      <c r="A58" s="14" t="s">
        <v>331</v>
      </c>
      <c r="B58" s="11"/>
      <c r="C58" s="11"/>
      <c r="D58" s="11"/>
      <c r="E58" s="11"/>
      <c r="F58" s="11">
        <v>0.75</v>
      </c>
      <c r="G58" s="12"/>
    </row>
    <row r="59" spans="1:7" x14ac:dyDescent="0.25">
      <c r="A59" s="14" t="s">
        <v>332</v>
      </c>
      <c r="B59" s="11"/>
      <c r="C59" s="11"/>
      <c r="D59" s="11"/>
      <c r="E59" s="11"/>
      <c r="F59" s="11">
        <v>0.25</v>
      </c>
      <c r="G59" s="12"/>
    </row>
    <row r="60" spans="1:7" x14ac:dyDescent="0.25">
      <c r="A60" s="14" t="s">
        <v>333</v>
      </c>
      <c r="B60" s="11"/>
      <c r="C60" s="11"/>
      <c r="D60" s="11"/>
      <c r="E60" s="11"/>
      <c r="F60" s="11">
        <v>0.25</v>
      </c>
      <c r="G60" s="12"/>
    </row>
    <row r="61" spans="1:7" x14ac:dyDescent="0.25">
      <c r="A61" s="14" t="s">
        <v>334</v>
      </c>
      <c r="B61" s="11"/>
      <c r="C61" s="11"/>
      <c r="D61" s="11"/>
      <c r="E61" s="11"/>
      <c r="F61" s="11">
        <v>0.75</v>
      </c>
      <c r="G61" s="12"/>
    </row>
    <row r="62" spans="1:7" x14ac:dyDescent="0.25">
      <c r="A62" s="14" t="s">
        <v>335</v>
      </c>
      <c r="B62" s="11"/>
      <c r="C62" s="11"/>
      <c r="D62" s="11"/>
      <c r="E62" s="11"/>
      <c r="F62" s="11">
        <v>0.55000000000000004</v>
      </c>
      <c r="G62" s="12"/>
    </row>
    <row r="63" spans="1:7" x14ac:dyDescent="0.25">
      <c r="A63" s="14" t="s">
        <v>336</v>
      </c>
      <c r="B63" s="11"/>
      <c r="C63" s="11"/>
      <c r="D63" s="11"/>
      <c r="E63" s="11"/>
      <c r="F63" s="11">
        <v>0.85</v>
      </c>
      <c r="G63" s="12"/>
    </row>
  </sheetData>
  <conditionalFormatting sqref="B3:D63">
    <cfRule type="expression" dxfId="25" priority="20">
      <formula>MOD(ROW(),2)=1</formula>
    </cfRule>
  </conditionalFormatting>
  <conditionalFormatting sqref="F3:F5">
    <cfRule type="iconSet" priority="28">
      <iconSet>
        <cfvo type="percent" val="0"/>
        <cfvo type="num" val="0.4"/>
        <cfvo type="num" val="0.8"/>
      </iconSet>
    </cfRule>
  </conditionalFormatting>
  <conditionalFormatting sqref="F3:F5">
    <cfRule type="expression" dxfId="24" priority="29">
      <formula>MOD(ROW(),2)=1</formula>
    </cfRule>
  </conditionalFormatting>
  <conditionalFormatting sqref="E3:E63">
    <cfRule type="expression" dxfId="23" priority="27">
      <formula>MOD(ROW(),2)=1</formula>
    </cfRule>
  </conditionalFormatting>
  <conditionalFormatting sqref="A3:A63">
    <cfRule type="expression" dxfId="22" priority="18">
      <formula>MOD(ROW(),2)=1</formula>
    </cfRule>
  </conditionalFormatting>
  <conditionalFormatting sqref="F6:F21">
    <cfRule type="iconSet" priority="15">
      <iconSet>
        <cfvo type="percent" val="0"/>
        <cfvo type="num" val="0.4"/>
        <cfvo type="num" val="0.8"/>
      </iconSet>
    </cfRule>
  </conditionalFormatting>
  <conditionalFormatting sqref="F6:F21">
    <cfRule type="expression" dxfId="21" priority="16">
      <formula>MOD(ROW(),2)=1</formula>
    </cfRule>
  </conditionalFormatting>
  <conditionalFormatting sqref="F22:F24 F27 F30:F34">
    <cfRule type="expression" dxfId="20" priority="14">
      <formula>MOD(ROW(),2)=1</formula>
    </cfRule>
  </conditionalFormatting>
  <conditionalFormatting sqref="F22:F24 F27 F30:F34">
    <cfRule type="iconSet" priority="17">
      <iconSet>
        <cfvo type="percent" val="0"/>
        <cfvo type="num" val="0.4"/>
        <cfvo type="num" val="0.8"/>
      </iconSet>
    </cfRule>
  </conditionalFormatting>
  <conditionalFormatting sqref="F25:F26">
    <cfRule type="iconSet" priority="12">
      <iconSet>
        <cfvo type="percent" val="0"/>
        <cfvo type="num" val="0.4"/>
        <cfvo type="num" val="0.8"/>
      </iconSet>
    </cfRule>
  </conditionalFormatting>
  <conditionalFormatting sqref="F25:F26">
    <cfRule type="expression" dxfId="19" priority="13">
      <formula>MOD(ROW(),2)=1</formula>
    </cfRule>
  </conditionalFormatting>
  <conditionalFormatting sqref="F28:F29">
    <cfRule type="iconSet" priority="10">
      <iconSet>
        <cfvo type="percent" val="0"/>
        <cfvo type="num" val="0.4"/>
        <cfvo type="num" val="0.8"/>
      </iconSet>
    </cfRule>
  </conditionalFormatting>
  <conditionalFormatting sqref="F28:F29">
    <cfRule type="expression" dxfId="18" priority="11">
      <formula>MOD(ROW(),2)=1</formula>
    </cfRule>
  </conditionalFormatting>
  <conditionalFormatting sqref="F35:F50">
    <cfRule type="iconSet" priority="7">
      <iconSet>
        <cfvo type="percent" val="0"/>
        <cfvo type="num" val="0.4"/>
        <cfvo type="num" val="0.8"/>
      </iconSet>
    </cfRule>
  </conditionalFormatting>
  <conditionalFormatting sqref="F35:F50">
    <cfRule type="expression" dxfId="17" priority="8">
      <formula>MOD(ROW(),2)=1</formula>
    </cfRule>
  </conditionalFormatting>
  <conditionalFormatting sqref="F51:F53 F56 F59:F63">
    <cfRule type="expression" dxfId="16" priority="6">
      <formula>MOD(ROW(),2)=1</formula>
    </cfRule>
  </conditionalFormatting>
  <conditionalFormatting sqref="F51:F53 F56 F59:F63">
    <cfRule type="iconSet" priority="9">
      <iconSet>
        <cfvo type="percent" val="0"/>
        <cfvo type="num" val="0.4"/>
        <cfvo type="num" val="0.8"/>
      </iconSet>
    </cfRule>
  </conditionalFormatting>
  <conditionalFormatting sqref="F54:F55">
    <cfRule type="iconSet" priority="4">
      <iconSet>
        <cfvo type="percent" val="0"/>
        <cfvo type="num" val="0.4"/>
        <cfvo type="num" val="0.8"/>
      </iconSet>
    </cfRule>
  </conditionalFormatting>
  <conditionalFormatting sqref="F54:F55">
    <cfRule type="expression" dxfId="15" priority="5">
      <formula>MOD(ROW(),2)=1</formula>
    </cfRule>
  </conditionalFormatting>
  <conditionalFormatting sqref="F57:F58">
    <cfRule type="iconSet" priority="2">
      <iconSet>
        <cfvo type="percent" val="0"/>
        <cfvo type="num" val="0.4"/>
        <cfvo type="num" val="0.8"/>
      </iconSet>
    </cfRule>
  </conditionalFormatting>
  <conditionalFormatting sqref="F57:F58">
    <cfRule type="expression" dxfId="14" priority="3">
      <formula>MOD(ROW(),2)=1</formula>
    </cfRule>
  </conditionalFormatting>
  <conditionalFormatting sqref="G3:G63">
    <cfRule type="expression" dxfId="13" priority="1">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zoomScale="85" zoomScaleNormal="85" workbookViewId="0">
      <selection activeCell="G23" sqref="G23:G27"/>
    </sheetView>
  </sheetViews>
  <sheetFormatPr defaultRowHeight="15.75" x14ac:dyDescent="0.25"/>
  <cols>
    <col min="1" max="1" width="23.25" bestFit="1" customWidth="1"/>
    <col min="2" max="2" width="60.625" customWidth="1"/>
    <col min="3" max="3" width="44.375" customWidth="1"/>
    <col min="4" max="4" width="41.375" customWidth="1"/>
    <col min="5" max="5" width="57.625" customWidth="1"/>
  </cols>
  <sheetData>
    <row r="1" spans="1:7" ht="16.5" x14ac:dyDescent="0.3">
      <c r="A1" s="3" t="s">
        <v>182</v>
      </c>
      <c r="B1" s="5"/>
      <c r="C1" s="5"/>
      <c r="D1" s="5"/>
      <c r="E1" s="5"/>
      <c r="F1" s="6"/>
      <c r="G1" s="6"/>
    </row>
    <row r="2" spans="1:7" x14ac:dyDescent="0.25">
      <c r="A2" s="15" t="s">
        <v>183</v>
      </c>
      <c r="B2" s="15" t="s">
        <v>185</v>
      </c>
      <c r="C2" s="15" t="s">
        <v>186</v>
      </c>
      <c r="D2" s="15" t="s">
        <v>187</v>
      </c>
      <c r="E2" s="15" t="s">
        <v>189</v>
      </c>
      <c r="F2" s="15" t="s">
        <v>188</v>
      </c>
      <c r="G2" s="15" t="s">
        <v>360</v>
      </c>
    </row>
    <row r="3" spans="1:7" x14ac:dyDescent="0.25">
      <c r="A3" s="14" t="s">
        <v>215</v>
      </c>
      <c r="B3" s="11"/>
      <c r="C3" s="11"/>
      <c r="D3" s="11"/>
      <c r="E3" s="11"/>
      <c r="F3" s="11">
        <v>0.25</v>
      </c>
      <c r="G3" s="12"/>
    </row>
    <row r="4" spans="1:7" x14ac:dyDescent="0.25">
      <c r="A4" s="14" t="s">
        <v>216</v>
      </c>
      <c r="B4" s="11"/>
      <c r="C4" s="11"/>
      <c r="D4" s="11"/>
      <c r="E4" s="11"/>
      <c r="F4" s="11">
        <v>0.75</v>
      </c>
      <c r="G4" s="12"/>
    </row>
    <row r="5" spans="1:7" x14ac:dyDescent="0.25">
      <c r="A5" s="14" t="s">
        <v>217</v>
      </c>
      <c r="B5" s="11"/>
      <c r="C5" s="11"/>
      <c r="D5" s="11"/>
      <c r="E5" s="11"/>
      <c r="F5" s="11">
        <v>0.55000000000000004</v>
      </c>
      <c r="G5" s="12"/>
    </row>
    <row r="6" spans="1:7" x14ac:dyDescent="0.25">
      <c r="A6" s="14" t="s">
        <v>218</v>
      </c>
      <c r="B6" s="11"/>
      <c r="C6" s="11"/>
      <c r="D6" s="11"/>
      <c r="E6" s="11"/>
      <c r="F6" s="11">
        <v>0.75</v>
      </c>
      <c r="G6" s="12"/>
    </row>
    <row r="7" spans="1:7" x14ac:dyDescent="0.25">
      <c r="A7" s="14" t="s">
        <v>219</v>
      </c>
      <c r="B7" s="11"/>
      <c r="C7" s="11"/>
      <c r="D7" s="11"/>
      <c r="E7" s="11"/>
      <c r="F7" s="11">
        <v>0.55000000000000004</v>
      </c>
      <c r="G7" s="12"/>
    </row>
    <row r="8" spans="1:7" x14ac:dyDescent="0.25">
      <c r="A8" s="14" t="s">
        <v>220</v>
      </c>
      <c r="B8" s="11"/>
      <c r="C8" s="11"/>
      <c r="D8" s="11"/>
      <c r="E8" s="11"/>
      <c r="F8" s="11">
        <v>0.85</v>
      </c>
      <c r="G8" s="12"/>
    </row>
    <row r="9" spans="1:7" x14ac:dyDescent="0.25">
      <c r="A9" s="14" t="s">
        <v>221</v>
      </c>
      <c r="B9" s="11"/>
      <c r="C9" s="11"/>
      <c r="D9" s="11"/>
      <c r="E9" s="11"/>
      <c r="F9" s="11">
        <v>0.25</v>
      </c>
      <c r="G9" s="12"/>
    </row>
    <row r="10" spans="1:7" x14ac:dyDescent="0.25">
      <c r="A10" s="14" t="s">
        <v>222</v>
      </c>
      <c r="B10" s="11"/>
      <c r="C10" s="11"/>
      <c r="D10" s="11"/>
      <c r="E10" s="11"/>
      <c r="F10" s="11">
        <v>0.75</v>
      </c>
      <c r="G10" s="12"/>
    </row>
    <row r="11" spans="1:7" x14ac:dyDescent="0.25">
      <c r="A11" s="14" t="s">
        <v>223</v>
      </c>
      <c r="B11" s="11"/>
      <c r="C11" s="11"/>
      <c r="D11" s="11"/>
      <c r="E11" s="11"/>
      <c r="F11" s="11">
        <v>0.7</v>
      </c>
      <c r="G11" s="12"/>
    </row>
    <row r="12" spans="1:7" x14ac:dyDescent="0.25">
      <c r="A12" s="14" t="s">
        <v>224</v>
      </c>
      <c r="B12" s="11"/>
      <c r="C12" s="11"/>
      <c r="D12" s="11"/>
      <c r="E12" s="11"/>
      <c r="F12" s="11">
        <v>0.25</v>
      </c>
      <c r="G12" s="12"/>
    </row>
    <row r="13" spans="1:7" x14ac:dyDescent="0.25">
      <c r="A13" s="14" t="s">
        <v>225</v>
      </c>
      <c r="B13" s="11"/>
      <c r="C13" s="11"/>
      <c r="D13" s="11"/>
      <c r="E13" s="11"/>
      <c r="F13" s="11">
        <v>0.75</v>
      </c>
      <c r="G13" s="12"/>
    </row>
    <row r="14" spans="1:7" x14ac:dyDescent="0.25">
      <c r="A14" s="14" t="s">
        <v>226</v>
      </c>
      <c r="B14" s="11"/>
      <c r="C14" s="11"/>
      <c r="D14" s="11"/>
      <c r="E14" s="11"/>
      <c r="F14" s="11">
        <v>0.25</v>
      </c>
      <c r="G14" s="12"/>
    </row>
    <row r="15" spans="1:7" x14ac:dyDescent="0.25">
      <c r="A15" s="14" t="s">
        <v>227</v>
      </c>
      <c r="B15" s="11"/>
      <c r="C15" s="11"/>
      <c r="D15" s="11"/>
      <c r="E15" s="11"/>
      <c r="F15" s="11">
        <v>0.25</v>
      </c>
      <c r="G15" s="12"/>
    </row>
    <row r="16" spans="1:7" x14ac:dyDescent="0.25">
      <c r="A16" s="14" t="s">
        <v>228</v>
      </c>
      <c r="B16" s="11"/>
      <c r="C16" s="11"/>
      <c r="D16" s="11"/>
      <c r="E16" s="11"/>
      <c r="F16" s="11">
        <v>0.75</v>
      </c>
      <c r="G16" s="12"/>
    </row>
    <row r="17" spans="1:7" x14ac:dyDescent="0.25">
      <c r="A17" s="14" t="s">
        <v>229</v>
      </c>
      <c r="B17" s="11"/>
      <c r="C17" s="11"/>
      <c r="D17" s="11"/>
      <c r="E17" s="11"/>
      <c r="F17" s="11">
        <v>0.55000000000000004</v>
      </c>
      <c r="G17" s="12"/>
    </row>
    <row r="18" spans="1:7" x14ac:dyDescent="0.25">
      <c r="A18" s="14" t="s">
        <v>230</v>
      </c>
      <c r="B18" s="11"/>
      <c r="C18" s="11"/>
      <c r="D18" s="11"/>
      <c r="E18" s="11"/>
      <c r="F18" s="11">
        <v>0.85</v>
      </c>
      <c r="G18" s="12"/>
    </row>
    <row r="19" spans="1:7" x14ac:dyDescent="0.25">
      <c r="A19" s="14" t="s">
        <v>231</v>
      </c>
      <c r="B19" s="11"/>
      <c r="C19" s="11"/>
      <c r="D19" s="11"/>
      <c r="E19" s="11"/>
      <c r="F19" s="11">
        <v>0.25</v>
      </c>
      <c r="G19" s="12"/>
    </row>
    <row r="20" spans="1:7" x14ac:dyDescent="0.25">
      <c r="A20" s="14" t="s">
        <v>232</v>
      </c>
      <c r="B20" s="11"/>
      <c r="C20" s="11"/>
      <c r="D20" s="11"/>
      <c r="E20" s="11"/>
      <c r="F20" s="11">
        <v>0.75</v>
      </c>
      <c r="G20" s="12"/>
    </row>
    <row r="21" spans="1:7" x14ac:dyDescent="0.25">
      <c r="A21" s="14" t="s">
        <v>233</v>
      </c>
      <c r="B21" s="11"/>
      <c r="C21" s="11"/>
      <c r="D21" s="11"/>
      <c r="E21" s="11"/>
      <c r="F21" s="11">
        <v>0.7</v>
      </c>
      <c r="G21" s="12"/>
    </row>
    <row r="22" spans="1:7" x14ac:dyDescent="0.25">
      <c r="A22" s="14" t="s">
        <v>234</v>
      </c>
      <c r="B22" s="11"/>
      <c r="C22" s="11"/>
      <c r="D22" s="11"/>
      <c r="E22" s="11"/>
      <c r="F22" s="11">
        <v>0.75</v>
      </c>
      <c r="G22" s="12"/>
    </row>
    <row r="23" spans="1:7" x14ac:dyDescent="0.25">
      <c r="A23" s="14" t="s">
        <v>235</v>
      </c>
      <c r="B23" s="11"/>
      <c r="C23" s="11"/>
      <c r="D23" s="11"/>
      <c r="E23" s="11"/>
      <c r="F23" s="11">
        <v>0.55000000000000004</v>
      </c>
      <c r="G23" s="12" t="s">
        <v>365</v>
      </c>
    </row>
    <row r="24" spans="1:7" x14ac:dyDescent="0.25">
      <c r="A24" s="14" t="s">
        <v>236</v>
      </c>
      <c r="B24" s="11"/>
      <c r="C24" s="11"/>
      <c r="D24" s="11"/>
      <c r="E24" s="11"/>
      <c r="F24" s="11">
        <v>0.85</v>
      </c>
      <c r="G24" s="12" t="s">
        <v>365</v>
      </c>
    </row>
    <row r="25" spans="1:7" x14ac:dyDescent="0.25">
      <c r="A25" s="14" t="s">
        <v>237</v>
      </c>
      <c r="B25" s="11"/>
      <c r="C25" s="11"/>
      <c r="D25" s="11"/>
      <c r="E25" s="11"/>
      <c r="F25" s="11">
        <v>0.25</v>
      </c>
      <c r="G25" s="12" t="s">
        <v>365</v>
      </c>
    </row>
    <row r="26" spans="1:7" x14ac:dyDescent="0.25">
      <c r="A26" s="14" t="s">
        <v>238</v>
      </c>
      <c r="B26" s="11"/>
      <c r="C26" s="11"/>
      <c r="D26" s="11"/>
      <c r="E26" s="11"/>
      <c r="F26" s="11">
        <v>0.75</v>
      </c>
      <c r="G26" s="12" t="s">
        <v>365</v>
      </c>
    </row>
    <row r="27" spans="1:7" x14ac:dyDescent="0.25">
      <c r="A27" s="14" t="s">
        <v>239</v>
      </c>
      <c r="B27" s="11"/>
      <c r="C27" s="11"/>
      <c r="D27" s="11"/>
      <c r="E27" s="11"/>
      <c r="F27" s="11">
        <v>0.7</v>
      </c>
      <c r="G27" s="12" t="s">
        <v>365</v>
      </c>
    </row>
    <row r="28" spans="1:7" x14ac:dyDescent="0.25">
      <c r="A28" s="14" t="s">
        <v>240</v>
      </c>
      <c r="B28" s="11"/>
      <c r="C28" s="11"/>
      <c r="D28" s="11"/>
      <c r="E28" s="11"/>
      <c r="F28" s="11">
        <v>0.25</v>
      </c>
      <c r="G28" s="12"/>
    </row>
    <row r="29" spans="1:7" x14ac:dyDescent="0.25">
      <c r="A29" s="14" t="s">
        <v>241</v>
      </c>
      <c r="B29" s="11"/>
      <c r="C29" s="11"/>
      <c r="D29" s="11"/>
      <c r="E29" s="11"/>
      <c r="F29" s="11">
        <v>0.75</v>
      </c>
      <c r="G29" s="12"/>
    </row>
    <row r="30" spans="1:7" x14ac:dyDescent="0.25">
      <c r="A30" s="14" t="s">
        <v>242</v>
      </c>
      <c r="B30" s="11"/>
      <c r="C30" s="11"/>
      <c r="D30" s="11"/>
      <c r="E30" s="11"/>
      <c r="F30" s="11">
        <v>0.25</v>
      </c>
      <c r="G30" s="12"/>
    </row>
    <row r="31" spans="1:7" x14ac:dyDescent="0.25">
      <c r="A31" s="14" t="s">
        <v>243</v>
      </c>
      <c r="B31" s="11"/>
      <c r="C31" s="11"/>
      <c r="D31" s="11"/>
      <c r="E31" s="11"/>
      <c r="F31" s="11">
        <v>0.25</v>
      </c>
      <c r="G31" s="12"/>
    </row>
    <row r="32" spans="1:7" x14ac:dyDescent="0.25">
      <c r="A32" s="14" t="s">
        <v>244</v>
      </c>
      <c r="B32" s="11"/>
      <c r="C32" s="11"/>
      <c r="D32" s="11"/>
      <c r="E32" s="11"/>
      <c r="F32" s="11">
        <v>0.75</v>
      </c>
      <c r="G32" s="12"/>
    </row>
    <row r="33" spans="1:7" x14ac:dyDescent="0.25">
      <c r="A33" s="14" t="s">
        <v>245</v>
      </c>
      <c r="B33" s="11"/>
      <c r="C33" s="11"/>
      <c r="D33" s="11"/>
      <c r="E33" s="11"/>
      <c r="F33" s="11">
        <v>0.55000000000000004</v>
      </c>
      <c r="G33" s="12"/>
    </row>
    <row r="34" spans="1:7" x14ac:dyDescent="0.25">
      <c r="A34" s="14" t="s">
        <v>246</v>
      </c>
      <c r="B34" s="11"/>
      <c r="C34" s="11"/>
      <c r="D34" s="11"/>
      <c r="E34" s="11"/>
      <c r="F34" s="11">
        <v>0.85</v>
      </c>
      <c r="G34" s="12"/>
    </row>
    <row r="35" spans="1:7" x14ac:dyDescent="0.25">
      <c r="A35" s="14" t="s">
        <v>247</v>
      </c>
      <c r="B35" s="11"/>
      <c r="C35" s="11"/>
      <c r="D35" s="11"/>
      <c r="E35" s="11"/>
      <c r="F35" s="11">
        <v>0.75</v>
      </c>
      <c r="G35" s="12"/>
    </row>
    <row r="36" spans="1:7" x14ac:dyDescent="0.25">
      <c r="A36" s="14" t="s">
        <v>248</v>
      </c>
      <c r="B36" s="11"/>
      <c r="C36" s="11"/>
      <c r="D36" s="11"/>
      <c r="E36" s="11"/>
      <c r="F36" s="11">
        <v>0.55000000000000004</v>
      </c>
      <c r="G36" s="12"/>
    </row>
    <row r="37" spans="1:7" x14ac:dyDescent="0.25">
      <c r="A37" s="14" t="s">
        <v>249</v>
      </c>
      <c r="B37" s="11"/>
      <c r="C37" s="11"/>
      <c r="D37" s="11"/>
      <c r="E37" s="11"/>
      <c r="F37" s="11">
        <v>0.85</v>
      </c>
      <c r="G37" s="12"/>
    </row>
    <row r="38" spans="1:7" x14ac:dyDescent="0.25">
      <c r="A38" s="14" t="s">
        <v>250</v>
      </c>
      <c r="B38" s="11"/>
      <c r="C38" s="11"/>
      <c r="D38" s="11"/>
      <c r="E38" s="11"/>
      <c r="F38" s="11">
        <v>0.25</v>
      </c>
      <c r="G38" s="12"/>
    </row>
    <row r="39" spans="1:7" x14ac:dyDescent="0.25">
      <c r="A39" s="14" t="s">
        <v>251</v>
      </c>
      <c r="B39" s="11"/>
      <c r="C39" s="11"/>
      <c r="D39" s="11"/>
      <c r="E39" s="11"/>
      <c r="F39" s="11">
        <v>0.75</v>
      </c>
      <c r="G39" s="12"/>
    </row>
    <row r="40" spans="1:7" x14ac:dyDescent="0.25">
      <c r="A40" s="14" t="s">
        <v>252</v>
      </c>
      <c r="B40" s="11"/>
      <c r="C40" s="11"/>
      <c r="D40" s="11"/>
      <c r="E40" s="11"/>
      <c r="F40" s="11">
        <v>0.7</v>
      </c>
      <c r="G40" s="12"/>
    </row>
    <row r="41" spans="1:7" x14ac:dyDescent="0.25">
      <c r="A41" s="14" t="s">
        <v>253</v>
      </c>
      <c r="B41" s="11"/>
      <c r="C41" s="11"/>
      <c r="D41" s="11"/>
      <c r="E41" s="11"/>
      <c r="F41" s="11">
        <v>0.25</v>
      </c>
      <c r="G41" s="12"/>
    </row>
    <row r="42" spans="1:7" x14ac:dyDescent="0.25">
      <c r="A42" s="14" t="s">
        <v>254</v>
      </c>
      <c r="B42" s="11"/>
      <c r="C42" s="11"/>
      <c r="D42" s="11"/>
      <c r="E42" s="11"/>
      <c r="F42" s="11">
        <v>0.75</v>
      </c>
      <c r="G42" s="12"/>
    </row>
    <row r="43" spans="1:7" x14ac:dyDescent="0.25">
      <c r="A43" s="14" t="s">
        <v>255</v>
      </c>
      <c r="B43" s="11"/>
      <c r="C43" s="11"/>
      <c r="D43" s="11"/>
      <c r="E43" s="11"/>
      <c r="F43" s="11">
        <v>0.25</v>
      </c>
      <c r="G43" s="12"/>
    </row>
    <row r="44" spans="1:7" x14ac:dyDescent="0.25">
      <c r="A44" s="14" t="s">
        <v>256</v>
      </c>
      <c r="B44" s="11"/>
      <c r="C44" s="11"/>
      <c r="D44" s="11"/>
      <c r="E44" s="11"/>
      <c r="F44" s="11">
        <v>0.25</v>
      </c>
      <c r="G44" s="12"/>
    </row>
    <row r="45" spans="1:7" x14ac:dyDescent="0.25">
      <c r="A45" s="14" t="s">
        <v>257</v>
      </c>
      <c r="B45" s="11"/>
      <c r="C45" s="11"/>
      <c r="D45" s="11"/>
      <c r="E45" s="11"/>
      <c r="F45" s="11">
        <v>0.75</v>
      </c>
      <c r="G45" s="12"/>
    </row>
    <row r="46" spans="1:7" x14ac:dyDescent="0.25">
      <c r="A46" s="14" t="s">
        <v>258</v>
      </c>
      <c r="B46" s="11"/>
      <c r="C46" s="11"/>
      <c r="D46" s="11"/>
      <c r="E46" s="11"/>
      <c r="F46" s="11">
        <v>0.55000000000000004</v>
      </c>
      <c r="G46" s="12"/>
    </row>
    <row r="47" spans="1:7" x14ac:dyDescent="0.25">
      <c r="A47" s="14" t="s">
        <v>259</v>
      </c>
      <c r="B47" s="11"/>
      <c r="C47" s="11"/>
      <c r="D47" s="11"/>
      <c r="E47" s="11"/>
      <c r="F47" s="11">
        <v>0.85</v>
      </c>
      <c r="G47" s="12"/>
    </row>
    <row r="48" spans="1:7" x14ac:dyDescent="0.25">
      <c r="A48" s="14" t="s">
        <v>260</v>
      </c>
      <c r="B48" s="11"/>
      <c r="C48" s="11"/>
      <c r="D48" s="11"/>
      <c r="E48" s="11"/>
      <c r="F48" s="11">
        <v>0.25</v>
      </c>
      <c r="G48" s="12"/>
    </row>
    <row r="49" spans="1:7" x14ac:dyDescent="0.25">
      <c r="A49" s="14" t="s">
        <v>261</v>
      </c>
      <c r="B49" s="11"/>
      <c r="C49" s="11"/>
      <c r="D49" s="11"/>
      <c r="E49" s="11"/>
      <c r="F49" s="11">
        <v>0.75</v>
      </c>
      <c r="G49" s="12"/>
    </row>
    <row r="50" spans="1:7" x14ac:dyDescent="0.25">
      <c r="A50" s="14" t="s">
        <v>262</v>
      </c>
      <c r="B50" s="11"/>
      <c r="C50" s="11"/>
      <c r="D50" s="11"/>
      <c r="E50" s="11"/>
      <c r="F50" s="11">
        <v>0.7</v>
      </c>
      <c r="G50" s="12"/>
    </row>
    <row r="51" spans="1:7" x14ac:dyDescent="0.25">
      <c r="A51" s="14" t="s">
        <v>263</v>
      </c>
      <c r="B51" s="11"/>
      <c r="C51" s="11"/>
      <c r="D51" s="11"/>
      <c r="E51" s="11"/>
      <c r="F51" s="11">
        <v>0.75</v>
      </c>
      <c r="G51" s="12"/>
    </row>
    <row r="52" spans="1:7" x14ac:dyDescent="0.25">
      <c r="A52" s="14" t="s">
        <v>264</v>
      </c>
      <c r="B52" s="11"/>
      <c r="C52" s="11"/>
      <c r="D52" s="11"/>
      <c r="E52" s="11"/>
      <c r="F52" s="11">
        <v>0.55000000000000004</v>
      </c>
      <c r="G52" s="12"/>
    </row>
    <row r="53" spans="1:7" x14ac:dyDescent="0.25">
      <c r="A53" s="14" t="s">
        <v>265</v>
      </c>
      <c r="B53" s="11"/>
      <c r="C53" s="11"/>
      <c r="D53" s="11"/>
      <c r="E53" s="11"/>
      <c r="F53" s="11">
        <v>0.85</v>
      </c>
      <c r="G53" s="12"/>
    </row>
    <row r="54" spans="1:7" x14ac:dyDescent="0.25">
      <c r="A54" s="14" t="s">
        <v>266</v>
      </c>
      <c r="B54" s="11"/>
      <c r="C54" s="11"/>
      <c r="D54" s="11"/>
      <c r="E54" s="11"/>
      <c r="F54" s="11">
        <v>0.25</v>
      </c>
      <c r="G54" s="12"/>
    </row>
    <row r="55" spans="1:7" x14ac:dyDescent="0.25">
      <c r="A55" s="14" t="s">
        <v>267</v>
      </c>
      <c r="B55" s="11"/>
      <c r="C55" s="11"/>
      <c r="D55" s="11"/>
      <c r="E55" s="11"/>
      <c r="F55" s="11">
        <v>0.75</v>
      </c>
      <c r="G55" s="12"/>
    </row>
    <row r="56" spans="1:7" x14ac:dyDescent="0.25">
      <c r="A56" s="14" t="s">
        <v>268</v>
      </c>
      <c r="B56" s="11"/>
      <c r="C56" s="11"/>
      <c r="D56" s="11"/>
      <c r="E56" s="11"/>
      <c r="F56" s="11">
        <v>0.7</v>
      </c>
      <c r="G56" s="12"/>
    </row>
    <row r="57" spans="1:7" x14ac:dyDescent="0.25">
      <c r="A57" s="14" t="s">
        <v>269</v>
      </c>
      <c r="B57" s="11"/>
      <c r="C57" s="11"/>
      <c r="D57" s="11"/>
      <c r="E57" s="11"/>
      <c r="F57" s="11">
        <v>0.25</v>
      </c>
      <c r="G57" s="12"/>
    </row>
    <row r="58" spans="1:7" x14ac:dyDescent="0.25">
      <c r="A58" s="14" t="s">
        <v>270</v>
      </c>
      <c r="B58" s="11"/>
      <c r="C58" s="11"/>
      <c r="D58" s="11"/>
      <c r="E58" s="11"/>
      <c r="F58" s="11">
        <v>0.75</v>
      </c>
      <c r="G58" s="12"/>
    </row>
    <row r="59" spans="1:7" x14ac:dyDescent="0.25">
      <c r="A59" s="14" t="s">
        <v>271</v>
      </c>
      <c r="B59" s="11"/>
      <c r="C59" s="11"/>
      <c r="D59" s="11"/>
      <c r="E59" s="11"/>
      <c r="F59" s="11">
        <v>0.25</v>
      </c>
      <c r="G59" s="12"/>
    </row>
    <row r="60" spans="1:7" x14ac:dyDescent="0.25">
      <c r="A60" s="14" t="s">
        <v>272</v>
      </c>
      <c r="B60" s="11"/>
      <c r="C60" s="11"/>
      <c r="D60" s="11"/>
      <c r="E60" s="11"/>
      <c r="F60" s="11">
        <v>0.25</v>
      </c>
      <c r="G60" s="12"/>
    </row>
    <row r="61" spans="1:7" x14ac:dyDescent="0.25">
      <c r="A61" s="14" t="s">
        <v>273</v>
      </c>
      <c r="B61" s="11"/>
      <c r="C61" s="11"/>
      <c r="D61" s="11"/>
      <c r="E61" s="11"/>
      <c r="F61" s="11">
        <v>0.75</v>
      </c>
      <c r="G61" s="12"/>
    </row>
    <row r="62" spans="1:7" x14ac:dyDescent="0.25">
      <c r="A62" s="14" t="s">
        <v>274</v>
      </c>
      <c r="B62" s="11"/>
      <c r="C62" s="11"/>
      <c r="D62" s="11"/>
      <c r="E62" s="11"/>
      <c r="F62" s="11">
        <v>0.55000000000000004</v>
      </c>
      <c r="G62" s="12"/>
    </row>
    <row r="63" spans="1:7" x14ac:dyDescent="0.25">
      <c r="A63" s="14" t="s">
        <v>275</v>
      </c>
      <c r="B63" s="11"/>
      <c r="C63" s="11"/>
      <c r="D63" s="11"/>
      <c r="E63" s="11"/>
      <c r="F63" s="11">
        <v>0.85</v>
      </c>
      <c r="G63" s="12"/>
    </row>
  </sheetData>
  <conditionalFormatting sqref="A3:A63">
    <cfRule type="expression" dxfId="12" priority="2">
      <formula>MOD(ROW(),2)=1</formula>
    </cfRule>
  </conditionalFormatting>
  <conditionalFormatting sqref="B3:D63">
    <cfRule type="expression" dxfId="11" priority="20">
      <formula>MOD(ROW(),2)=1</formula>
    </cfRule>
  </conditionalFormatting>
  <conditionalFormatting sqref="F3:F5">
    <cfRule type="iconSet" priority="22">
      <iconSet>
        <cfvo type="percent" val="0"/>
        <cfvo type="num" val="0.4"/>
        <cfvo type="num" val="0.8"/>
      </iconSet>
    </cfRule>
  </conditionalFormatting>
  <conditionalFormatting sqref="F3:F5">
    <cfRule type="expression" dxfId="10" priority="23">
      <formula>MOD(ROW(),2)=1</formula>
    </cfRule>
  </conditionalFormatting>
  <conditionalFormatting sqref="E3:E63">
    <cfRule type="expression" dxfId="9" priority="21">
      <formula>MOD(ROW(),2)=1</formula>
    </cfRule>
  </conditionalFormatting>
  <conditionalFormatting sqref="F6:F21">
    <cfRule type="iconSet" priority="16">
      <iconSet>
        <cfvo type="percent" val="0"/>
        <cfvo type="num" val="0.4"/>
        <cfvo type="num" val="0.8"/>
      </iconSet>
    </cfRule>
  </conditionalFormatting>
  <conditionalFormatting sqref="F6:F21">
    <cfRule type="expression" dxfId="8" priority="17">
      <formula>MOD(ROW(),2)=1</formula>
    </cfRule>
  </conditionalFormatting>
  <conditionalFormatting sqref="F22:F24 F27 F30:F34">
    <cfRule type="expression" dxfId="7" priority="15">
      <formula>MOD(ROW(),2)=1</formula>
    </cfRule>
  </conditionalFormatting>
  <conditionalFormatting sqref="F22:F24 F27 F30:F34">
    <cfRule type="iconSet" priority="18">
      <iconSet>
        <cfvo type="percent" val="0"/>
        <cfvo type="num" val="0.4"/>
        <cfvo type="num" val="0.8"/>
      </iconSet>
    </cfRule>
  </conditionalFormatting>
  <conditionalFormatting sqref="F25:F26">
    <cfRule type="iconSet" priority="13">
      <iconSet>
        <cfvo type="percent" val="0"/>
        <cfvo type="num" val="0.4"/>
        <cfvo type="num" val="0.8"/>
      </iconSet>
    </cfRule>
  </conditionalFormatting>
  <conditionalFormatting sqref="F25:F26">
    <cfRule type="expression" dxfId="6" priority="14">
      <formula>MOD(ROW(),2)=1</formula>
    </cfRule>
  </conditionalFormatting>
  <conditionalFormatting sqref="F28:F29">
    <cfRule type="iconSet" priority="11">
      <iconSet>
        <cfvo type="percent" val="0"/>
        <cfvo type="num" val="0.4"/>
        <cfvo type="num" val="0.8"/>
      </iconSet>
    </cfRule>
  </conditionalFormatting>
  <conditionalFormatting sqref="F28:F29">
    <cfRule type="expression" dxfId="5" priority="12">
      <formula>MOD(ROW(),2)=1</formula>
    </cfRule>
  </conditionalFormatting>
  <conditionalFormatting sqref="F35:F50">
    <cfRule type="iconSet" priority="8">
      <iconSet>
        <cfvo type="percent" val="0"/>
        <cfvo type="num" val="0.4"/>
        <cfvo type="num" val="0.8"/>
      </iconSet>
    </cfRule>
  </conditionalFormatting>
  <conditionalFormatting sqref="F35:F50">
    <cfRule type="expression" dxfId="4" priority="9">
      <formula>MOD(ROW(),2)=1</formula>
    </cfRule>
  </conditionalFormatting>
  <conditionalFormatting sqref="F51:F53 F56 F59:F63">
    <cfRule type="expression" dxfId="3" priority="7">
      <formula>MOD(ROW(),2)=1</formula>
    </cfRule>
  </conditionalFormatting>
  <conditionalFormatting sqref="F51:F53 F56 F59:F63">
    <cfRule type="iconSet" priority="10">
      <iconSet>
        <cfvo type="percent" val="0"/>
        <cfvo type="num" val="0.4"/>
        <cfvo type="num" val="0.8"/>
      </iconSet>
    </cfRule>
  </conditionalFormatting>
  <conditionalFormatting sqref="F54:F55">
    <cfRule type="iconSet" priority="5">
      <iconSet>
        <cfvo type="percent" val="0"/>
        <cfvo type="num" val="0.4"/>
        <cfvo type="num" val="0.8"/>
      </iconSet>
    </cfRule>
  </conditionalFormatting>
  <conditionalFormatting sqref="F54:F55">
    <cfRule type="expression" dxfId="2" priority="6">
      <formula>MOD(ROW(),2)=1</formula>
    </cfRule>
  </conditionalFormatting>
  <conditionalFormatting sqref="F57:F58">
    <cfRule type="iconSet" priority="3">
      <iconSet>
        <cfvo type="percent" val="0"/>
        <cfvo type="num" val="0.4"/>
        <cfvo type="num" val="0.8"/>
      </iconSet>
    </cfRule>
  </conditionalFormatting>
  <conditionalFormatting sqref="F57:F58">
    <cfRule type="expression" dxfId="1" priority="4">
      <formula>MOD(ROW(),2)=1</formula>
    </cfRule>
  </conditionalFormatting>
  <conditionalFormatting sqref="G3:G63">
    <cfRule type="expression" dxfId="0"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Results</vt:lpstr>
      <vt:lpstr>Change Log</vt:lpstr>
      <vt:lpstr>Instructions</vt:lpstr>
      <vt:lpstr>Test Cases</vt:lpstr>
      <vt:lpstr>Android</vt:lpstr>
      <vt:lpstr>iOS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Abdessamad TEMMAR</cp:lastModifiedBy>
  <dcterms:created xsi:type="dcterms:W3CDTF">2016-12-20T05:38:06Z</dcterms:created>
  <dcterms:modified xsi:type="dcterms:W3CDTF">2017-01-28T23:56:52Z</dcterms:modified>
</cp:coreProperties>
</file>