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mei\Desktop\learn\"/>
    </mc:Choice>
  </mc:AlternateContent>
  <bookViews>
    <workbookView xWindow="480" yWindow="105" windowWidth="27795" windowHeight="12600" activeTab="3"/>
  </bookViews>
  <sheets>
    <sheet name="Progress" sheetId="9" r:id="rId1"/>
    <sheet name="Chinups" sheetId="17" r:id="rId2"/>
    <sheet name="Pullups" sheetId="11" r:id="rId3"/>
    <sheet name="Squats" sheetId="18" r:id="rId4"/>
    <sheet name="Pushups" sheetId="19" r:id="rId5"/>
    <sheet name="Planks" sheetId="25" r:id="rId6"/>
    <sheet name="Run" sheetId="24" r:id="rId7"/>
    <sheet name="Weight" sheetId="22" r:id="rId8"/>
  </sheets>
  <calcPr calcId="152511"/>
</workbook>
</file>

<file path=xl/calcChain.xml><?xml version="1.0" encoding="utf-8"?>
<calcChain xmlns="http://schemas.openxmlformats.org/spreadsheetml/2006/main">
  <c r="B10" i="24" l="1"/>
  <c r="C5" i="24" l="1"/>
  <c r="F2" i="19"/>
  <c r="F2" i="18"/>
  <c r="F2" i="11"/>
  <c r="C2" i="25"/>
  <c r="B8" i="24" l="1"/>
  <c r="B9" i="24"/>
  <c r="C6" i="24" l="1"/>
  <c r="C8" i="9" s="1"/>
  <c r="B8" i="9"/>
  <c r="C3" i="25"/>
  <c r="C4" i="25" s="1"/>
  <c r="F7" i="9" s="1"/>
  <c r="B7" i="9"/>
  <c r="B6" i="9"/>
  <c r="B5" i="9"/>
  <c r="B4" i="9"/>
  <c r="B3" i="9"/>
  <c r="C42" i="24"/>
  <c r="E8" i="9" s="1"/>
  <c r="F2" i="17"/>
  <c r="D3" i="9" s="1"/>
  <c r="D8" i="9"/>
  <c r="C3" i="24"/>
  <c r="C4" i="24" s="1"/>
  <c r="C40" i="25"/>
  <c r="E7" i="9" s="1"/>
  <c r="D7" i="9"/>
  <c r="C7" i="9" l="1"/>
  <c r="D6" i="9"/>
  <c r="D4" i="9"/>
  <c r="I5" i="11"/>
  <c r="I5" i="17"/>
  <c r="B37" i="22" l="1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2" i="19"/>
  <c r="F6" i="9" s="1"/>
  <c r="C2" i="19"/>
  <c r="C6" i="9" s="1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6" i="18"/>
  <c r="I5" i="18"/>
  <c r="I2" i="18"/>
  <c r="F5" i="9" s="1"/>
  <c r="D5" i="9"/>
  <c r="C2" i="18"/>
  <c r="C5" i="9" s="1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2" i="17"/>
  <c r="F3" i="9" s="1"/>
  <c r="C2" i="17"/>
  <c r="C3" i="9" s="1"/>
  <c r="I2" i="11"/>
  <c r="F4" i="9" s="1"/>
  <c r="I39" i="17" l="1"/>
  <c r="E3" i="9" s="1"/>
  <c r="I39" i="19"/>
  <c r="E6" i="9" s="1"/>
  <c r="I39" i="18"/>
  <c r="E5" i="9" s="1"/>
  <c r="C2" i="11"/>
  <c r="C4" i="9" s="1"/>
  <c r="I6" i="11"/>
  <c r="I7" i="11"/>
  <c r="I38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9" i="11" l="1"/>
  <c r="E4" i="9" s="1"/>
</calcChain>
</file>

<file path=xl/sharedStrings.xml><?xml version="1.0" encoding="utf-8"?>
<sst xmlns="http://schemas.openxmlformats.org/spreadsheetml/2006/main" count="312" uniqueCount="64">
  <si>
    <t>Rep 1</t>
  </si>
  <si>
    <t>Rep 2</t>
  </si>
  <si>
    <t>Rep 3</t>
  </si>
  <si>
    <t>Rep 4</t>
  </si>
  <si>
    <t>Rep 5</t>
  </si>
  <si>
    <t>Rep 6</t>
  </si>
  <si>
    <t>Pushups</t>
  </si>
  <si>
    <t>Pullups</t>
  </si>
  <si>
    <t>Rep 7</t>
  </si>
  <si>
    <t>Total</t>
  </si>
  <si>
    <t>Day 1</t>
  </si>
  <si>
    <t>Squats</t>
  </si>
  <si>
    <t>Weight</t>
  </si>
  <si>
    <t>Day 4</t>
  </si>
  <si>
    <t>Day 7</t>
  </si>
  <si>
    <t>Day 10</t>
  </si>
  <si>
    <t>Day 13</t>
  </si>
  <si>
    <t>Day 16</t>
  </si>
  <si>
    <t>Day 19</t>
  </si>
  <si>
    <t>Day 22</t>
  </si>
  <si>
    <t>Day 25</t>
  </si>
  <si>
    <t>Day 28</t>
  </si>
  <si>
    <t>Planks</t>
  </si>
  <si>
    <t>Day 31</t>
  </si>
  <si>
    <t>Day 34</t>
  </si>
  <si>
    <t>Improvement</t>
  </si>
  <si>
    <t>Started At</t>
  </si>
  <si>
    <t>Max</t>
  </si>
  <si>
    <t>Total Done</t>
  </si>
  <si>
    <t>Progress</t>
  </si>
  <si>
    <t>Day 37</t>
  </si>
  <si>
    <t>Day 40</t>
  </si>
  <si>
    <t>Day 43</t>
  </si>
  <si>
    <t>Max rep</t>
  </si>
  <si>
    <t>Current lvl</t>
  </si>
  <si>
    <t>Lvl</t>
  </si>
  <si>
    <t>Day 46</t>
  </si>
  <si>
    <t>Day 49</t>
  </si>
  <si>
    <t>Day 52</t>
  </si>
  <si>
    <t>Day 55</t>
  </si>
  <si>
    <t>Day 58</t>
  </si>
  <si>
    <t>Day 61</t>
  </si>
  <si>
    <t>Day 64</t>
  </si>
  <si>
    <t>Day 67</t>
  </si>
  <si>
    <t>Day 70</t>
  </si>
  <si>
    <t>Day 73</t>
  </si>
  <si>
    <t>Day 76</t>
  </si>
  <si>
    <t>Day 79</t>
  </si>
  <si>
    <t>Day 82</t>
  </si>
  <si>
    <t>Day 85</t>
  </si>
  <si>
    <t>Day 88</t>
  </si>
  <si>
    <t>Day 91</t>
  </si>
  <si>
    <t>Day 94</t>
  </si>
  <si>
    <t>Day 97</t>
  </si>
  <si>
    <t>Day 100</t>
  </si>
  <si>
    <t>Chinups</t>
  </si>
  <si>
    <t>Seconds</t>
  </si>
  <si>
    <t>Average</t>
  </si>
  <si>
    <t>Running</t>
  </si>
  <si>
    <t>Distance (km)</t>
  </si>
  <si>
    <t>Speed (km/h)</t>
  </si>
  <si>
    <t>Time to run km (min)</t>
  </si>
  <si>
    <t>Best</t>
  </si>
  <si>
    <t>Best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</si>
</sst>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B0F0"/>
      <name val="Calibri"/>
      <family val="2"/>
      <scheme val="minor"/>
    </font>
    <font>
      <sz val="24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B0F0"/>
      </left>
      <right/>
      <top style="thin">
        <color rgb="FF3F3F3F"/>
      </top>
      <bottom/>
      <diagonal/>
    </border>
    <border>
      <left/>
      <right style="thin">
        <color rgb="FF00B0F0"/>
      </right>
      <top style="thin">
        <color rgb="FF3F3F3F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</borders>
  <cellStyleXfs count="3">
    <xf numFmtId="0" fontId="0" fillId="0" borderId="0"/>
    <xf numFmtId="0" fontId="7" fillId="3" borderId="7" applyNumberFormat="0" applyAlignment="0" applyProtection="0"/>
    <xf numFmtId="0" fontId="8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3" borderId="7" xfId="1" applyAlignment="1">
      <alignment horizontal="center" vertical="center"/>
    </xf>
    <xf numFmtId="1" fontId="7" fillId="3" borderId="7" xfId="1" applyNumberFormat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0" fontId="8" fillId="4" borderId="7" xfId="2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C7E8BE"/>
      <color rgb="FF9DDFB8"/>
      <color rgb="FFED0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12" sqref="E12"/>
    </sheetView>
  </sheetViews>
  <sheetFormatPr defaultRowHeight="15" x14ac:dyDescent="0.25"/>
  <cols>
    <col min="1" max="1" width="12.140625" customWidth="1"/>
    <col min="2" max="4" width="16" customWidth="1"/>
    <col min="5" max="5" width="16.85546875" customWidth="1"/>
  </cols>
  <sheetData>
    <row r="1" spans="1:6" ht="29.25" customHeight="1" x14ac:dyDescent="0.25">
      <c r="A1" s="28" t="s">
        <v>29</v>
      </c>
      <c r="B1" s="29"/>
      <c r="C1" s="29"/>
      <c r="D1" s="29"/>
      <c r="E1" s="29"/>
      <c r="F1" s="29"/>
    </row>
    <row r="2" spans="1:6" ht="29.25" customHeight="1" x14ac:dyDescent="0.25">
      <c r="A2" s="11"/>
      <c r="B2" s="12" t="s">
        <v>26</v>
      </c>
      <c r="C2" s="12" t="s">
        <v>62</v>
      </c>
      <c r="D2" s="12" t="s">
        <v>25</v>
      </c>
      <c r="E2" s="12" t="s">
        <v>28</v>
      </c>
      <c r="F2" s="12" t="s">
        <v>35</v>
      </c>
    </row>
    <row r="3" spans="1:6" ht="29.25" customHeight="1" x14ac:dyDescent="0.25">
      <c r="A3" s="12" t="s">
        <v>55</v>
      </c>
      <c r="B3" s="22">
        <f>Chinups!B5</f>
        <v>7</v>
      </c>
      <c r="C3" s="22">
        <f>Chinups!C2</f>
        <v>9</v>
      </c>
      <c r="D3" s="24">
        <f>Chinups!F2</f>
        <v>0.28571428571428581</v>
      </c>
      <c r="E3" s="22">
        <f>Chinups!I39</f>
        <v>288</v>
      </c>
      <c r="F3" s="22">
        <f>Chinups!I2</f>
        <v>1</v>
      </c>
    </row>
    <row r="4" spans="1:6" ht="29.25" customHeight="1" x14ac:dyDescent="0.25">
      <c r="A4" s="12" t="s">
        <v>7</v>
      </c>
      <c r="B4" s="22">
        <f>Pullups!B5</f>
        <v>5</v>
      </c>
      <c r="C4" s="22">
        <f>Pullups!C2</f>
        <v>7</v>
      </c>
      <c r="D4" s="24">
        <f>Pullups!F2</f>
        <v>0.39999999999999991</v>
      </c>
      <c r="E4" s="22">
        <f>Pullups!I39</f>
        <v>102</v>
      </c>
      <c r="F4" s="22">
        <f>Pullups!I2</f>
        <v>1</v>
      </c>
    </row>
    <row r="5" spans="1:6" ht="29.25" customHeight="1" x14ac:dyDescent="0.25">
      <c r="A5" s="12" t="s">
        <v>11</v>
      </c>
      <c r="B5" s="22">
        <f>Squats!B5</f>
        <v>40</v>
      </c>
      <c r="C5" s="22">
        <f>Squats!C2</f>
        <v>43</v>
      </c>
      <c r="D5" s="24">
        <f>Squats!F2</f>
        <v>7.4999999999999956E-2</v>
      </c>
      <c r="E5" s="22">
        <f>Squats!I39</f>
        <v>480</v>
      </c>
      <c r="F5" s="22">
        <f>Squats!I2</f>
        <v>5</v>
      </c>
    </row>
    <row r="6" spans="1:6" ht="29.25" customHeight="1" x14ac:dyDescent="0.25">
      <c r="A6" s="12" t="s">
        <v>6</v>
      </c>
      <c r="B6" s="22">
        <f>Pushups!B5</f>
        <v>16</v>
      </c>
      <c r="C6" s="22">
        <f>Pushups!C2</f>
        <v>25</v>
      </c>
      <c r="D6" s="24">
        <f>Pushups!F2</f>
        <v>0.5625</v>
      </c>
      <c r="E6" s="22">
        <f>Pushups!I39</f>
        <v>1074</v>
      </c>
      <c r="F6" s="22">
        <f>Pushups!I2</f>
        <v>3</v>
      </c>
    </row>
    <row r="7" spans="1:6" ht="29.25" customHeight="1" x14ac:dyDescent="0.25">
      <c r="A7" s="12" t="s">
        <v>22</v>
      </c>
      <c r="B7" s="25">
        <f>Planks!B6</f>
        <v>52</v>
      </c>
      <c r="C7" s="25">
        <f>Planks!C3</f>
        <v>66</v>
      </c>
      <c r="D7" s="24">
        <f>Planks!C2</f>
        <v>0.26923076923076916</v>
      </c>
      <c r="E7" s="25">
        <f>Planks!C40</f>
        <v>285</v>
      </c>
      <c r="F7" s="25">
        <f>Planks!C4</f>
        <v>3</v>
      </c>
    </row>
    <row r="8" spans="1:6" ht="29.25" customHeight="1" x14ac:dyDescent="0.25">
      <c r="A8" s="12" t="s">
        <v>58</v>
      </c>
      <c r="B8" s="25">
        <f>Run!B8</f>
        <v>743</v>
      </c>
      <c r="C8" s="25">
        <f>Run!C6</f>
        <v>662</v>
      </c>
      <c r="D8" s="24">
        <f>Run!C5</f>
        <v>0.12235649546827787</v>
      </c>
      <c r="E8" s="25">
        <f>Run!C42</f>
        <v>2099</v>
      </c>
      <c r="F8" s="2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B12" sqref="B12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55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9</v>
      </c>
      <c r="D2" s="34" t="s">
        <v>25</v>
      </c>
      <c r="E2" s="34"/>
      <c r="F2" s="19">
        <f>(MAX(B5:H38)/B5)-1</f>
        <v>0.28571428571428581</v>
      </c>
      <c r="G2" s="13"/>
      <c r="H2" s="13" t="s">
        <v>34</v>
      </c>
      <c r="I2" s="5">
        <f>ROUNDUP(MAX(B5:H38)/10,0)</f>
        <v>1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7</v>
      </c>
      <c r="C5" s="15">
        <v>5</v>
      </c>
      <c r="D5" s="15">
        <v>5</v>
      </c>
      <c r="E5" s="15">
        <v>4</v>
      </c>
      <c r="F5" s="15"/>
      <c r="G5" s="15"/>
      <c r="H5" s="15"/>
      <c r="I5" s="2">
        <f t="shared" ref="I5:I38" si="0">SUM(B5:H5)</f>
        <v>21</v>
      </c>
    </row>
    <row r="6" spans="1:14" ht="24.95" customHeight="1" x14ac:dyDescent="0.25">
      <c r="A6" s="10" t="s">
        <v>13</v>
      </c>
      <c r="B6" s="15">
        <v>8</v>
      </c>
      <c r="C6" s="15">
        <v>6</v>
      </c>
      <c r="D6" s="15">
        <v>5</v>
      </c>
      <c r="E6" s="15">
        <v>2</v>
      </c>
      <c r="F6" s="15"/>
      <c r="G6" s="15"/>
      <c r="H6" s="15"/>
      <c r="I6" s="2">
        <f t="shared" si="0"/>
        <v>21</v>
      </c>
    </row>
    <row r="7" spans="1:14" ht="24.95" customHeight="1" x14ac:dyDescent="0.25">
      <c r="A7" s="10" t="s">
        <v>14</v>
      </c>
      <c r="B7" s="15">
        <v>9</v>
      </c>
      <c r="C7" s="15">
        <v>6</v>
      </c>
      <c r="D7" s="15">
        <v>8</v>
      </c>
      <c r="E7" s="15">
        <v>4</v>
      </c>
      <c r="F7" s="15"/>
      <c r="G7" s="15"/>
      <c r="H7" s="15"/>
      <c r="I7" s="2">
        <f t="shared" si="0"/>
        <v>27</v>
      </c>
    </row>
    <row r="8" spans="1:14" ht="24.95" customHeight="1" x14ac:dyDescent="0.25">
      <c r="A8" s="10" t="s">
        <v>15</v>
      </c>
      <c r="B8" s="15">
        <v>9</v>
      </c>
      <c r="C8" s="15">
        <v>7</v>
      </c>
      <c r="D8" s="15">
        <v>6</v>
      </c>
      <c r="E8" s="15">
        <v>5</v>
      </c>
      <c r="F8" s="15"/>
      <c r="G8" s="15"/>
      <c r="H8" s="15"/>
      <c r="I8" s="2">
        <f t="shared" si="0"/>
        <v>27</v>
      </c>
    </row>
    <row r="9" spans="1:14" ht="24.95" customHeight="1" x14ac:dyDescent="0.25">
      <c r="A9" s="10" t="s">
        <v>16</v>
      </c>
      <c r="B9" s="27"/>
      <c r="C9" s="27"/>
      <c r="D9" s="27"/>
      <c r="E9" s="27"/>
      <c r="F9" s="27"/>
      <c r="G9" s="27"/>
      <c r="H9" s="27"/>
      <c r="I9" s="2">
        <f t="shared" si="0"/>
        <v>0</v>
      </c>
    </row>
    <row r="10" spans="1:14" ht="24.95" customHeight="1" x14ac:dyDescent="0.25">
      <c r="A10" s="10" t="s">
        <v>17</v>
      </c>
      <c r="B10" s="15">
        <v>8</v>
      </c>
      <c r="C10" s="15">
        <v>6</v>
      </c>
      <c r="D10" s="15">
        <v>5</v>
      </c>
      <c r="E10" s="15">
        <v>5</v>
      </c>
      <c r="F10" s="15"/>
      <c r="G10" s="15"/>
      <c r="H10" s="15"/>
      <c r="I10" s="2">
        <f t="shared" si="0"/>
        <v>24</v>
      </c>
    </row>
    <row r="11" spans="1:14" ht="24.95" customHeight="1" x14ac:dyDescent="0.25">
      <c r="A11" s="10" t="s">
        <v>18</v>
      </c>
      <c r="B11" s="15">
        <v>8</v>
      </c>
      <c r="C11" s="15">
        <v>7</v>
      </c>
      <c r="D11" s="15">
        <v>6</v>
      </c>
      <c r="E11" s="15">
        <v>3</v>
      </c>
      <c r="F11" s="15"/>
      <c r="G11" s="15"/>
      <c r="H11" s="15"/>
      <c r="I11" s="2">
        <f t="shared" si="0"/>
        <v>24</v>
      </c>
    </row>
    <row r="12" spans="1:14" ht="24.95" customHeight="1" x14ac:dyDescent="0.25">
      <c r="A12" s="10" t="s">
        <v>19</v>
      </c>
      <c r="B12" s="15"/>
      <c r="C12" s="15"/>
      <c r="D12" s="15"/>
      <c r="E12" s="15"/>
      <c r="F12" s="15"/>
      <c r="G12" s="15"/>
      <c r="H12" s="15"/>
      <c r="I12" s="2">
        <f t="shared" si="0"/>
        <v>0</v>
      </c>
    </row>
    <row r="13" spans="1:14" ht="24.95" customHeight="1" x14ac:dyDescent="0.25">
      <c r="A13" s="10" t="s">
        <v>20</v>
      </c>
      <c r="B13" s="15"/>
      <c r="C13" s="15"/>
      <c r="D13" s="15"/>
      <c r="E13" s="15"/>
      <c r="F13" s="15"/>
      <c r="G13" s="15"/>
      <c r="H13" s="15"/>
      <c r="I13" s="2">
        <f t="shared" si="0"/>
        <v>0</v>
      </c>
    </row>
    <row r="14" spans="1:14" ht="24.95" customHeight="1" x14ac:dyDescent="0.25">
      <c r="A14" s="10" t="s">
        <v>21</v>
      </c>
      <c r="B14" s="15"/>
      <c r="C14" s="15"/>
      <c r="D14" s="15"/>
      <c r="E14" s="15"/>
      <c r="F14" s="15"/>
      <c r="G14" s="15"/>
      <c r="H14" s="15"/>
      <c r="I14" s="2">
        <f t="shared" si="0"/>
        <v>0</v>
      </c>
    </row>
    <row r="15" spans="1:14" ht="24.95" customHeight="1" x14ac:dyDescent="0.25">
      <c r="A15" s="10" t="s">
        <v>23</v>
      </c>
      <c r="B15" s="15"/>
      <c r="C15" s="15"/>
      <c r="D15" s="15"/>
      <c r="E15" s="15"/>
      <c r="F15" s="15"/>
      <c r="G15" s="15"/>
      <c r="H15" s="15"/>
      <c r="I15" s="2">
        <f t="shared" si="0"/>
        <v>0</v>
      </c>
    </row>
    <row r="16" spans="1:14" ht="24.95" customHeight="1" x14ac:dyDescent="0.25">
      <c r="A16" s="10" t="s">
        <v>24</v>
      </c>
      <c r="B16" s="15"/>
      <c r="C16" s="15"/>
      <c r="D16" s="15"/>
      <c r="E16" s="15"/>
      <c r="F16" s="15"/>
      <c r="G16" s="15"/>
      <c r="H16" s="15"/>
      <c r="I16" s="2">
        <f t="shared" si="0"/>
        <v>0</v>
      </c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288</v>
      </c>
    </row>
  </sheetData>
  <mergeCells count="5">
    <mergeCell ref="A1:I1"/>
    <mergeCell ref="A2:B2"/>
    <mergeCell ref="D2:E2"/>
    <mergeCell ref="B3:H3"/>
    <mergeCell ref="G39:H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L20" sqref="L20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7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7</v>
      </c>
      <c r="D2" s="34" t="s">
        <v>25</v>
      </c>
      <c r="E2" s="34"/>
      <c r="F2" s="19">
        <f>(MAX(B5:H38)/MIN(B5)-1)</f>
        <v>0.39999999999999991</v>
      </c>
      <c r="G2" s="4"/>
      <c r="H2" s="4" t="s">
        <v>34</v>
      </c>
      <c r="I2" s="5">
        <f>ROUNDUP(MAX(B5:H38)/10,0)</f>
        <v>1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5</v>
      </c>
      <c r="C5" s="15">
        <v>4</v>
      </c>
      <c r="D5" s="15">
        <v>4</v>
      </c>
      <c r="E5" s="15">
        <v>2</v>
      </c>
      <c r="F5" s="15"/>
      <c r="G5" s="15"/>
      <c r="H5" s="15"/>
      <c r="I5" s="2">
        <f t="shared" ref="I5:I38" si="0">SUM(B5:H5)</f>
        <v>15</v>
      </c>
    </row>
    <row r="6" spans="1:14" ht="24.95" customHeight="1" x14ac:dyDescent="0.25">
      <c r="A6" s="10" t="s">
        <v>13</v>
      </c>
      <c r="B6" s="15">
        <v>7</v>
      </c>
      <c r="C6" s="15">
        <v>4</v>
      </c>
      <c r="D6" s="15">
        <v>4</v>
      </c>
      <c r="E6" s="15"/>
      <c r="F6" s="15"/>
      <c r="G6" s="15"/>
      <c r="H6" s="15"/>
      <c r="I6" s="2">
        <f t="shared" si="0"/>
        <v>15</v>
      </c>
    </row>
    <row r="7" spans="1:14" ht="24.95" customHeight="1" x14ac:dyDescent="0.25">
      <c r="A7" s="10" t="s">
        <v>14</v>
      </c>
      <c r="B7" s="15">
        <v>7</v>
      </c>
      <c r="C7" s="15">
        <v>5</v>
      </c>
      <c r="D7" s="15">
        <v>5</v>
      </c>
      <c r="E7" s="15">
        <v>4</v>
      </c>
      <c r="F7" s="15"/>
      <c r="G7" s="15"/>
      <c r="H7" s="15"/>
      <c r="I7" s="2">
        <f t="shared" si="0"/>
        <v>21</v>
      </c>
    </row>
    <row r="8" spans="1:14" ht="24.95" customHeight="1" x14ac:dyDescent="0.25">
      <c r="A8" s="10" t="s">
        <v>15</v>
      </c>
      <c r="B8" s="27"/>
      <c r="C8" s="27"/>
      <c r="D8" s="27"/>
      <c r="E8" s="27"/>
      <c r="F8" s="27"/>
      <c r="G8" s="27"/>
      <c r="H8" s="27"/>
      <c r="I8" s="2">
        <f t="shared" si="0"/>
        <v>0</v>
      </c>
    </row>
    <row r="9" spans="1:14" ht="24.95" customHeight="1" x14ac:dyDescent="0.25">
      <c r="A9" s="10" t="s">
        <v>16</v>
      </c>
      <c r="B9" s="15"/>
      <c r="C9" s="15"/>
      <c r="D9" s="15"/>
      <c r="E9" s="15"/>
      <c r="F9" s="15"/>
      <c r="G9" s="15"/>
      <c r="H9" s="15"/>
      <c r="I9" s="2">
        <f t="shared" si="0"/>
        <v>0</v>
      </c>
    </row>
    <row r="10" spans="1:14" ht="24.95" customHeight="1" x14ac:dyDescent="0.25">
      <c r="A10" s="10" t="s">
        <v>17</v>
      </c>
      <c r="B10" s="15"/>
      <c r="C10" s="15"/>
      <c r="D10" s="15"/>
      <c r="E10" s="15"/>
      <c r="F10" s="15"/>
      <c r="G10" s="15"/>
      <c r="H10" s="15"/>
      <c r="I10" s="2">
        <f t="shared" si="0"/>
        <v>0</v>
      </c>
    </row>
    <row r="11" spans="1:14" ht="24.95" customHeight="1" x14ac:dyDescent="0.25">
      <c r="A11" s="10" t="s">
        <v>18</v>
      </c>
      <c r="B11" s="15"/>
      <c r="C11" s="15"/>
      <c r="D11" s="15"/>
      <c r="E11" s="15"/>
      <c r="F11" s="15"/>
      <c r="G11" s="15"/>
      <c r="H11" s="15"/>
      <c r="I11" s="2">
        <f t="shared" si="0"/>
        <v>0</v>
      </c>
    </row>
    <row r="12" spans="1:14" ht="24.95" customHeight="1" x14ac:dyDescent="0.25">
      <c r="A12" s="10" t="s">
        <v>19</v>
      </c>
      <c r="B12" s="15"/>
      <c r="C12" s="15"/>
      <c r="D12" s="15"/>
      <c r="E12" s="15"/>
      <c r="F12" s="15"/>
      <c r="G12" s="15"/>
      <c r="H12" s="15"/>
      <c r="I12" s="2">
        <f t="shared" si="0"/>
        <v>0</v>
      </c>
    </row>
    <row r="13" spans="1:14" ht="24.95" customHeight="1" x14ac:dyDescent="0.25">
      <c r="A13" s="10" t="s">
        <v>20</v>
      </c>
      <c r="B13" s="15"/>
      <c r="C13" s="15"/>
      <c r="D13" s="15"/>
      <c r="E13" s="15"/>
      <c r="F13" s="15"/>
      <c r="G13" s="15"/>
      <c r="H13" s="15"/>
      <c r="I13" s="2">
        <f t="shared" si="0"/>
        <v>0</v>
      </c>
    </row>
    <row r="14" spans="1:14" ht="24.95" customHeight="1" x14ac:dyDescent="0.25">
      <c r="A14" s="10" t="s">
        <v>21</v>
      </c>
      <c r="B14" s="15"/>
      <c r="C14" s="15"/>
      <c r="D14" s="15"/>
      <c r="E14" s="15"/>
      <c r="F14" s="15"/>
      <c r="G14" s="15"/>
      <c r="H14" s="15"/>
      <c r="I14" s="2">
        <f t="shared" si="0"/>
        <v>0</v>
      </c>
    </row>
    <row r="15" spans="1:14" ht="24.95" customHeight="1" x14ac:dyDescent="0.25">
      <c r="A15" s="10" t="s">
        <v>23</v>
      </c>
      <c r="B15" s="15"/>
      <c r="C15" s="15"/>
      <c r="D15" s="15"/>
      <c r="E15" s="15"/>
      <c r="F15" s="15"/>
      <c r="G15" s="15"/>
      <c r="H15" s="15"/>
      <c r="I15" s="2">
        <f t="shared" si="0"/>
        <v>0</v>
      </c>
    </row>
    <row r="16" spans="1:14" ht="24.95" customHeight="1" x14ac:dyDescent="0.25">
      <c r="A16" s="10" t="s">
        <v>24</v>
      </c>
      <c r="B16" s="15"/>
      <c r="C16" s="15"/>
      <c r="D16" s="15"/>
      <c r="E16" s="15"/>
      <c r="F16" s="15"/>
      <c r="G16" s="15"/>
      <c r="H16" s="15"/>
      <c r="I16" s="2">
        <f t="shared" si="0"/>
        <v>0</v>
      </c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102</v>
      </c>
    </row>
  </sheetData>
  <mergeCells count="5">
    <mergeCell ref="G39:H39"/>
    <mergeCell ref="A2:B2"/>
    <mergeCell ref="D2:E2"/>
    <mergeCell ref="A1:I1"/>
    <mergeCell ref="B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" zoomScale="85" zoomScaleNormal="85" workbookViewId="0">
      <selection activeCell="N16" sqref="A7:N16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11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43</v>
      </c>
      <c r="D2" s="34" t="s">
        <v>25</v>
      </c>
      <c r="E2" s="34"/>
      <c r="F2" s="19">
        <f>(MAX(B5:H38)/MIN(B5)-1)</f>
        <v>7.4999999999999956E-2</v>
      </c>
      <c r="G2" s="13"/>
      <c r="H2" s="13" t="s">
        <v>34</v>
      </c>
      <c r="I2" s="5">
        <f>ROUNDUP(MAX(B5:H38)/10,0)</f>
        <v>5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40</v>
      </c>
      <c r="C5" s="15">
        <v>30</v>
      </c>
      <c r="D5" s="15">
        <v>30</v>
      </c>
      <c r="E5" s="15">
        <v>20</v>
      </c>
      <c r="F5" s="15"/>
      <c r="G5" s="15"/>
      <c r="H5" s="15"/>
      <c r="I5" s="2">
        <f t="shared" ref="I5:I38" si="0">SUM(B5:H5)</f>
        <v>120</v>
      </c>
    </row>
    <row r="6" spans="1:14" ht="24.95" customHeight="1" x14ac:dyDescent="0.25">
      <c r="A6" s="10" t="s">
        <v>13</v>
      </c>
      <c r="B6" s="15">
        <v>43</v>
      </c>
      <c r="C6" s="15">
        <v>33</v>
      </c>
      <c r="D6" s="15">
        <v>33</v>
      </c>
      <c r="E6" s="15">
        <v>11</v>
      </c>
      <c r="F6" s="15"/>
      <c r="G6" s="15"/>
      <c r="H6" s="15"/>
      <c r="I6" s="2">
        <f t="shared" si="0"/>
        <v>120</v>
      </c>
    </row>
    <row r="7" spans="1:14" ht="24.95" customHeight="1" x14ac:dyDescent="0.25">
      <c r="A7" s="10"/>
      <c r="B7" s="15"/>
      <c r="C7" s="15"/>
      <c r="D7" s="15"/>
      <c r="E7" s="15"/>
      <c r="F7" s="15"/>
      <c r="G7" s="15"/>
      <c r="H7" s="15"/>
      <c r="I7" s="2"/>
    </row>
    <row r="8" spans="1:14" ht="24.95" customHeight="1" x14ac:dyDescent="0.25">
      <c r="A8" s="10"/>
      <c r="B8" s="15"/>
      <c r="C8" s="15"/>
      <c r="D8" s="15"/>
      <c r="E8" s="15"/>
      <c r="F8" s="15"/>
      <c r="G8" s="15"/>
      <c r="H8" s="15"/>
      <c r="I8" s="2"/>
    </row>
    <row r="9" spans="1:14" ht="24.95" customHeight="1" x14ac:dyDescent="0.25">
      <c r="A9" s="10"/>
      <c r="B9" s="15"/>
      <c r="C9" s="15"/>
      <c r="D9" s="15"/>
      <c r="E9" s="15"/>
      <c r="F9" s="15"/>
      <c r="G9" s="15"/>
      <c r="H9" s="15"/>
      <c r="I9" s="2"/>
    </row>
    <row r="10" spans="1:14" ht="24.95" customHeight="1" x14ac:dyDescent="0.25">
      <c r="A10" s="10"/>
      <c r="B10" s="15"/>
      <c r="C10" s="15"/>
      <c r="D10" s="15"/>
      <c r="E10" s="15"/>
      <c r="F10" s="15"/>
      <c r="G10" s="15"/>
      <c r="H10" s="15"/>
      <c r="I10" s="2"/>
    </row>
    <row r="11" spans="1:14" ht="24.95" customHeight="1" x14ac:dyDescent="0.25">
      <c r="A11" s="10"/>
      <c r="B11" s="15"/>
      <c r="C11" s="15"/>
      <c r="D11" s="15"/>
      <c r="E11" s="15"/>
      <c r="F11" s="15"/>
      <c r="G11" s="15"/>
      <c r="H11" s="15"/>
      <c r="I11" s="2"/>
    </row>
    <row r="12" spans="1:14" ht="24.95" customHeight="1" x14ac:dyDescent="0.25">
      <c r="A12" s="10"/>
      <c r="B12" s="15"/>
      <c r="C12" s="15"/>
      <c r="D12" s="15"/>
      <c r="E12" s="15"/>
      <c r="F12" s="15"/>
      <c r="G12" s="15"/>
      <c r="H12" s="15"/>
      <c r="I12" s="2"/>
    </row>
    <row r="13" spans="1:14" ht="24.95" customHeight="1" x14ac:dyDescent="0.25">
      <c r="A13" s="10"/>
      <c r="B13" s="15"/>
      <c r="C13" s="15"/>
      <c r="D13" s="15"/>
      <c r="E13" s="15"/>
      <c r="F13" s="15"/>
      <c r="G13" s="15"/>
      <c r="H13" s="15"/>
      <c r="I13" s="2"/>
    </row>
    <row r="14" spans="1:14" ht="24.95" customHeight="1" x14ac:dyDescent="0.25">
      <c r="A14" s="10"/>
      <c r="B14" s="15"/>
      <c r="C14" s="15"/>
      <c r="D14" s="15"/>
      <c r="E14" s="15"/>
      <c r="F14" s="15"/>
      <c r="G14" s="15"/>
      <c r="H14" s="15"/>
      <c r="I14" s="2"/>
    </row>
    <row r="15" spans="1:14" ht="24.95" customHeight="1" x14ac:dyDescent="0.25">
      <c r="A15" s="10"/>
      <c r="B15" s="15"/>
      <c r="C15" s="15"/>
      <c r="D15" s="15"/>
      <c r="E15" s="15"/>
      <c r="F15" s="15"/>
      <c r="G15" s="15"/>
      <c r="H15" s="15"/>
      <c r="I15" s="2"/>
    </row>
    <row r="16" spans="1:14" ht="24.95" customHeight="1" x14ac:dyDescent="0.25">
      <c r="A16" s="10"/>
      <c r="B16" s="15"/>
      <c r="C16" s="15"/>
      <c r="D16" s="15"/>
      <c r="E16" s="15"/>
      <c r="F16" s="15"/>
      <c r="G16" s="15"/>
      <c r="H16" s="15"/>
      <c r="I16" s="2"/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480</v>
      </c>
    </row>
  </sheetData>
  <mergeCells count="5">
    <mergeCell ref="A1:I1"/>
    <mergeCell ref="A2:B2"/>
    <mergeCell ref="D2:E2"/>
    <mergeCell ref="B3:H3"/>
    <mergeCell ref="G39:H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B14" sqref="B14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6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25</v>
      </c>
      <c r="D2" s="34" t="s">
        <v>25</v>
      </c>
      <c r="E2" s="34"/>
      <c r="F2" s="19">
        <f>(MAX(B5:H38)/MIN(B5)-1)</f>
        <v>0.5625</v>
      </c>
      <c r="G2" s="13"/>
      <c r="H2" s="13" t="s">
        <v>34</v>
      </c>
      <c r="I2" s="5">
        <f>ROUNDUP(MAX(B5:H38)/10,0)</f>
        <v>3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16</v>
      </c>
      <c r="C5" s="15">
        <v>14</v>
      </c>
      <c r="D5" s="15">
        <v>15</v>
      </c>
      <c r="E5" s="15">
        <v>3</v>
      </c>
      <c r="F5" s="15"/>
      <c r="G5" s="15"/>
      <c r="H5" s="15"/>
      <c r="I5" s="2">
        <f t="shared" ref="I5:I38" si="0">SUM(B5:H5)</f>
        <v>48</v>
      </c>
    </row>
    <row r="6" spans="1:14" ht="24.95" customHeight="1" x14ac:dyDescent="0.25">
      <c r="A6" s="10" t="s">
        <v>13</v>
      </c>
      <c r="B6" s="15">
        <v>20</v>
      </c>
      <c r="C6" s="15">
        <v>15</v>
      </c>
      <c r="D6" s="15">
        <v>13</v>
      </c>
      <c r="E6" s="15"/>
      <c r="F6" s="15"/>
      <c r="G6" s="15"/>
      <c r="H6" s="15"/>
      <c r="I6" s="2">
        <f t="shared" si="0"/>
        <v>48</v>
      </c>
    </row>
    <row r="7" spans="1:14" ht="24.95" customHeight="1" x14ac:dyDescent="0.25">
      <c r="A7" s="10" t="s">
        <v>14</v>
      </c>
      <c r="B7" s="15">
        <v>22</v>
      </c>
      <c r="C7" s="15">
        <v>12</v>
      </c>
      <c r="D7" s="15">
        <v>14</v>
      </c>
      <c r="E7" s="15"/>
      <c r="F7" s="15"/>
      <c r="G7" s="15"/>
      <c r="H7" s="15"/>
      <c r="I7" s="2">
        <f t="shared" si="0"/>
        <v>48</v>
      </c>
    </row>
    <row r="8" spans="1:14" ht="24.95" customHeight="1" x14ac:dyDescent="0.25">
      <c r="A8" s="10" t="s">
        <v>15</v>
      </c>
      <c r="B8" s="15">
        <v>24</v>
      </c>
      <c r="C8" s="15">
        <v>15</v>
      </c>
      <c r="D8" s="15">
        <v>9</v>
      </c>
      <c r="E8" s="15"/>
      <c r="F8" s="15"/>
      <c r="G8" s="15"/>
      <c r="H8" s="15"/>
      <c r="I8" s="2">
        <f t="shared" si="0"/>
        <v>48</v>
      </c>
    </row>
    <row r="9" spans="1:14" ht="24.95" customHeight="1" x14ac:dyDescent="0.25">
      <c r="A9" s="10" t="s">
        <v>16</v>
      </c>
      <c r="B9" s="15">
        <v>25</v>
      </c>
      <c r="C9" s="15">
        <v>14</v>
      </c>
      <c r="D9" s="15">
        <v>19</v>
      </c>
      <c r="E9" s="15">
        <v>17</v>
      </c>
      <c r="F9" s="15"/>
      <c r="G9" s="15"/>
      <c r="H9" s="15"/>
      <c r="I9" s="2">
        <f t="shared" si="0"/>
        <v>75</v>
      </c>
    </row>
    <row r="10" spans="1:14" ht="24.95" customHeight="1" x14ac:dyDescent="0.25">
      <c r="A10" s="10" t="s">
        <v>17</v>
      </c>
      <c r="B10" s="15">
        <v>20</v>
      </c>
      <c r="C10" s="15">
        <v>15</v>
      </c>
      <c r="D10" s="15">
        <v>20</v>
      </c>
      <c r="E10" s="15">
        <v>20</v>
      </c>
      <c r="F10" s="15"/>
      <c r="G10" s="15"/>
      <c r="H10" s="15"/>
      <c r="I10" s="2">
        <f t="shared" si="0"/>
        <v>75</v>
      </c>
    </row>
    <row r="11" spans="1:14" ht="24.95" customHeight="1" x14ac:dyDescent="0.25">
      <c r="A11" s="10" t="s">
        <v>18</v>
      </c>
      <c r="B11" s="15">
        <v>22</v>
      </c>
      <c r="C11" s="15">
        <v>20</v>
      </c>
      <c r="D11" s="15">
        <v>18</v>
      </c>
      <c r="E11" s="15">
        <v>15</v>
      </c>
      <c r="F11" s="15"/>
      <c r="G11" s="15"/>
      <c r="H11" s="15"/>
      <c r="I11" s="2">
        <f t="shared" si="0"/>
        <v>75</v>
      </c>
    </row>
    <row r="12" spans="1:14" ht="24.95" customHeight="1" x14ac:dyDescent="0.25">
      <c r="A12" s="10" t="s">
        <v>19</v>
      </c>
      <c r="B12" s="15">
        <v>20</v>
      </c>
      <c r="C12" s="15">
        <v>15</v>
      </c>
      <c r="D12" s="15">
        <v>15</v>
      </c>
      <c r="E12" s="15">
        <v>10</v>
      </c>
      <c r="F12" s="15"/>
      <c r="G12" s="15"/>
      <c r="H12" s="15"/>
      <c r="I12" s="2">
        <f t="shared" si="0"/>
        <v>60</v>
      </c>
    </row>
    <row r="13" spans="1:14" ht="24.95" customHeight="1" x14ac:dyDescent="0.25">
      <c r="A13" s="10" t="s">
        <v>20</v>
      </c>
      <c r="B13" s="15">
        <v>23</v>
      </c>
      <c r="C13" s="15">
        <v>15</v>
      </c>
      <c r="D13" s="15">
        <v>13</v>
      </c>
      <c r="E13" s="15">
        <v>9</v>
      </c>
      <c r="F13" s="15"/>
      <c r="G13" s="15"/>
      <c r="H13" s="15"/>
      <c r="I13" s="2">
        <f t="shared" si="0"/>
        <v>60</v>
      </c>
    </row>
    <row r="14" spans="1:14" ht="24.95" customHeight="1" x14ac:dyDescent="0.25">
      <c r="A14" s="10" t="s">
        <v>21</v>
      </c>
      <c r="B14" s="15"/>
      <c r="C14" s="15"/>
      <c r="D14" s="15"/>
      <c r="E14" s="15"/>
      <c r="F14" s="15"/>
      <c r="G14" s="15"/>
      <c r="H14" s="15"/>
      <c r="I14" s="2">
        <f t="shared" si="0"/>
        <v>0</v>
      </c>
    </row>
    <row r="15" spans="1:14" ht="24.95" customHeight="1" x14ac:dyDescent="0.25">
      <c r="A15" s="10" t="s">
        <v>23</v>
      </c>
      <c r="B15" s="15"/>
      <c r="C15" s="15"/>
      <c r="D15" s="15"/>
      <c r="E15" s="15"/>
      <c r="F15" s="15"/>
      <c r="G15" s="15"/>
      <c r="H15" s="15"/>
      <c r="I15" s="2">
        <f t="shared" si="0"/>
        <v>0</v>
      </c>
    </row>
    <row r="16" spans="1:14" ht="24.95" customHeight="1" x14ac:dyDescent="0.25">
      <c r="A16" s="10" t="s">
        <v>24</v>
      </c>
      <c r="B16" s="15"/>
      <c r="C16" s="15"/>
      <c r="D16" s="15"/>
      <c r="E16" s="15"/>
      <c r="F16" s="15"/>
      <c r="G16" s="15"/>
      <c r="H16" s="15"/>
      <c r="I16" s="2">
        <f t="shared" si="0"/>
        <v>0</v>
      </c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1074</v>
      </c>
    </row>
  </sheetData>
  <mergeCells count="5">
    <mergeCell ref="A1:I1"/>
    <mergeCell ref="A2:B2"/>
    <mergeCell ref="D2:E2"/>
    <mergeCell ref="B3:H3"/>
    <mergeCell ref="G39:H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85" zoomScaleNormal="85" workbookViewId="0">
      <selection activeCell="B11" sqref="B11"/>
    </sheetView>
  </sheetViews>
  <sheetFormatPr defaultRowHeight="15" x14ac:dyDescent="0.25"/>
  <cols>
    <col min="1" max="1" width="11.140625" customWidth="1"/>
    <col min="2" max="2" width="15.28515625" customWidth="1"/>
    <col min="3" max="3" width="12.85546875" customWidth="1"/>
  </cols>
  <sheetData>
    <row r="1" spans="1:7" ht="39" customHeight="1" x14ac:dyDescent="0.25">
      <c r="A1" s="30" t="s">
        <v>22</v>
      </c>
      <c r="B1" s="31"/>
      <c r="C1" s="32"/>
    </row>
    <row r="2" spans="1:7" ht="39" customHeight="1" x14ac:dyDescent="0.25">
      <c r="A2" s="34" t="s">
        <v>25</v>
      </c>
      <c r="B2" s="34"/>
      <c r="C2" s="19">
        <f>(MAX(B6:B39)/MIN(B6)-1)</f>
        <v>0.26923076923076916</v>
      </c>
    </row>
    <row r="3" spans="1:7" ht="39" customHeight="1" x14ac:dyDescent="0.25">
      <c r="A3" s="34" t="s">
        <v>27</v>
      </c>
      <c r="B3" s="34"/>
      <c r="C3" s="26">
        <f>MAX(B6:B39)</f>
        <v>66</v>
      </c>
    </row>
    <row r="4" spans="1:7" ht="39" customHeight="1" x14ac:dyDescent="0.25">
      <c r="A4" s="34" t="s">
        <v>34</v>
      </c>
      <c r="B4" s="34"/>
      <c r="C4" s="26">
        <f>ROUNDUP(C3/30,0)</f>
        <v>3</v>
      </c>
    </row>
    <row r="5" spans="1:7" ht="25.5" customHeight="1" x14ac:dyDescent="0.25">
      <c r="A5" s="9"/>
      <c r="B5" s="14" t="s">
        <v>56</v>
      </c>
      <c r="C5" s="9"/>
      <c r="E5" s="1"/>
      <c r="F5" s="1"/>
      <c r="G5" s="1"/>
    </row>
    <row r="6" spans="1:7" ht="24.95" customHeight="1" x14ac:dyDescent="0.25">
      <c r="A6" s="10" t="s">
        <v>10</v>
      </c>
      <c r="B6" s="16">
        <v>52</v>
      </c>
      <c r="C6" s="9"/>
    </row>
    <row r="7" spans="1:7" ht="24.95" customHeight="1" x14ac:dyDescent="0.25">
      <c r="A7" s="10" t="s">
        <v>13</v>
      </c>
      <c r="B7" s="16">
        <v>66</v>
      </c>
      <c r="C7" s="9"/>
    </row>
    <row r="8" spans="1:7" ht="24.95" customHeight="1" x14ac:dyDescent="0.25">
      <c r="A8" s="10" t="s">
        <v>14</v>
      </c>
      <c r="B8" s="16">
        <v>62</v>
      </c>
      <c r="C8" s="9"/>
    </row>
    <row r="9" spans="1:7" ht="24.95" customHeight="1" x14ac:dyDescent="0.25">
      <c r="A9" s="10" t="s">
        <v>15</v>
      </c>
      <c r="B9" s="16">
        <v>47</v>
      </c>
      <c r="C9" s="9"/>
    </row>
    <row r="10" spans="1:7" ht="24.95" customHeight="1" x14ac:dyDescent="0.25">
      <c r="A10" s="10" t="s">
        <v>16</v>
      </c>
      <c r="B10" s="16">
        <v>58</v>
      </c>
      <c r="C10" s="9"/>
    </row>
    <row r="11" spans="1:7" ht="24.95" customHeight="1" x14ac:dyDescent="0.25">
      <c r="A11" s="10" t="s">
        <v>17</v>
      </c>
      <c r="B11" s="16"/>
      <c r="C11" s="9"/>
    </row>
    <row r="12" spans="1:7" ht="24.95" customHeight="1" x14ac:dyDescent="0.25">
      <c r="A12" s="10" t="s">
        <v>18</v>
      </c>
      <c r="B12" s="16"/>
      <c r="C12" s="9"/>
    </row>
    <row r="13" spans="1:7" ht="24.95" customHeight="1" x14ac:dyDescent="0.25">
      <c r="A13" s="10" t="s">
        <v>19</v>
      </c>
      <c r="B13" s="16"/>
      <c r="C13" s="9"/>
    </row>
    <row r="14" spans="1:7" ht="24.95" customHeight="1" x14ac:dyDescent="0.25">
      <c r="A14" s="10" t="s">
        <v>20</v>
      </c>
      <c r="B14" s="16"/>
      <c r="C14" s="9"/>
    </row>
    <row r="15" spans="1:7" ht="24.95" customHeight="1" x14ac:dyDescent="0.25">
      <c r="A15" s="10" t="s">
        <v>21</v>
      </c>
      <c r="B15" s="16"/>
      <c r="C15" s="9"/>
    </row>
    <row r="16" spans="1:7" ht="24.95" customHeight="1" x14ac:dyDescent="0.25">
      <c r="A16" s="10" t="s">
        <v>23</v>
      </c>
      <c r="B16" s="16"/>
      <c r="C16" s="9"/>
    </row>
    <row r="17" spans="1:3" ht="24.95" customHeight="1" x14ac:dyDescent="0.25">
      <c r="A17" s="10" t="s">
        <v>24</v>
      </c>
      <c r="B17" s="16"/>
      <c r="C17" s="9"/>
    </row>
    <row r="18" spans="1:3" ht="24.95" customHeight="1" x14ac:dyDescent="0.25">
      <c r="A18" s="10" t="s">
        <v>30</v>
      </c>
      <c r="B18" s="16"/>
      <c r="C18" s="9"/>
    </row>
    <row r="19" spans="1:3" ht="24.95" customHeight="1" x14ac:dyDescent="0.25">
      <c r="A19" s="10" t="s">
        <v>31</v>
      </c>
      <c r="B19" s="16"/>
      <c r="C19" s="9"/>
    </row>
    <row r="20" spans="1:3" ht="24.95" customHeight="1" x14ac:dyDescent="0.25">
      <c r="A20" s="10" t="s">
        <v>32</v>
      </c>
      <c r="B20" s="16"/>
      <c r="C20" s="9"/>
    </row>
    <row r="21" spans="1:3" ht="24.95" customHeight="1" x14ac:dyDescent="0.25">
      <c r="A21" s="10" t="s">
        <v>36</v>
      </c>
      <c r="B21" s="16"/>
      <c r="C21" s="9"/>
    </row>
    <row r="22" spans="1:3" ht="24.95" customHeight="1" x14ac:dyDescent="0.25">
      <c r="A22" s="10" t="s">
        <v>37</v>
      </c>
      <c r="B22" s="16"/>
      <c r="C22" s="9"/>
    </row>
    <row r="23" spans="1:3" ht="24.95" customHeight="1" x14ac:dyDescent="0.25">
      <c r="A23" s="10" t="s">
        <v>38</v>
      </c>
      <c r="B23" s="16"/>
      <c r="C23" s="9"/>
    </row>
    <row r="24" spans="1:3" ht="24.95" customHeight="1" x14ac:dyDescent="0.25">
      <c r="A24" s="10" t="s">
        <v>39</v>
      </c>
      <c r="B24" s="16"/>
      <c r="C24" s="9"/>
    </row>
    <row r="25" spans="1:3" ht="24.95" customHeight="1" x14ac:dyDescent="0.25">
      <c r="A25" s="10" t="s">
        <v>40</v>
      </c>
      <c r="B25" s="16"/>
      <c r="C25" s="9"/>
    </row>
    <row r="26" spans="1:3" ht="24.95" customHeight="1" x14ac:dyDescent="0.25">
      <c r="A26" s="10" t="s">
        <v>41</v>
      </c>
      <c r="B26" s="16"/>
      <c r="C26" s="9"/>
    </row>
    <row r="27" spans="1:3" ht="24.95" customHeight="1" x14ac:dyDescent="0.25">
      <c r="A27" s="10" t="s">
        <v>42</v>
      </c>
      <c r="B27" s="16"/>
      <c r="C27" s="9"/>
    </row>
    <row r="28" spans="1:3" ht="24.95" customHeight="1" x14ac:dyDescent="0.25">
      <c r="A28" s="10" t="s">
        <v>43</v>
      </c>
      <c r="B28" s="16"/>
      <c r="C28" s="9"/>
    </row>
    <row r="29" spans="1:3" ht="24.95" customHeight="1" x14ac:dyDescent="0.25">
      <c r="A29" s="10" t="s">
        <v>44</v>
      </c>
      <c r="B29" s="16"/>
      <c r="C29" s="9"/>
    </row>
    <row r="30" spans="1:3" ht="24.95" customHeight="1" x14ac:dyDescent="0.25">
      <c r="A30" s="10" t="s">
        <v>45</v>
      </c>
      <c r="B30" s="16"/>
      <c r="C30" s="9"/>
    </row>
    <row r="31" spans="1:3" ht="24.95" customHeight="1" x14ac:dyDescent="0.25">
      <c r="A31" s="10" t="s">
        <v>46</v>
      </c>
      <c r="B31" s="16"/>
      <c r="C31" s="9"/>
    </row>
    <row r="32" spans="1:3" ht="24.95" customHeight="1" x14ac:dyDescent="0.25">
      <c r="A32" s="10" t="s">
        <v>47</v>
      </c>
      <c r="B32" s="16"/>
      <c r="C32" s="9"/>
    </row>
    <row r="33" spans="1:3" ht="24.95" customHeight="1" x14ac:dyDescent="0.25">
      <c r="A33" s="10" t="s">
        <v>48</v>
      </c>
      <c r="B33" s="16"/>
      <c r="C33" s="9"/>
    </row>
    <row r="34" spans="1:3" ht="24.95" customHeight="1" x14ac:dyDescent="0.25">
      <c r="A34" s="10" t="s">
        <v>49</v>
      </c>
      <c r="B34" s="16"/>
      <c r="C34" s="9"/>
    </row>
    <row r="35" spans="1:3" ht="24.95" customHeight="1" x14ac:dyDescent="0.25">
      <c r="A35" s="10" t="s">
        <v>50</v>
      </c>
      <c r="B35" s="16"/>
      <c r="C35" s="9"/>
    </row>
    <row r="36" spans="1:3" ht="24.95" customHeight="1" x14ac:dyDescent="0.25">
      <c r="A36" s="10" t="s">
        <v>51</v>
      </c>
      <c r="B36" s="16"/>
      <c r="C36" s="9"/>
    </row>
    <row r="37" spans="1:3" ht="24.95" customHeight="1" x14ac:dyDescent="0.25">
      <c r="A37" s="10" t="s">
        <v>52</v>
      </c>
      <c r="B37" s="16"/>
      <c r="C37" s="9"/>
    </row>
    <row r="38" spans="1:3" ht="24.95" customHeight="1" x14ac:dyDescent="0.25">
      <c r="A38" s="10" t="s">
        <v>53</v>
      </c>
      <c r="B38" s="16"/>
      <c r="C38" s="9"/>
    </row>
    <row r="39" spans="1:3" ht="24.95" customHeight="1" x14ac:dyDescent="0.25">
      <c r="A39" s="10" t="s">
        <v>54</v>
      </c>
      <c r="B39" s="16"/>
      <c r="C39" s="9"/>
    </row>
    <row r="40" spans="1:3" ht="24.95" customHeight="1" x14ac:dyDescent="0.25">
      <c r="A40" s="9"/>
      <c r="B40" s="21" t="s">
        <v>9</v>
      </c>
      <c r="C40" s="23">
        <f>SUM(B6:B39)</f>
        <v>285</v>
      </c>
    </row>
  </sheetData>
  <mergeCells count="4">
    <mergeCell ref="A2:B2"/>
    <mergeCell ref="A1:C1"/>
    <mergeCell ref="A3:B3"/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85" zoomScaleNormal="85" workbookViewId="0">
      <selection activeCell="G7" sqref="G7"/>
    </sheetView>
  </sheetViews>
  <sheetFormatPr defaultRowHeight="15" x14ac:dyDescent="0.25"/>
  <cols>
    <col min="1" max="1" width="11.140625" customWidth="1"/>
    <col min="2" max="2" width="15.28515625" customWidth="1"/>
    <col min="3" max="3" width="13.42578125" customWidth="1"/>
  </cols>
  <sheetData>
    <row r="1" spans="1:7" ht="39" customHeight="1" x14ac:dyDescent="0.25">
      <c r="A1" s="30" t="s">
        <v>58</v>
      </c>
      <c r="B1" s="31"/>
      <c r="C1" s="32"/>
    </row>
    <row r="2" spans="1:7" ht="39" customHeight="1" x14ac:dyDescent="0.25">
      <c r="A2" s="34" t="s">
        <v>59</v>
      </c>
      <c r="B2" s="34"/>
      <c r="C2" s="18">
        <v>2.35</v>
      </c>
    </row>
    <row r="3" spans="1:7" ht="39" customHeight="1" x14ac:dyDescent="0.25">
      <c r="A3" s="34" t="s">
        <v>60</v>
      </c>
      <c r="B3" s="34"/>
      <c r="C3" s="20">
        <f>((C2*1000)/MIN(B8:B41))*3.6</f>
        <v>12.779456193353475</v>
      </c>
    </row>
    <row r="4" spans="1:7" ht="39" customHeight="1" x14ac:dyDescent="0.25">
      <c r="A4" s="34" t="s">
        <v>61</v>
      </c>
      <c r="B4" s="34"/>
      <c r="C4" s="20">
        <f>(1/C3)*60</f>
        <v>4.6950354609929068</v>
      </c>
    </row>
    <row r="5" spans="1:7" ht="39" customHeight="1" x14ac:dyDescent="0.25">
      <c r="A5" s="34" t="s">
        <v>25</v>
      </c>
      <c r="B5" s="34"/>
      <c r="C5" s="19">
        <f>(B8/MIN(B9:B41)-1)</f>
        <v>0.12235649546827787</v>
      </c>
    </row>
    <row r="6" spans="1:7" ht="39" customHeight="1" x14ac:dyDescent="0.25">
      <c r="A6" s="34" t="s">
        <v>63</v>
      </c>
      <c r="B6" s="34"/>
      <c r="C6" s="26">
        <f>MIN(B8:B41)</f>
        <v>662</v>
      </c>
    </row>
    <row r="7" spans="1:7" ht="25.5" customHeight="1" x14ac:dyDescent="0.25">
      <c r="A7" s="9"/>
      <c r="B7" s="14" t="s">
        <v>56</v>
      </c>
      <c r="C7" s="9"/>
      <c r="E7" s="1"/>
      <c r="F7" s="1"/>
      <c r="G7" s="1"/>
    </row>
    <row r="8" spans="1:7" ht="24.95" customHeight="1" x14ac:dyDescent="0.25">
      <c r="A8" s="10" t="s">
        <v>10</v>
      </c>
      <c r="B8" s="16">
        <f>(12*60)+23</f>
        <v>743</v>
      </c>
      <c r="C8" s="9"/>
    </row>
    <row r="9" spans="1:7" ht="24.95" customHeight="1" x14ac:dyDescent="0.25">
      <c r="A9" s="10" t="s">
        <v>13</v>
      </c>
      <c r="B9" s="16">
        <f>(11*60)+34</f>
        <v>694</v>
      </c>
      <c r="C9" s="9"/>
    </row>
    <row r="10" spans="1:7" ht="24.95" customHeight="1" x14ac:dyDescent="0.25">
      <c r="A10" s="10" t="s">
        <v>14</v>
      </c>
      <c r="B10" s="16">
        <f>11*60+2</f>
        <v>662</v>
      </c>
      <c r="C10" s="9"/>
    </row>
    <row r="11" spans="1:7" ht="24.95" customHeight="1" x14ac:dyDescent="0.25">
      <c r="A11" s="10" t="s">
        <v>15</v>
      </c>
      <c r="B11" s="16"/>
      <c r="C11" s="9"/>
    </row>
    <row r="12" spans="1:7" ht="24.95" customHeight="1" x14ac:dyDescent="0.25">
      <c r="A12" s="10" t="s">
        <v>16</v>
      </c>
      <c r="B12" s="16"/>
      <c r="C12" s="9"/>
    </row>
    <row r="13" spans="1:7" ht="24.95" customHeight="1" x14ac:dyDescent="0.25">
      <c r="A13" s="10" t="s">
        <v>17</v>
      </c>
      <c r="B13" s="16"/>
      <c r="C13" s="9"/>
    </row>
    <row r="14" spans="1:7" ht="24.95" customHeight="1" x14ac:dyDescent="0.25">
      <c r="A14" s="10" t="s">
        <v>18</v>
      </c>
      <c r="B14" s="16"/>
      <c r="C14" s="9"/>
    </row>
    <row r="15" spans="1:7" ht="24.95" customHeight="1" x14ac:dyDescent="0.25">
      <c r="A15" s="10" t="s">
        <v>19</v>
      </c>
      <c r="B15" s="16"/>
      <c r="C15" s="9"/>
    </row>
    <row r="16" spans="1:7" ht="24.95" customHeight="1" x14ac:dyDescent="0.25">
      <c r="A16" s="10" t="s">
        <v>20</v>
      </c>
      <c r="B16" s="16"/>
      <c r="C16" s="9"/>
    </row>
    <row r="17" spans="1:3" ht="24.95" customHeight="1" x14ac:dyDescent="0.25">
      <c r="A17" s="10" t="s">
        <v>21</v>
      </c>
      <c r="B17" s="16"/>
      <c r="C17" s="9"/>
    </row>
    <row r="18" spans="1:3" ht="24.95" customHeight="1" x14ac:dyDescent="0.25">
      <c r="A18" s="10" t="s">
        <v>23</v>
      </c>
      <c r="B18" s="16"/>
      <c r="C18" s="9"/>
    </row>
    <row r="19" spans="1:3" ht="24.95" customHeight="1" x14ac:dyDescent="0.25">
      <c r="A19" s="10" t="s">
        <v>24</v>
      </c>
      <c r="B19" s="16"/>
      <c r="C19" s="9"/>
    </row>
    <row r="20" spans="1:3" ht="24.95" customHeight="1" x14ac:dyDescent="0.25">
      <c r="A20" s="10" t="s">
        <v>30</v>
      </c>
      <c r="B20" s="16"/>
      <c r="C20" s="9"/>
    </row>
    <row r="21" spans="1:3" ht="24.95" customHeight="1" x14ac:dyDescent="0.25">
      <c r="A21" s="10" t="s">
        <v>31</v>
      </c>
      <c r="B21" s="16"/>
      <c r="C21" s="9"/>
    </row>
    <row r="22" spans="1:3" ht="24.95" customHeight="1" x14ac:dyDescent="0.25">
      <c r="A22" s="10" t="s">
        <v>32</v>
      </c>
      <c r="B22" s="16"/>
      <c r="C22" s="9"/>
    </row>
    <row r="23" spans="1:3" ht="24.95" customHeight="1" x14ac:dyDescent="0.25">
      <c r="A23" s="10" t="s">
        <v>36</v>
      </c>
      <c r="B23" s="16"/>
      <c r="C23" s="9"/>
    </row>
    <row r="24" spans="1:3" ht="24.95" customHeight="1" x14ac:dyDescent="0.25">
      <c r="A24" s="10" t="s">
        <v>37</v>
      </c>
      <c r="B24" s="16"/>
      <c r="C24" s="9"/>
    </row>
    <row r="25" spans="1:3" ht="24.95" customHeight="1" x14ac:dyDescent="0.25">
      <c r="A25" s="10" t="s">
        <v>38</v>
      </c>
      <c r="B25" s="16"/>
      <c r="C25" s="9"/>
    </row>
    <row r="26" spans="1:3" ht="24.95" customHeight="1" x14ac:dyDescent="0.25">
      <c r="A26" s="10" t="s">
        <v>39</v>
      </c>
      <c r="B26" s="16"/>
      <c r="C26" s="9"/>
    </row>
    <row r="27" spans="1:3" ht="24.95" customHeight="1" x14ac:dyDescent="0.25">
      <c r="A27" s="10" t="s">
        <v>40</v>
      </c>
      <c r="B27" s="16"/>
      <c r="C27" s="9"/>
    </row>
    <row r="28" spans="1:3" ht="24.95" customHeight="1" x14ac:dyDescent="0.25">
      <c r="A28" s="10" t="s">
        <v>41</v>
      </c>
      <c r="B28" s="16"/>
      <c r="C28" s="9"/>
    </row>
    <row r="29" spans="1:3" ht="24.95" customHeight="1" x14ac:dyDescent="0.25">
      <c r="A29" s="10" t="s">
        <v>42</v>
      </c>
      <c r="B29" s="16"/>
      <c r="C29" s="9"/>
    </row>
    <row r="30" spans="1:3" ht="24.95" customHeight="1" x14ac:dyDescent="0.25">
      <c r="A30" s="10" t="s">
        <v>43</v>
      </c>
      <c r="B30" s="16"/>
      <c r="C30" s="9"/>
    </row>
    <row r="31" spans="1:3" ht="24.95" customHeight="1" x14ac:dyDescent="0.25">
      <c r="A31" s="10" t="s">
        <v>44</v>
      </c>
      <c r="B31" s="16"/>
      <c r="C31" s="9"/>
    </row>
    <row r="32" spans="1:3" ht="24.95" customHeight="1" x14ac:dyDescent="0.25">
      <c r="A32" s="10" t="s">
        <v>45</v>
      </c>
      <c r="B32" s="16"/>
      <c r="C32" s="9"/>
    </row>
    <row r="33" spans="1:3" ht="24.95" customHeight="1" x14ac:dyDescent="0.25">
      <c r="A33" s="10" t="s">
        <v>46</v>
      </c>
      <c r="B33" s="16"/>
      <c r="C33" s="9"/>
    </row>
    <row r="34" spans="1:3" ht="24.95" customHeight="1" x14ac:dyDescent="0.25">
      <c r="A34" s="10" t="s">
        <v>47</v>
      </c>
      <c r="B34" s="16"/>
      <c r="C34" s="9"/>
    </row>
    <row r="35" spans="1:3" ht="24.95" customHeight="1" x14ac:dyDescent="0.25">
      <c r="A35" s="10" t="s">
        <v>48</v>
      </c>
      <c r="B35" s="16"/>
      <c r="C35" s="9"/>
    </row>
    <row r="36" spans="1:3" ht="24.95" customHeight="1" x14ac:dyDescent="0.25">
      <c r="A36" s="10" t="s">
        <v>49</v>
      </c>
      <c r="B36" s="16"/>
      <c r="C36" s="9"/>
    </row>
    <row r="37" spans="1:3" ht="24.95" customHeight="1" x14ac:dyDescent="0.25">
      <c r="A37" s="10" t="s">
        <v>50</v>
      </c>
      <c r="B37" s="16"/>
      <c r="C37" s="9"/>
    </row>
    <row r="38" spans="1:3" ht="24.95" customHeight="1" x14ac:dyDescent="0.25">
      <c r="A38" s="10" t="s">
        <v>51</v>
      </c>
      <c r="B38" s="16"/>
      <c r="C38" s="9"/>
    </row>
    <row r="39" spans="1:3" ht="24.95" customHeight="1" x14ac:dyDescent="0.25">
      <c r="A39" s="10" t="s">
        <v>52</v>
      </c>
      <c r="B39" s="16"/>
      <c r="C39" s="9"/>
    </row>
    <row r="40" spans="1:3" ht="24.95" customHeight="1" x14ac:dyDescent="0.25">
      <c r="A40" s="10" t="s">
        <v>53</v>
      </c>
      <c r="B40" s="16"/>
      <c r="C40" s="9"/>
    </row>
    <row r="41" spans="1:3" ht="24.95" customHeight="1" x14ac:dyDescent="0.25">
      <c r="A41" s="10" t="s">
        <v>54</v>
      </c>
      <c r="B41" s="16"/>
      <c r="C41" s="9"/>
    </row>
    <row r="42" spans="1:3" ht="24.95" customHeight="1" x14ac:dyDescent="0.25">
      <c r="A42" s="9"/>
      <c r="B42" s="10" t="s">
        <v>9</v>
      </c>
      <c r="C42" s="17">
        <f>SUM(B8:B41)</f>
        <v>2099</v>
      </c>
    </row>
  </sheetData>
  <mergeCells count="6">
    <mergeCell ref="A6:B6"/>
    <mergeCell ref="A5:B5"/>
    <mergeCell ref="A1:C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85" zoomScaleNormal="85" workbookViewId="0">
      <selection activeCell="B6" sqref="B6"/>
    </sheetView>
  </sheetViews>
  <sheetFormatPr defaultRowHeight="15" x14ac:dyDescent="0.25"/>
  <cols>
    <col min="1" max="1" width="11.140625" customWidth="1"/>
    <col min="2" max="2" width="12.42578125" customWidth="1"/>
  </cols>
  <sheetData>
    <row r="1" spans="1:3" ht="39" customHeight="1" x14ac:dyDescent="0.25">
      <c r="A1" s="30" t="s">
        <v>12</v>
      </c>
      <c r="B1" s="31"/>
      <c r="C1" s="32"/>
    </row>
    <row r="2" spans="1:3" ht="21" customHeight="1" x14ac:dyDescent="0.25">
      <c r="A2" s="10"/>
      <c r="B2" s="8"/>
      <c r="C2" s="8"/>
    </row>
    <row r="3" spans="1:3" ht="24.95" customHeight="1" x14ac:dyDescent="0.25">
      <c r="A3" s="10" t="s">
        <v>10</v>
      </c>
      <c r="B3" s="15">
        <v>100</v>
      </c>
      <c r="C3" s="8"/>
    </row>
    <row r="4" spans="1:3" ht="24.95" customHeight="1" x14ac:dyDescent="0.25">
      <c r="A4" s="10" t="s">
        <v>13</v>
      </c>
      <c r="B4" s="15">
        <v>97.4</v>
      </c>
      <c r="C4" s="8"/>
    </row>
    <row r="5" spans="1:3" ht="24.95" customHeight="1" x14ac:dyDescent="0.25">
      <c r="A5" s="10" t="s">
        <v>14</v>
      </c>
      <c r="B5" s="15">
        <v>96.6</v>
      </c>
      <c r="C5" s="8"/>
    </row>
    <row r="6" spans="1:3" ht="24.95" customHeight="1" x14ac:dyDescent="0.25">
      <c r="A6" s="10" t="s">
        <v>15</v>
      </c>
      <c r="B6" s="15">
        <v>96.3</v>
      </c>
      <c r="C6" s="8"/>
    </row>
    <row r="7" spans="1:3" ht="24.95" customHeight="1" x14ac:dyDescent="0.25">
      <c r="A7" s="10" t="s">
        <v>16</v>
      </c>
      <c r="B7" s="15"/>
      <c r="C7" s="8"/>
    </row>
    <row r="8" spans="1:3" ht="24.95" customHeight="1" x14ac:dyDescent="0.25">
      <c r="A8" s="10" t="s">
        <v>17</v>
      </c>
      <c r="B8" s="15"/>
      <c r="C8" s="8"/>
    </row>
    <row r="9" spans="1:3" ht="24.95" customHeight="1" x14ac:dyDescent="0.25">
      <c r="A9" s="10" t="s">
        <v>18</v>
      </c>
      <c r="B9" s="15"/>
      <c r="C9" s="8"/>
    </row>
    <row r="10" spans="1:3" ht="24.95" customHeight="1" x14ac:dyDescent="0.25">
      <c r="A10" s="10" t="s">
        <v>19</v>
      </c>
      <c r="B10" s="15"/>
      <c r="C10" s="8"/>
    </row>
    <row r="11" spans="1:3" ht="24.95" customHeight="1" x14ac:dyDescent="0.25">
      <c r="A11" s="10" t="s">
        <v>20</v>
      </c>
      <c r="B11" s="15"/>
      <c r="C11" s="8"/>
    </row>
    <row r="12" spans="1:3" ht="24.95" customHeight="1" x14ac:dyDescent="0.25">
      <c r="A12" s="10" t="s">
        <v>21</v>
      </c>
      <c r="B12" s="15"/>
      <c r="C12" s="8"/>
    </row>
    <row r="13" spans="1:3" ht="24.95" customHeight="1" x14ac:dyDescent="0.25">
      <c r="A13" s="10" t="s">
        <v>23</v>
      </c>
      <c r="B13" s="15"/>
      <c r="C13" s="8"/>
    </row>
    <row r="14" spans="1:3" ht="24.95" customHeight="1" x14ac:dyDescent="0.25">
      <c r="A14" s="10" t="s">
        <v>24</v>
      </c>
      <c r="B14" s="15"/>
      <c r="C14" s="8"/>
    </row>
    <row r="15" spans="1:3" ht="24.95" customHeight="1" x14ac:dyDescent="0.25">
      <c r="A15" s="10" t="s">
        <v>30</v>
      </c>
      <c r="B15" s="15"/>
      <c r="C15" s="8"/>
    </row>
    <row r="16" spans="1:3" ht="24.95" customHeight="1" x14ac:dyDescent="0.25">
      <c r="A16" s="10" t="s">
        <v>31</v>
      </c>
      <c r="B16" s="15"/>
      <c r="C16" s="8"/>
    </row>
    <row r="17" spans="1:3" ht="24.95" customHeight="1" x14ac:dyDescent="0.25">
      <c r="A17" s="10" t="s">
        <v>32</v>
      </c>
      <c r="B17" s="15"/>
      <c r="C17" s="8"/>
    </row>
    <row r="18" spans="1:3" ht="24.95" customHeight="1" x14ac:dyDescent="0.25">
      <c r="A18" s="10" t="s">
        <v>36</v>
      </c>
      <c r="B18" s="15"/>
      <c r="C18" s="8"/>
    </row>
    <row r="19" spans="1:3" ht="24.95" customHeight="1" x14ac:dyDescent="0.25">
      <c r="A19" s="10" t="s">
        <v>37</v>
      </c>
      <c r="B19" s="15"/>
      <c r="C19" s="8"/>
    </row>
    <row r="20" spans="1:3" ht="24.95" customHeight="1" x14ac:dyDescent="0.25">
      <c r="A20" s="10" t="s">
        <v>38</v>
      </c>
      <c r="B20" s="15"/>
      <c r="C20" s="8"/>
    </row>
    <row r="21" spans="1:3" ht="24.95" customHeight="1" x14ac:dyDescent="0.25">
      <c r="A21" s="10" t="s">
        <v>39</v>
      </c>
      <c r="B21" s="15"/>
      <c r="C21" s="8"/>
    </row>
    <row r="22" spans="1:3" ht="24.95" customHeight="1" x14ac:dyDescent="0.25">
      <c r="A22" s="10" t="s">
        <v>40</v>
      </c>
      <c r="B22" s="15"/>
      <c r="C22" s="8"/>
    </row>
    <row r="23" spans="1:3" ht="24.95" customHeight="1" x14ac:dyDescent="0.25">
      <c r="A23" s="10" t="s">
        <v>41</v>
      </c>
      <c r="B23" s="15"/>
      <c r="C23" s="8"/>
    </row>
    <row r="24" spans="1:3" ht="24.95" customHeight="1" x14ac:dyDescent="0.25">
      <c r="A24" s="10" t="s">
        <v>42</v>
      </c>
      <c r="B24" s="15"/>
      <c r="C24" s="8"/>
    </row>
    <row r="25" spans="1:3" ht="24.95" customHeight="1" x14ac:dyDescent="0.25">
      <c r="A25" s="10" t="s">
        <v>43</v>
      </c>
      <c r="B25" s="15"/>
      <c r="C25" s="8"/>
    </row>
    <row r="26" spans="1:3" ht="24.95" customHeight="1" x14ac:dyDescent="0.25">
      <c r="A26" s="10" t="s">
        <v>44</v>
      </c>
      <c r="B26" s="15"/>
      <c r="C26" s="8"/>
    </row>
    <row r="27" spans="1:3" ht="24.95" customHeight="1" x14ac:dyDescent="0.25">
      <c r="A27" s="10" t="s">
        <v>45</v>
      </c>
      <c r="B27" s="15"/>
      <c r="C27" s="8"/>
    </row>
    <row r="28" spans="1:3" ht="24.95" customHeight="1" x14ac:dyDescent="0.25">
      <c r="A28" s="10" t="s">
        <v>46</v>
      </c>
      <c r="B28" s="15"/>
      <c r="C28" s="8"/>
    </row>
    <row r="29" spans="1:3" ht="24.95" customHeight="1" x14ac:dyDescent="0.25">
      <c r="A29" s="10" t="s">
        <v>47</v>
      </c>
      <c r="B29" s="15"/>
      <c r="C29" s="8"/>
    </row>
    <row r="30" spans="1:3" ht="24.95" customHeight="1" x14ac:dyDescent="0.25">
      <c r="A30" s="10" t="s">
        <v>48</v>
      </c>
      <c r="B30" s="15"/>
      <c r="C30" s="8"/>
    </row>
    <row r="31" spans="1:3" ht="24.95" customHeight="1" x14ac:dyDescent="0.25">
      <c r="A31" s="10" t="s">
        <v>49</v>
      </c>
      <c r="B31" s="15"/>
      <c r="C31" s="8"/>
    </row>
    <row r="32" spans="1:3" ht="24.95" customHeight="1" x14ac:dyDescent="0.25">
      <c r="A32" s="10" t="s">
        <v>50</v>
      </c>
      <c r="B32" s="15"/>
      <c r="C32" s="8"/>
    </row>
    <row r="33" spans="1:3" ht="24.95" customHeight="1" x14ac:dyDescent="0.25">
      <c r="A33" s="10" t="s">
        <v>51</v>
      </c>
      <c r="B33" s="15"/>
      <c r="C33" s="8"/>
    </row>
    <row r="34" spans="1:3" ht="24.95" customHeight="1" x14ac:dyDescent="0.25">
      <c r="A34" s="10" t="s">
        <v>52</v>
      </c>
      <c r="B34" s="15"/>
      <c r="C34" s="8"/>
    </row>
    <row r="35" spans="1:3" ht="24.95" customHeight="1" x14ac:dyDescent="0.25">
      <c r="A35" s="10" t="s">
        <v>53</v>
      </c>
      <c r="B35" s="15"/>
      <c r="C35" s="8"/>
    </row>
    <row r="36" spans="1:3" ht="24.95" customHeight="1" x14ac:dyDescent="0.25">
      <c r="A36" s="10" t="s">
        <v>54</v>
      </c>
      <c r="B36" s="15"/>
      <c r="C36" s="8"/>
    </row>
    <row r="37" spans="1:3" ht="39.75" customHeight="1" x14ac:dyDescent="0.25">
      <c r="A37" s="21" t="s">
        <v>57</v>
      </c>
      <c r="B37" s="21">
        <f>AVERAGE(B3:B36)</f>
        <v>97.575000000000003</v>
      </c>
      <c r="C37" s="8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Progress</vt:lpstr>
      <vt:lpstr>Chinups</vt:lpstr>
      <vt:lpstr>Pullups</vt:lpstr>
      <vt:lpstr>Squats</vt:lpstr>
      <vt:lpstr>Pushups</vt:lpstr>
      <vt:lpstr>Planks</vt:lpstr>
      <vt:lpstr>Run</vt:lpstr>
      <vt:lpstr>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wh.meiring@gmail.com</cp:lastModifiedBy>
  <cp:lastPrinted>2015-10-06T16:52:55Z</cp:lastPrinted>
  <dcterms:created xsi:type="dcterms:W3CDTF">2015-09-21T12:18:11Z</dcterms:created>
  <dcterms:modified xsi:type="dcterms:W3CDTF">2016-02-24T12:08:49Z</dcterms:modified>
</cp:coreProperties>
</file>