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lcarami/Repos/Github/lmax-microservice/test/"/>
    </mc:Choice>
  </mc:AlternateContent>
  <xr:revisionPtr revIDLastSave="0" documentId="13_ncr:1_{22F3978C-83CD-3844-B41B-F91DBA6A3699}" xr6:coauthVersionLast="47" xr6:coauthVersionMax="47" xr10:uidLastSave="{00000000-0000-0000-0000-000000000000}"/>
  <workbookProtection workbookAlgorithmName="SHA-512" workbookHashValue="uTg03seOQt/wIpJx0OywCON9Vf28AjEcdSdoXCSbRZBvComV/ZeY9SCPAZCyMQ5XdwlKK3kRAJyxYwRzGq3YBQ==" workbookSaltValue="7Z3CXMw121HQ+c4xSCjnig==" workbookSpinCount="100000" lockStructure="1"/>
  <bookViews>
    <workbookView xWindow="34560" yWindow="500" windowWidth="38400" windowHeight="21100" activeTab="1" xr2:uid="{00000000-000D-0000-FFFF-FFFF00000000}"/>
  </bookViews>
  <sheets>
    <sheet name="Calculo de Concurrencia" sheetId="1" r:id="rId1"/>
    <sheet name="Graficos" sheetId="6" r:id="rId2"/>
    <sheet name="Lista" sheetId="3" r:id="rId3"/>
  </sheets>
  <definedNames>
    <definedName name="_xlnm.Print_Area" localSheetId="0">'Calculo de Concurrencia'!$A$1:$L$132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9" i="1" l="1"/>
  <c r="K139" i="1"/>
  <c r="P130" i="1"/>
  <c r="G130" i="1"/>
  <c r="O124" i="1"/>
  <c r="F124" i="1"/>
  <c r="K112" i="1"/>
  <c r="P111" i="1"/>
  <c r="T109" i="1"/>
  <c r="P109" i="1"/>
  <c r="P113" i="1" s="1"/>
  <c r="K109" i="1"/>
  <c r="G135" i="1" s="1"/>
  <c r="G109" i="1"/>
  <c r="G111" i="1" s="1"/>
  <c r="T101" i="1"/>
  <c r="T98" i="1"/>
  <c r="T95" i="1"/>
  <c r="T97" i="1" s="1"/>
  <c r="P95" i="1"/>
  <c r="P104" i="1" s="1"/>
  <c r="K95" i="1"/>
  <c r="K97" i="1" s="1"/>
  <c r="G95" i="1"/>
  <c r="T81" i="1"/>
  <c r="T90" i="1" s="1"/>
  <c r="P81" i="1"/>
  <c r="P89" i="1" s="1"/>
  <c r="K81" i="1"/>
  <c r="K87" i="1" s="1"/>
  <c r="G81" i="1"/>
  <c r="G90" i="1" s="1"/>
  <c r="T64" i="1"/>
  <c r="T62" i="1"/>
  <c r="T60" i="1"/>
  <c r="P60" i="1"/>
  <c r="K60" i="1"/>
  <c r="G60" i="1"/>
  <c r="T55" i="1"/>
  <c r="T53" i="1"/>
  <c r="P51" i="1"/>
  <c r="P50" i="1"/>
  <c r="T46" i="1"/>
  <c r="P46" i="1"/>
  <c r="K46" i="1"/>
  <c r="G46" i="1"/>
  <c r="P41" i="1"/>
  <c r="T36" i="1"/>
  <c r="T34" i="1"/>
  <c r="P33" i="1"/>
  <c r="T32" i="1"/>
  <c r="P32" i="1"/>
  <c r="P40" i="1" s="1"/>
  <c r="K32" i="1"/>
  <c r="G32" i="1"/>
  <c r="G50" i="1" s="1"/>
  <c r="A15" i="1"/>
  <c r="J11" i="1"/>
  <c r="K11" i="1" s="1"/>
  <c r="B8" i="1"/>
  <c r="C7" i="1"/>
  <c r="G33" i="1" l="1"/>
  <c r="K55" i="1"/>
  <c r="G63" i="1"/>
  <c r="T33" i="1"/>
  <c r="K38" i="1"/>
  <c r="T49" i="1"/>
  <c r="G53" i="1"/>
  <c r="P62" i="1"/>
  <c r="T68" i="1"/>
  <c r="T111" i="1"/>
  <c r="G37" i="1"/>
  <c r="G47" i="1"/>
  <c r="K52" i="1"/>
  <c r="G39" i="1"/>
  <c r="G103" i="1"/>
  <c r="G96" i="1"/>
  <c r="G84" i="1"/>
  <c r="P84" i="1"/>
  <c r="K34" i="1"/>
  <c r="P39" i="1"/>
  <c r="T48" i="1"/>
  <c r="P53" i="1"/>
  <c r="P67" i="1"/>
  <c r="P90" i="1"/>
  <c r="T104" i="1"/>
  <c r="K116" i="1"/>
  <c r="K40" i="1"/>
  <c r="G49" i="1"/>
  <c r="G35" i="1"/>
  <c r="K54" i="1"/>
  <c r="G61" i="1"/>
  <c r="K36" i="1"/>
  <c r="K50" i="1"/>
  <c r="T54" i="1"/>
  <c r="K62" i="1"/>
  <c r="P38" i="1"/>
  <c r="P61" i="1"/>
  <c r="P65" i="1"/>
  <c r="G82" i="1"/>
  <c r="T99" i="1"/>
  <c r="P117" i="1"/>
  <c r="P35" i="1"/>
  <c r="T38" i="1"/>
  <c r="P49" i="1"/>
  <c r="T52" i="1"/>
  <c r="P55" i="1"/>
  <c r="T61" i="1"/>
  <c r="T66" i="1"/>
  <c r="P82" i="1"/>
  <c r="G100" i="1"/>
  <c r="K111" i="1"/>
  <c r="T118" i="1"/>
  <c r="T102" i="1"/>
  <c r="G87" i="1"/>
  <c r="P37" i="1"/>
  <c r="T40" i="1"/>
  <c r="P47" i="1"/>
  <c r="T50" i="1"/>
  <c r="G88" i="1"/>
  <c r="P34" i="1"/>
  <c r="T37" i="1"/>
  <c r="K41" i="1"/>
  <c r="K48" i="1"/>
  <c r="G51" i="1"/>
  <c r="P54" i="1"/>
  <c r="P63" i="1"/>
  <c r="P88" i="1"/>
  <c r="P98" i="1"/>
  <c r="K115" i="1"/>
  <c r="G131" i="1"/>
  <c r="G104" i="1"/>
  <c r="G86" i="1"/>
  <c r="P99" i="1"/>
  <c r="P86" i="1"/>
  <c r="G97" i="1"/>
  <c r="G101" i="1"/>
  <c r="G83" i="1"/>
  <c r="G98" i="1"/>
  <c r="G102" i="1"/>
  <c r="L11" i="1"/>
  <c r="G34" i="1"/>
  <c r="T35" i="1"/>
  <c r="K37" i="1"/>
  <c r="G38" i="1"/>
  <c r="T39" i="1"/>
  <c r="T41" i="1"/>
  <c r="T47" i="1"/>
  <c r="P48" i="1"/>
  <c r="K49" i="1"/>
  <c r="T51" i="1"/>
  <c r="P52" i="1"/>
  <c r="K53" i="1"/>
  <c r="G54" i="1"/>
  <c r="K61" i="1"/>
  <c r="G62" i="1"/>
  <c r="T63" i="1"/>
  <c r="P64" i="1"/>
  <c r="K65" i="1"/>
  <c r="G66" i="1"/>
  <c r="T67" i="1"/>
  <c r="P68" i="1"/>
  <c r="T69" i="1"/>
  <c r="T82" i="1"/>
  <c r="P83" i="1"/>
  <c r="K84" i="1"/>
  <c r="G85" i="1"/>
  <c r="T86" i="1"/>
  <c r="P87" i="1"/>
  <c r="K88" i="1"/>
  <c r="G89" i="1"/>
  <c r="K99" i="1"/>
  <c r="K100" i="1"/>
  <c r="P102" i="1"/>
  <c r="P116" i="1"/>
  <c r="P114" i="1"/>
  <c r="P112" i="1"/>
  <c r="P110" i="1"/>
  <c r="T115" i="1"/>
  <c r="G118" i="1"/>
  <c r="G136" i="1"/>
  <c r="H11" i="1"/>
  <c r="G55" i="1"/>
  <c r="K90" i="1"/>
  <c r="P100" i="1"/>
  <c r="T113" i="1"/>
  <c r="P118" i="1"/>
  <c r="K66" i="1"/>
  <c r="G67" i="1"/>
  <c r="T83" i="1"/>
  <c r="K85" i="1"/>
  <c r="T87" i="1"/>
  <c r="K89" i="1"/>
  <c r="K102" i="1"/>
  <c r="K98" i="1"/>
  <c r="K96" i="1"/>
  <c r="K104" i="1"/>
  <c r="G117" i="1"/>
  <c r="P96" i="1"/>
  <c r="G115" i="1"/>
  <c r="K117" i="1"/>
  <c r="P137" i="1"/>
  <c r="K35" i="1"/>
  <c r="K39" i="1"/>
  <c r="K47" i="1"/>
  <c r="K51" i="1"/>
  <c r="K63" i="1"/>
  <c r="K67" i="1"/>
  <c r="K82" i="1"/>
  <c r="K86" i="1"/>
  <c r="G36" i="1"/>
  <c r="G40" i="1"/>
  <c r="G48" i="1"/>
  <c r="G52" i="1"/>
  <c r="G64" i="1"/>
  <c r="T65" i="1"/>
  <c r="P66" i="1"/>
  <c r="G68" i="1"/>
  <c r="T84" i="1"/>
  <c r="P85" i="1"/>
  <c r="T88" i="1"/>
  <c r="P101" i="1"/>
  <c r="P97" i="1"/>
  <c r="G113" i="1"/>
  <c r="G138" i="1"/>
  <c r="G41" i="1"/>
  <c r="G69" i="1"/>
  <c r="T89" i="1"/>
  <c r="T103" i="1"/>
  <c r="T100" i="1"/>
  <c r="T96" i="1"/>
  <c r="K103" i="1"/>
  <c r="K113" i="1"/>
  <c r="K114" i="1"/>
  <c r="P115" i="1"/>
  <c r="G133" i="1"/>
  <c r="K64" i="1"/>
  <c r="G65" i="1"/>
  <c r="K68" i="1"/>
  <c r="K69" i="1"/>
  <c r="K83" i="1"/>
  <c r="T85" i="1"/>
  <c r="G116" i="1"/>
  <c r="G114" i="1"/>
  <c r="G112" i="1"/>
  <c r="G110" i="1"/>
  <c r="P69" i="1"/>
  <c r="K101" i="1"/>
  <c r="P103" i="1"/>
  <c r="P138" i="1"/>
  <c r="P139" i="1"/>
  <c r="G137" i="1"/>
  <c r="G134" i="1"/>
  <c r="P132" i="1"/>
  <c r="G139" i="1"/>
  <c r="P135" i="1"/>
  <c r="P136" i="1"/>
  <c r="P134" i="1"/>
  <c r="G132" i="1"/>
  <c r="K118" i="1"/>
  <c r="T116" i="1"/>
  <c r="T114" i="1"/>
  <c r="T112" i="1"/>
  <c r="T110" i="1"/>
  <c r="K110" i="1"/>
  <c r="T117" i="1"/>
  <c r="P131" i="1"/>
  <c r="P133" i="1"/>
  <c r="K33" i="1"/>
  <c r="P36" i="1"/>
  <c r="G99" i="1"/>
  <c r="I11" i="1" l="1"/>
  <c r="F11" i="1"/>
  <c r="E11" i="1" l="1"/>
  <c r="G11" i="1" l="1"/>
  <c r="J6" i="1" l="1"/>
  <c r="J15" i="1" l="1"/>
  <c r="I6" i="1"/>
  <c r="H6" i="1" l="1"/>
  <c r="F7" i="1"/>
  <c r="I15" i="1"/>
  <c r="G6" i="1" l="1"/>
  <c r="H15" i="1"/>
  <c r="F16" i="1" s="1"/>
  <c r="B15" i="1"/>
  <c r="E20" i="1" l="1"/>
  <c r="A16" i="1"/>
  <c r="I20" i="1"/>
  <c r="G20" i="1"/>
  <c r="H20" i="1"/>
  <c r="F20" i="1"/>
  <c r="G15" i="1"/>
  <c r="F6" i="1"/>
  <c r="E6" i="1" l="1"/>
  <c r="F15" i="1"/>
  <c r="B16" i="1"/>
  <c r="A17" i="1" s="1"/>
  <c r="B17" i="1" s="1"/>
  <c r="A18" i="1" s="1"/>
  <c r="B18" i="1" s="1"/>
  <c r="A19" i="1" s="1"/>
  <c r="B19" i="1" s="1"/>
  <c r="A20" i="1" s="1"/>
  <c r="B20" i="1" s="1"/>
  <c r="A21" i="1" s="1"/>
  <c r="B21" i="1" s="1"/>
  <c r="A22" i="1" s="1"/>
  <c r="B22" i="1" s="1"/>
  <c r="A23" i="1" s="1"/>
  <c r="B23" i="1" s="1"/>
  <c r="A24" i="1" s="1"/>
  <c r="B24" i="1" s="1"/>
  <c r="A25" i="1" s="1"/>
  <c r="B25" i="1" s="1"/>
  <c r="A26" i="1" s="1"/>
  <c r="B26" i="1" s="1"/>
  <c r="A27" i="1" s="1"/>
  <c r="B27" i="1" s="1"/>
  <c r="A28" i="1" s="1"/>
  <c r="B28" i="1" s="1"/>
  <c r="A29" i="1" s="1"/>
  <c r="B29" i="1" s="1"/>
  <c r="A30" i="1" s="1"/>
  <c r="B30" i="1" s="1"/>
  <c r="A31" i="1" s="1"/>
  <c r="B31" i="1" s="1"/>
  <c r="A32" i="1" s="1"/>
  <c r="B32" i="1" s="1"/>
  <c r="A33" i="1" s="1"/>
  <c r="B33" i="1" s="1"/>
  <c r="A34" i="1" s="1"/>
  <c r="B34" i="1" s="1"/>
  <c r="A35" i="1" s="1"/>
  <c r="B35" i="1" s="1"/>
  <c r="A36" i="1" s="1"/>
  <c r="B36" i="1" s="1"/>
  <c r="A37" i="1" s="1"/>
  <c r="B37" i="1" s="1"/>
  <c r="A38" i="1" s="1"/>
  <c r="B38" i="1" s="1"/>
  <c r="A39" i="1" s="1"/>
  <c r="B39" i="1" s="1"/>
  <c r="A40" i="1" s="1"/>
  <c r="B40" i="1" s="1"/>
  <c r="A41" i="1" s="1"/>
  <c r="B41" i="1" s="1"/>
  <c r="A42" i="1" s="1"/>
  <c r="B42" i="1" s="1"/>
  <c r="A43" i="1" s="1"/>
  <c r="B43" i="1" s="1"/>
  <c r="A44" i="1" s="1"/>
  <c r="B44" i="1" s="1"/>
  <c r="A45" i="1" s="1"/>
  <c r="B45" i="1" s="1"/>
  <c r="A46" i="1" s="1"/>
  <c r="B46" i="1" s="1"/>
  <c r="A47" i="1" s="1"/>
  <c r="B47" i="1" s="1"/>
  <c r="A48" i="1" s="1"/>
  <c r="B48" i="1" s="1"/>
  <c r="A49" i="1" s="1"/>
  <c r="B49" i="1" s="1"/>
  <c r="A50" i="1" s="1"/>
  <c r="B50" i="1" s="1"/>
  <c r="A51" i="1" s="1"/>
  <c r="B51" i="1" s="1"/>
  <c r="A52" i="1" s="1"/>
  <c r="B52" i="1" s="1"/>
  <c r="A53" i="1" s="1"/>
  <c r="B53" i="1" s="1"/>
  <c r="A54" i="1" s="1"/>
  <c r="B54" i="1" s="1"/>
  <c r="A55" i="1" s="1"/>
  <c r="B55" i="1" s="1"/>
  <c r="A56" i="1" s="1"/>
  <c r="B56" i="1" s="1"/>
  <c r="A57" i="1" s="1"/>
  <c r="B57" i="1" s="1"/>
  <c r="A58" i="1" s="1"/>
  <c r="B58" i="1" s="1"/>
  <c r="A59" i="1" s="1"/>
  <c r="B59" i="1" s="1"/>
  <c r="A60" i="1" s="1"/>
  <c r="B60" i="1" s="1"/>
  <c r="A61" i="1" s="1"/>
  <c r="B61" i="1" s="1"/>
  <c r="A62" i="1" s="1"/>
  <c r="B62" i="1" s="1"/>
  <c r="A63" i="1" s="1"/>
  <c r="B63" i="1" s="1"/>
  <c r="A64" i="1" s="1"/>
  <c r="B64" i="1" s="1"/>
  <c r="A65" i="1" s="1"/>
  <c r="B65" i="1" s="1"/>
  <c r="A66" i="1" s="1"/>
  <c r="B66" i="1" s="1"/>
  <c r="A67" i="1" s="1"/>
  <c r="B67" i="1" s="1"/>
  <c r="A68" i="1" s="1"/>
  <c r="B68" i="1" s="1"/>
  <c r="A69" i="1" s="1"/>
  <c r="B69" i="1" s="1"/>
  <c r="A70" i="1" s="1"/>
  <c r="B70" i="1" s="1"/>
  <c r="A71" i="1" s="1"/>
  <c r="B71" i="1" s="1"/>
  <c r="A72" i="1" s="1"/>
  <c r="B72" i="1" s="1"/>
  <c r="A73" i="1" s="1"/>
  <c r="B73" i="1" s="1"/>
  <c r="A74" i="1" s="1"/>
  <c r="B74" i="1" s="1"/>
  <c r="A75" i="1" s="1"/>
  <c r="B75" i="1" s="1"/>
  <c r="A76" i="1" s="1"/>
  <c r="B76" i="1" s="1"/>
  <c r="A77" i="1" s="1"/>
  <c r="B77" i="1" s="1"/>
  <c r="A78" i="1" s="1"/>
  <c r="B78" i="1" s="1"/>
  <c r="A79" i="1" s="1"/>
  <c r="B79" i="1" s="1"/>
  <c r="A80" i="1" s="1"/>
  <c r="B80" i="1" s="1"/>
  <c r="A81" i="1" s="1"/>
  <c r="B81" i="1" s="1"/>
  <c r="A82" i="1" s="1"/>
  <c r="B82" i="1" s="1"/>
  <c r="A83" i="1" s="1"/>
  <c r="B83" i="1" s="1"/>
  <c r="A84" i="1" s="1"/>
  <c r="B84" i="1" s="1"/>
  <c r="A85" i="1" s="1"/>
  <c r="B85" i="1" s="1"/>
  <c r="A86" i="1" s="1"/>
  <c r="B86" i="1" s="1"/>
  <c r="A87" i="1" s="1"/>
  <c r="B87" i="1" s="1"/>
  <c r="A88" i="1" s="1"/>
  <c r="B88" i="1" s="1"/>
  <c r="A89" i="1" s="1"/>
  <c r="B89" i="1" s="1"/>
  <c r="A90" i="1" s="1"/>
  <c r="B90" i="1" s="1"/>
  <c r="A91" i="1" s="1"/>
  <c r="B91" i="1" s="1"/>
  <c r="A92" i="1" s="1"/>
  <c r="B92" i="1" s="1"/>
  <c r="A93" i="1" s="1"/>
  <c r="B93" i="1" s="1"/>
  <c r="A94" i="1" s="1"/>
  <c r="B94" i="1" s="1"/>
  <c r="A95" i="1" s="1"/>
  <c r="B95" i="1" s="1"/>
  <c r="A96" i="1" s="1"/>
  <c r="B96" i="1" s="1"/>
  <c r="A97" i="1" s="1"/>
  <c r="B97" i="1" s="1"/>
  <c r="A98" i="1" s="1"/>
  <c r="B98" i="1" s="1"/>
  <c r="A99" i="1" s="1"/>
  <c r="B99" i="1" s="1"/>
  <c r="A100" i="1" s="1"/>
  <c r="B100" i="1" s="1"/>
  <c r="A101" i="1" s="1"/>
  <c r="B101" i="1" s="1"/>
  <c r="A102" i="1" s="1"/>
  <c r="B102" i="1" s="1"/>
  <c r="A103" i="1" s="1"/>
  <c r="B103" i="1" s="1"/>
  <c r="A104" i="1" s="1"/>
  <c r="B104" i="1" s="1"/>
  <c r="A105" i="1" s="1"/>
  <c r="B105" i="1" s="1"/>
  <c r="A106" i="1" s="1"/>
  <c r="B106" i="1" s="1"/>
  <c r="A107" i="1" s="1"/>
  <c r="B107" i="1" s="1"/>
  <c r="A108" i="1" s="1"/>
  <c r="B108" i="1" s="1"/>
  <c r="A109" i="1" s="1"/>
  <c r="B109" i="1" s="1"/>
  <c r="A110" i="1" s="1"/>
  <c r="B110" i="1" s="1"/>
  <c r="A111" i="1" s="1"/>
  <c r="B111" i="1" s="1"/>
  <c r="A112" i="1" s="1"/>
  <c r="B112" i="1" s="1"/>
  <c r="A113" i="1" s="1"/>
  <c r="B113" i="1" s="1"/>
  <c r="A114" i="1" s="1"/>
  <c r="B114" i="1" s="1"/>
  <c r="A115" i="1" s="1"/>
  <c r="B115" i="1" s="1"/>
  <c r="A116" i="1" s="1"/>
  <c r="B116" i="1" s="1"/>
  <c r="A117" i="1" s="1"/>
  <c r="B117" i="1" s="1"/>
  <c r="A118" i="1" s="1"/>
  <c r="B118" i="1" s="1"/>
  <c r="A119" i="1" s="1"/>
  <c r="B119" i="1" s="1"/>
  <c r="A120" i="1" s="1"/>
  <c r="B120" i="1" s="1"/>
  <c r="A121" i="1" s="1"/>
  <c r="B121" i="1" s="1"/>
  <c r="A122" i="1" s="1"/>
  <c r="B122" i="1" s="1"/>
  <c r="A123" i="1" s="1"/>
  <c r="B123" i="1" s="1"/>
  <c r="A124" i="1" s="1"/>
  <c r="B124" i="1" s="1"/>
  <c r="A125" i="1" s="1"/>
  <c r="B125" i="1" s="1"/>
  <c r="A126" i="1" s="1"/>
  <c r="B126" i="1" s="1"/>
  <c r="A127" i="1" s="1"/>
  <c r="B127" i="1" s="1"/>
  <c r="A128" i="1" s="1"/>
  <c r="B128" i="1" s="1"/>
  <c r="A129" i="1" s="1"/>
  <c r="B129" i="1" s="1"/>
  <c r="A130" i="1" s="1"/>
  <c r="B130" i="1" s="1"/>
  <c r="A131" i="1" s="1"/>
  <c r="B131" i="1" s="1"/>
  <c r="A132" i="1" s="1"/>
  <c r="B132" i="1" s="1"/>
  <c r="A133" i="1" s="1"/>
  <c r="B133" i="1" s="1"/>
  <c r="A134" i="1" s="1"/>
  <c r="B134" i="1" s="1"/>
  <c r="A135" i="1" s="1"/>
  <c r="B135" i="1" s="1"/>
  <c r="A136" i="1" s="1"/>
  <c r="B136" i="1" s="1"/>
  <c r="A137" i="1" s="1"/>
  <c r="B137" i="1" s="1"/>
  <c r="A138" i="1" s="1"/>
  <c r="B138" i="1" s="1"/>
  <c r="A139" i="1" s="1"/>
  <c r="B139" i="1" s="1"/>
  <c r="A140" i="1" s="1"/>
  <c r="B140" i="1" s="1"/>
  <c r="A141" i="1" s="1"/>
  <c r="B141" i="1" s="1"/>
  <c r="A142" i="1" s="1"/>
  <c r="B142" i="1" s="1"/>
  <c r="A143" i="1" s="1"/>
  <c r="B143" i="1" s="1"/>
  <c r="A144" i="1" s="1"/>
  <c r="B144" i="1" s="1"/>
  <c r="A145" i="1" s="1"/>
  <c r="B145" i="1" s="1"/>
  <c r="A146" i="1" s="1"/>
  <c r="B146" i="1" s="1"/>
  <c r="A147" i="1" s="1"/>
  <c r="B147" i="1" s="1"/>
  <c r="A148" i="1" s="1"/>
  <c r="B148" i="1" s="1"/>
  <c r="A149" i="1" s="1"/>
  <c r="B149" i="1" s="1"/>
  <c r="A150" i="1" s="1"/>
  <c r="B150" i="1" s="1"/>
  <c r="A151" i="1" s="1"/>
  <c r="B151" i="1" s="1"/>
  <c r="A152" i="1" s="1"/>
  <c r="B152" i="1" s="1"/>
  <c r="A153" i="1" s="1"/>
  <c r="B153" i="1" s="1"/>
  <c r="A154" i="1" s="1"/>
  <c r="B154" i="1" s="1"/>
  <c r="A155" i="1" s="1"/>
  <c r="B155" i="1" s="1"/>
  <c r="A156" i="1" s="1"/>
  <c r="B156" i="1" s="1"/>
  <c r="A157" i="1" s="1"/>
  <c r="B157" i="1" s="1"/>
  <c r="A158" i="1" s="1"/>
  <c r="B158" i="1" s="1"/>
  <c r="A159" i="1" s="1"/>
  <c r="B159" i="1" s="1"/>
  <c r="A160" i="1" s="1"/>
  <c r="B160" i="1" s="1"/>
  <c r="A161" i="1" s="1"/>
  <c r="B161" i="1" s="1"/>
  <c r="A162" i="1" s="1"/>
  <c r="B162" i="1" s="1"/>
  <c r="A163" i="1" s="1"/>
  <c r="B163" i="1" s="1"/>
  <c r="A164" i="1" s="1"/>
  <c r="B164" i="1" s="1"/>
  <c r="A165" i="1" s="1"/>
  <c r="B165" i="1" s="1"/>
  <c r="A166" i="1" s="1"/>
  <c r="B166" i="1" s="1"/>
  <c r="A167" i="1" s="1"/>
  <c r="B167" i="1" s="1"/>
  <c r="A168" i="1" s="1"/>
  <c r="B168" i="1" s="1"/>
  <c r="A169" i="1" s="1"/>
  <c r="B169" i="1" s="1"/>
  <c r="A170" i="1" s="1"/>
  <c r="B170" i="1" s="1"/>
  <c r="A171" i="1" s="1"/>
  <c r="B171" i="1" s="1"/>
  <c r="A172" i="1" s="1"/>
  <c r="B172" i="1" s="1"/>
  <c r="A173" i="1" s="1"/>
  <c r="B173" i="1" s="1"/>
  <c r="A174" i="1" s="1"/>
  <c r="B174" i="1" s="1"/>
  <c r="A175" i="1" s="1"/>
  <c r="B175" i="1" s="1"/>
  <c r="A176" i="1" s="1"/>
  <c r="B176" i="1" s="1"/>
  <c r="A177" i="1" s="1"/>
  <c r="B177" i="1" s="1"/>
  <c r="A178" i="1" s="1"/>
  <c r="B178" i="1" s="1"/>
  <c r="A179" i="1" s="1"/>
  <c r="B179" i="1" s="1"/>
  <c r="A180" i="1" s="1"/>
  <c r="B180" i="1" s="1"/>
  <c r="A181" i="1" s="1"/>
  <c r="B181" i="1" s="1"/>
  <c r="A182" i="1" s="1"/>
  <c r="B182" i="1" s="1"/>
  <c r="A183" i="1" s="1"/>
  <c r="B183" i="1" s="1"/>
  <c r="A184" i="1" s="1"/>
  <c r="B184" i="1" s="1"/>
  <c r="A185" i="1" s="1"/>
  <c r="B185" i="1" s="1"/>
  <c r="A186" i="1" s="1"/>
  <c r="B186" i="1" s="1"/>
  <c r="A187" i="1" s="1"/>
  <c r="B187" i="1" s="1"/>
  <c r="A188" i="1" s="1"/>
  <c r="B188" i="1" s="1"/>
  <c r="A189" i="1" s="1"/>
  <c r="B189" i="1" s="1"/>
  <c r="A190" i="1" s="1"/>
  <c r="B190" i="1" s="1"/>
  <c r="A191" i="1" s="1"/>
  <c r="B191" i="1" s="1"/>
  <c r="A192" i="1" s="1"/>
  <c r="B192" i="1" s="1"/>
  <c r="A193" i="1" s="1"/>
  <c r="B193" i="1" s="1"/>
  <c r="A194" i="1" s="1"/>
  <c r="B194" i="1" s="1"/>
  <c r="A195" i="1" s="1"/>
  <c r="B195" i="1" s="1"/>
  <c r="A196" i="1" s="1"/>
  <c r="B196" i="1" s="1"/>
  <c r="A197" i="1" s="1"/>
  <c r="B197" i="1" s="1"/>
  <c r="A198" i="1" s="1"/>
  <c r="B198" i="1" s="1"/>
  <c r="A199" i="1" s="1"/>
  <c r="B199" i="1" s="1"/>
  <c r="A200" i="1" s="1"/>
  <c r="B200" i="1" s="1"/>
  <c r="A201" i="1" s="1"/>
  <c r="B201" i="1" s="1"/>
  <c r="A202" i="1" s="1"/>
  <c r="B202" i="1" s="1"/>
  <c r="A203" i="1" s="1"/>
  <c r="B203" i="1" s="1"/>
  <c r="A204" i="1" s="1"/>
  <c r="B204" i="1" s="1"/>
  <c r="A205" i="1" s="1"/>
  <c r="B205" i="1" s="1"/>
  <c r="A206" i="1" s="1"/>
  <c r="B206" i="1" s="1"/>
  <c r="A207" i="1" s="1"/>
  <c r="B207" i="1" s="1"/>
  <c r="A208" i="1" s="1"/>
  <c r="B208" i="1" s="1"/>
  <c r="A209" i="1" s="1"/>
  <c r="B209" i="1" s="1"/>
  <c r="A210" i="1" s="1"/>
  <c r="B210" i="1" s="1"/>
  <c r="A211" i="1" s="1"/>
  <c r="B211" i="1" s="1"/>
  <c r="A212" i="1" s="1"/>
  <c r="B212" i="1" s="1"/>
  <c r="A213" i="1" s="1"/>
  <c r="B213" i="1" s="1"/>
  <c r="A214" i="1" s="1"/>
  <c r="B214" i="1" s="1"/>
  <c r="A215" i="1" s="1"/>
  <c r="B215" i="1" s="1"/>
  <c r="A216" i="1" s="1"/>
  <c r="B216" i="1" s="1"/>
  <c r="A217" i="1" s="1"/>
  <c r="B217" i="1" s="1"/>
  <c r="A218" i="1" s="1"/>
  <c r="B218" i="1" s="1"/>
  <c r="A219" i="1" s="1"/>
  <c r="B219" i="1" s="1"/>
  <c r="A220" i="1" s="1"/>
  <c r="B220" i="1" s="1"/>
  <c r="A221" i="1" s="1"/>
  <c r="B221" i="1" s="1"/>
  <c r="A222" i="1" s="1"/>
  <c r="B222" i="1" s="1"/>
  <c r="A223" i="1" s="1"/>
  <c r="B223" i="1" s="1"/>
  <c r="A224" i="1" s="1"/>
  <c r="B224" i="1" s="1"/>
  <c r="A225" i="1" s="1"/>
  <c r="B225" i="1" s="1"/>
  <c r="A226" i="1" s="1"/>
  <c r="B226" i="1" s="1"/>
  <c r="A227" i="1" s="1"/>
  <c r="B227" i="1" s="1"/>
  <c r="A228" i="1" s="1"/>
  <c r="B228" i="1" s="1"/>
  <c r="A229" i="1" s="1"/>
  <c r="B229" i="1" s="1"/>
  <c r="A230" i="1" s="1"/>
  <c r="B230" i="1" s="1"/>
  <c r="A231" i="1" s="1"/>
  <c r="B231" i="1" s="1"/>
  <c r="A232" i="1" s="1"/>
  <c r="B232" i="1" s="1"/>
  <c r="A233" i="1" s="1"/>
  <c r="B233" i="1" s="1"/>
  <c r="A234" i="1" s="1"/>
  <c r="B234" i="1" s="1"/>
  <c r="A235" i="1" s="1"/>
  <c r="B235" i="1" s="1"/>
  <c r="A236" i="1" s="1"/>
  <c r="B236" i="1" s="1"/>
  <c r="A237" i="1" s="1"/>
  <c r="B237" i="1" s="1"/>
  <c r="A238" i="1" s="1"/>
  <c r="B238" i="1" s="1"/>
  <c r="A239" i="1" s="1"/>
  <c r="B239" i="1" s="1"/>
  <c r="A240" i="1" s="1"/>
  <c r="B240" i="1" s="1"/>
  <c r="A241" i="1" s="1"/>
  <c r="B241" i="1" s="1"/>
  <c r="A242" i="1" s="1"/>
  <c r="B242" i="1" s="1"/>
  <c r="A243" i="1" s="1"/>
  <c r="B243" i="1" s="1"/>
  <c r="A244" i="1" s="1"/>
  <c r="B244" i="1" s="1"/>
  <c r="A245" i="1" s="1"/>
  <c r="B245" i="1" s="1"/>
  <c r="A246" i="1" s="1"/>
  <c r="B246" i="1" s="1"/>
  <c r="A247" i="1" s="1"/>
  <c r="B247" i="1" s="1"/>
  <c r="A248" i="1" s="1"/>
  <c r="B248" i="1" s="1"/>
  <c r="A249" i="1" s="1"/>
  <c r="B249" i="1" s="1"/>
  <c r="A250" i="1" s="1"/>
  <c r="B250" i="1" s="1"/>
  <c r="A251" i="1" s="1"/>
  <c r="B251" i="1" s="1"/>
  <c r="A252" i="1" s="1"/>
  <c r="B252" i="1" s="1"/>
  <c r="A253" i="1" s="1"/>
  <c r="B253" i="1" s="1"/>
  <c r="A254" i="1" s="1"/>
  <c r="B254" i="1" s="1"/>
  <c r="A255" i="1" s="1"/>
  <c r="B255" i="1" s="1"/>
  <c r="A256" i="1" s="1"/>
  <c r="B256" i="1" s="1"/>
  <c r="A257" i="1" s="1"/>
  <c r="B257" i="1" s="1"/>
  <c r="A258" i="1" s="1"/>
  <c r="B258" i="1" s="1"/>
  <c r="A259" i="1" s="1"/>
  <c r="B259" i="1" s="1"/>
  <c r="A260" i="1" s="1"/>
  <c r="B260" i="1" s="1"/>
  <c r="A261" i="1" s="1"/>
  <c r="B261" i="1" s="1"/>
  <c r="A262" i="1" s="1"/>
  <c r="B262" i="1" s="1"/>
  <c r="A263" i="1" s="1"/>
  <c r="B263" i="1" s="1"/>
  <c r="A264" i="1" s="1"/>
  <c r="B264" i="1" s="1"/>
  <c r="A265" i="1" s="1"/>
  <c r="B265" i="1" s="1"/>
  <c r="A266" i="1" s="1"/>
  <c r="B266" i="1" s="1"/>
  <c r="A267" i="1" s="1"/>
  <c r="B267" i="1" s="1"/>
  <c r="A268" i="1" s="1"/>
  <c r="B268" i="1" s="1"/>
  <c r="A269" i="1" s="1"/>
  <c r="B269" i="1" s="1"/>
  <c r="A270" i="1" s="1"/>
  <c r="B270" i="1" s="1"/>
  <c r="A271" i="1" s="1"/>
  <c r="B271" i="1" s="1"/>
  <c r="A272" i="1" s="1"/>
  <c r="B272" i="1" s="1"/>
  <c r="A273" i="1" s="1"/>
  <c r="B273" i="1" s="1"/>
  <c r="A274" i="1" s="1"/>
  <c r="B274" i="1" s="1"/>
  <c r="A275" i="1" s="1"/>
  <c r="B275" i="1" s="1"/>
  <c r="A276" i="1" s="1"/>
  <c r="B276" i="1" s="1"/>
  <c r="A277" i="1" s="1"/>
  <c r="B277" i="1" s="1"/>
  <c r="A278" i="1" s="1"/>
  <c r="B278" i="1" s="1"/>
  <c r="A279" i="1" s="1"/>
  <c r="B279" i="1" s="1"/>
  <c r="A280" i="1" s="1"/>
  <c r="B280" i="1" s="1"/>
  <c r="A281" i="1" s="1"/>
  <c r="B281" i="1" s="1"/>
  <c r="A282" i="1" s="1"/>
  <c r="B282" i="1" s="1"/>
  <c r="A283" i="1" s="1"/>
  <c r="B283" i="1" s="1"/>
  <c r="A284" i="1" s="1"/>
  <c r="B284" i="1" s="1"/>
  <c r="A285" i="1" s="1"/>
  <c r="B285" i="1" s="1"/>
  <c r="A286" i="1" s="1"/>
  <c r="B286" i="1" s="1"/>
  <c r="A287" i="1" s="1"/>
  <c r="B287" i="1" s="1"/>
  <c r="A288" i="1" s="1"/>
  <c r="B288" i="1" s="1"/>
  <c r="A289" i="1" s="1"/>
  <c r="B289" i="1" s="1"/>
  <c r="A290" i="1" s="1"/>
  <c r="B290" i="1" s="1"/>
  <c r="A291" i="1" s="1"/>
  <c r="B291" i="1" s="1"/>
  <c r="A292" i="1" s="1"/>
  <c r="B292" i="1" s="1"/>
  <c r="A293" i="1" s="1"/>
  <c r="B293" i="1" s="1"/>
  <c r="A294" i="1" s="1"/>
  <c r="B294" i="1" s="1"/>
  <c r="A295" i="1" s="1"/>
  <c r="B295" i="1" s="1"/>
  <c r="A296" i="1" s="1"/>
  <c r="B296" i="1" s="1"/>
  <c r="A297" i="1" s="1"/>
  <c r="B297" i="1" s="1"/>
  <c r="A298" i="1" s="1"/>
  <c r="B298" i="1" s="1"/>
  <c r="A299" i="1" s="1"/>
  <c r="B299" i="1" s="1"/>
  <c r="A300" i="1" s="1"/>
  <c r="B300" i="1" s="1"/>
  <c r="A301" i="1" s="1"/>
  <c r="B301" i="1" s="1"/>
  <c r="A302" i="1" s="1"/>
  <c r="B302" i="1" s="1"/>
  <c r="A303" i="1" s="1"/>
  <c r="B303" i="1" s="1"/>
  <c r="A304" i="1" s="1"/>
  <c r="B304" i="1" s="1"/>
  <c r="A305" i="1" s="1"/>
  <c r="B305" i="1" s="1"/>
  <c r="A306" i="1" s="1"/>
  <c r="B306" i="1" s="1"/>
  <c r="A307" i="1" s="1"/>
  <c r="B307" i="1" s="1"/>
  <c r="A308" i="1" s="1"/>
  <c r="B308" i="1" s="1"/>
  <c r="A309" i="1" s="1"/>
  <c r="B309" i="1" s="1"/>
  <c r="A310" i="1" s="1"/>
  <c r="B310" i="1" s="1"/>
  <c r="A311" i="1" s="1"/>
  <c r="B311" i="1" s="1"/>
  <c r="A312" i="1" s="1"/>
  <c r="B312" i="1" s="1"/>
  <c r="A313" i="1" s="1"/>
  <c r="B313" i="1" s="1"/>
  <c r="A314" i="1" s="1"/>
  <c r="B314" i="1" s="1"/>
  <c r="A315" i="1" s="1"/>
  <c r="B315" i="1" s="1"/>
  <c r="A316" i="1" s="1"/>
  <c r="B316" i="1" s="1"/>
  <c r="A317" i="1" s="1"/>
  <c r="B317" i="1" s="1"/>
  <c r="A318" i="1" s="1"/>
  <c r="B318" i="1" s="1"/>
  <c r="A319" i="1" s="1"/>
  <c r="B319" i="1" s="1"/>
  <c r="A320" i="1" s="1"/>
  <c r="B320" i="1" s="1"/>
  <c r="A321" i="1" s="1"/>
  <c r="B321" i="1" s="1"/>
  <c r="A322" i="1" s="1"/>
  <c r="B322" i="1" s="1"/>
  <c r="A323" i="1" s="1"/>
  <c r="B323" i="1" s="1"/>
  <c r="A324" i="1" s="1"/>
  <c r="B324" i="1" s="1"/>
  <c r="A325" i="1" s="1"/>
  <c r="B325" i="1" s="1"/>
  <c r="A326" i="1" s="1"/>
  <c r="B326" i="1" s="1"/>
  <c r="A327" i="1" s="1"/>
  <c r="B327" i="1" s="1"/>
  <c r="A328" i="1" s="1"/>
  <c r="B328" i="1" s="1"/>
  <c r="A329" i="1" s="1"/>
  <c r="B329" i="1" s="1"/>
  <c r="A330" i="1" s="1"/>
  <c r="B330" i="1" s="1"/>
  <c r="A331" i="1" s="1"/>
  <c r="B331" i="1" s="1"/>
  <c r="A332" i="1" s="1"/>
  <c r="B332" i="1" s="1"/>
  <c r="A333" i="1" s="1"/>
  <c r="B333" i="1" s="1"/>
  <c r="A334" i="1" s="1"/>
  <c r="B334" i="1" s="1"/>
  <c r="A335" i="1" s="1"/>
  <c r="B335" i="1" s="1"/>
  <c r="A336" i="1" s="1"/>
  <c r="B336" i="1" s="1"/>
  <c r="A337" i="1" s="1"/>
  <c r="B337" i="1" s="1"/>
  <c r="A338" i="1" s="1"/>
  <c r="B338" i="1" s="1"/>
  <c r="A339" i="1" s="1"/>
  <c r="B339" i="1" s="1"/>
  <c r="A340" i="1" s="1"/>
  <c r="B340" i="1" s="1"/>
  <c r="A341" i="1" s="1"/>
  <c r="B341" i="1" s="1"/>
  <c r="A342" i="1" s="1"/>
  <c r="B342" i="1" s="1"/>
  <c r="A343" i="1" s="1"/>
  <c r="B343" i="1" s="1"/>
  <c r="A344" i="1" s="1"/>
  <c r="B344" i="1" s="1"/>
  <c r="A345" i="1" s="1"/>
  <c r="B345" i="1" s="1"/>
  <c r="A346" i="1" s="1"/>
  <c r="B346" i="1" s="1"/>
  <c r="A347" i="1" s="1"/>
  <c r="B347" i="1" s="1"/>
  <c r="A348" i="1" s="1"/>
  <c r="B348" i="1" s="1"/>
  <c r="A349" i="1" s="1"/>
  <c r="B349" i="1" s="1"/>
  <c r="A350" i="1" s="1"/>
  <c r="B350" i="1" s="1"/>
  <c r="A351" i="1" s="1"/>
  <c r="B351" i="1" s="1"/>
  <c r="A352" i="1" s="1"/>
  <c r="B352" i="1" s="1"/>
  <c r="A353" i="1" s="1"/>
  <c r="B353" i="1" s="1"/>
  <c r="A354" i="1" s="1"/>
  <c r="B354" i="1" s="1"/>
  <c r="A355" i="1" s="1"/>
  <c r="B355" i="1" s="1"/>
  <c r="A356" i="1" s="1"/>
  <c r="B356" i="1" s="1"/>
  <c r="A357" i="1" s="1"/>
  <c r="B357" i="1" s="1"/>
  <c r="A358" i="1" s="1"/>
  <c r="B358" i="1" s="1"/>
  <c r="A359" i="1" s="1"/>
  <c r="B359" i="1" s="1"/>
  <c r="A360" i="1" s="1"/>
  <c r="B360" i="1" s="1"/>
  <c r="A361" i="1" s="1"/>
  <c r="B361" i="1" s="1"/>
  <c r="A362" i="1" s="1"/>
  <c r="B362" i="1" s="1"/>
  <c r="A363" i="1" s="1"/>
  <c r="B363" i="1" s="1"/>
  <c r="A364" i="1" s="1"/>
  <c r="B364" i="1" s="1"/>
  <c r="A365" i="1" s="1"/>
  <c r="B365" i="1" s="1"/>
  <c r="A366" i="1" s="1"/>
  <c r="B366" i="1" s="1"/>
  <c r="A367" i="1" s="1"/>
  <c r="B367" i="1" s="1"/>
  <c r="A368" i="1" s="1"/>
  <c r="B368" i="1" s="1"/>
  <c r="A369" i="1" s="1"/>
  <c r="B369" i="1" s="1"/>
  <c r="A370" i="1" s="1"/>
  <c r="B370" i="1" s="1"/>
  <c r="A371" i="1" s="1"/>
  <c r="B371" i="1" s="1"/>
  <c r="A372" i="1" s="1"/>
  <c r="B372" i="1" s="1"/>
  <c r="A373" i="1" s="1"/>
  <c r="B373" i="1" s="1"/>
  <c r="A374" i="1" s="1"/>
  <c r="B374" i="1" s="1"/>
  <c r="A375" i="1" s="1"/>
  <c r="B375" i="1" s="1"/>
  <c r="A376" i="1" s="1"/>
  <c r="B376" i="1" s="1"/>
  <c r="A377" i="1" s="1"/>
  <c r="B377" i="1" s="1"/>
  <c r="A378" i="1" s="1"/>
  <c r="B378" i="1" s="1"/>
  <c r="A379" i="1" s="1"/>
  <c r="B379" i="1" s="1"/>
  <c r="A380" i="1" s="1"/>
  <c r="B380" i="1" s="1"/>
  <c r="A381" i="1" s="1"/>
  <c r="B381" i="1" s="1"/>
  <c r="A382" i="1" s="1"/>
  <c r="B382" i="1" s="1"/>
  <c r="A383" i="1" s="1"/>
  <c r="B383" i="1" s="1"/>
  <c r="A384" i="1" s="1"/>
  <c r="B384" i="1" s="1"/>
  <c r="A385" i="1" s="1"/>
  <c r="B385" i="1" s="1"/>
  <c r="A386" i="1" s="1"/>
  <c r="B386" i="1" s="1"/>
  <c r="A387" i="1" s="1"/>
  <c r="B387" i="1" s="1"/>
  <c r="A388" i="1" s="1"/>
  <c r="B388" i="1" s="1"/>
  <c r="A389" i="1" s="1"/>
  <c r="B389" i="1" s="1"/>
  <c r="A390" i="1" s="1"/>
  <c r="B390" i="1" s="1"/>
  <c r="A391" i="1" s="1"/>
  <c r="B391" i="1" s="1"/>
  <c r="A392" i="1" s="1"/>
  <c r="B392" i="1" s="1"/>
  <c r="A393" i="1" s="1"/>
  <c r="B393" i="1" s="1"/>
  <c r="A394" i="1" s="1"/>
  <c r="B394" i="1" s="1"/>
  <c r="A395" i="1" s="1"/>
  <c r="B395" i="1" s="1"/>
  <c r="A396" i="1" s="1"/>
  <c r="B396" i="1" s="1"/>
  <c r="A397" i="1" s="1"/>
  <c r="B397" i="1" s="1"/>
  <c r="A398" i="1" s="1"/>
  <c r="B398" i="1" s="1"/>
  <c r="A399" i="1" s="1"/>
  <c r="B399" i="1" s="1"/>
  <c r="A400" i="1" s="1"/>
  <c r="B400" i="1" s="1"/>
  <c r="A401" i="1" s="1"/>
  <c r="B401" i="1" s="1"/>
  <c r="A402" i="1" s="1"/>
  <c r="B402" i="1" s="1"/>
  <c r="A403" i="1" s="1"/>
  <c r="B403" i="1" s="1"/>
  <c r="A404" i="1" s="1"/>
  <c r="B404" i="1" s="1"/>
  <c r="A405" i="1" s="1"/>
  <c r="B405" i="1" s="1"/>
  <c r="A406" i="1" s="1"/>
  <c r="B406" i="1" s="1"/>
  <c r="A407" i="1" s="1"/>
  <c r="B407" i="1" s="1"/>
  <c r="A408" i="1" s="1"/>
  <c r="B408" i="1" s="1"/>
  <c r="A409" i="1" s="1"/>
  <c r="B409" i="1" s="1"/>
  <c r="A410" i="1" s="1"/>
  <c r="B410" i="1" s="1"/>
  <c r="A411" i="1" s="1"/>
  <c r="B411" i="1" s="1"/>
  <c r="A412" i="1" s="1"/>
  <c r="B412" i="1" s="1"/>
  <c r="A413" i="1" s="1"/>
  <c r="B413" i="1" s="1"/>
  <c r="A414" i="1" s="1"/>
  <c r="B414" i="1" s="1"/>
  <c r="A415" i="1" s="1"/>
  <c r="B415" i="1" s="1"/>
  <c r="A416" i="1" s="1"/>
  <c r="B416" i="1" s="1"/>
  <c r="A417" i="1" s="1"/>
  <c r="B417" i="1" s="1"/>
  <c r="A418" i="1" s="1"/>
  <c r="B418" i="1" s="1"/>
  <c r="A419" i="1" s="1"/>
  <c r="B419" i="1" s="1"/>
  <c r="A420" i="1" s="1"/>
  <c r="B420" i="1" s="1"/>
  <c r="A421" i="1" s="1"/>
  <c r="B421" i="1" s="1"/>
  <c r="A422" i="1" s="1"/>
  <c r="B422" i="1" s="1"/>
  <c r="A423" i="1" s="1"/>
  <c r="B423" i="1" s="1"/>
  <c r="A424" i="1" s="1"/>
  <c r="B424" i="1" s="1"/>
  <c r="A425" i="1" s="1"/>
  <c r="B425" i="1" s="1"/>
  <c r="A426" i="1" s="1"/>
  <c r="B426" i="1" s="1"/>
  <c r="A427" i="1" s="1"/>
  <c r="B427" i="1" s="1"/>
  <c r="A428" i="1" s="1"/>
  <c r="B428" i="1" s="1"/>
  <c r="A429" i="1" s="1"/>
  <c r="B429" i="1" s="1"/>
  <c r="A430" i="1" s="1"/>
  <c r="B430" i="1" s="1"/>
  <c r="A431" i="1" s="1"/>
  <c r="B431" i="1" s="1"/>
  <c r="A432" i="1" s="1"/>
  <c r="B432" i="1" s="1"/>
  <c r="A433" i="1" s="1"/>
  <c r="B433" i="1" s="1"/>
  <c r="A434" i="1" s="1"/>
  <c r="B434" i="1" s="1"/>
  <c r="A435" i="1" s="1"/>
  <c r="B435" i="1" s="1"/>
  <c r="A436" i="1" s="1"/>
  <c r="B436" i="1" s="1"/>
  <c r="A437" i="1" s="1"/>
  <c r="B437" i="1" s="1"/>
  <c r="A438" i="1" s="1"/>
  <c r="B438" i="1" s="1"/>
  <c r="A439" i="1" s="1"/>
  <c r="B439" i="1" s="1"/>
  <c r="A440" i="1" s="1"/>
  <c r="B440" i="1" s="1"/>
  <c r="A441" i="1" s="1"/>
  <c r="B441" i="1" s="1"/>
  <c r="A442" i="1" s="1"/>
  <c r="B442" i="1" s="1"/>
  <c r="A443" i="1" s="1"/>
  <c r="B443" i="1" s="1"/>
  <c r="A444" i="1" s="1"/>
  <c r="B444" i="1" s="1"/>
  <c r="A445" i="1" s="1"/>
  <c r="B445" i="1" s="1"/>
  <c r="A446" i="1" s="1"/>
  <c r="B446" i="1" s="1"/>
  <c r="A447" i="1" s="1"/>
  <c r="B447" i="1" s="1"/>
  <c r="A448" i="1" s="1"/>
  <c r="B448" i="1" s="1"/>
  <c r="A449" i="1" s="1"/>
  <c r="B449" i="1" s="1"/>
  <c r="A450" i="1" s="1"/>
  <c r="B450" i="1" s="1"/>
  <c r="A451" i="1" s="1"/>
  <c r="B451" i="1" s="1"/>
  <c r="A452" i="1" s="1"/>
  <c r="B452" i="1" s="1"/>
  <c r="A453" i="1" s="1"/>
  <c r="B453" i="1" s="1"/>
  <c r="A454" i="1" s="1"/>
  <c r="B454" i="1" s="1"/>
  <c r="A455" i="1" s="1"/>
  <c r="B455" i="1" s="1"/>
  <c r="A456" i="1" s="1"/>
  <c r="B456" i="1" s="1"/>
  <c r="A457" i="1" s="1"/>
  <c r="B457" i="1" s="1"/>
  <c r="A458" i="1" s="1"/>
  <c r="B458" i="1" s="1"/>
  <c r="A459" i="1" s="1"/>
  <c r="B459" i="1" s="1"/>
  <c r="A460" i="1" s="1"/>
  <c r="B460" i="1" s="1"/>
  <c r="A461" i="1" s="1"/>
  <c r="B461" i="1" s="1"/>
  <c r="A462" i="1" s="1"/>
  <c r="B462" i="1" s="1"/>
  <c r="A463" i="1" s="1"/>
  <c r="B463" i="1" s="1"/>
  <c r="A464" i="1" s="1"/>
  <c r="B464" i="1" s="1"/>
  <c r="A465" i="1" s="1"/>
  <c r="B465" i="1" s="1"/>
  <c r="A466" i="1" s="1"/>
  <c r="B466" i="1" s="1"/>
  <c r="A467" i="1" s="1"/>
  <c r="B467" i="1" s="1"/>
  <c r="A468" i="1" s="1"/>
  <c r="B468" i="1" s="1"/>
  <c r="A469" i="1" s="1"/>
  <c r="B469" i="1" s="1"/>
  <c r="A470" i="1" s="1"/>
  <c r="B470" i="1" s="1"/>
  <c r="A471" i="1" s="1"/>
  <c r="B471" i="1" s="1"/>
  <c r="A472" i="1" s="1"/>
  <c r="B472" i="1" s="1"/>
  <c r="A473" i="1" s="1"/>
  <c r="B473" i="1" s="1"/>
  <c r="A474" i="1" s="1"/>
  <c r="B474" i="1" s="1"/>
  <c r="A475" i="1" s="1"/>
  <c r="B475" i="1" s="1"/>
  <c r="A476" i="1" s="1"/>
  <c r="B476" i="1" s="1"/>
  <c r="A477" i="1" s="1"/>
  <c r="B477" i="1" s="1"/>
  <c r="A478" i="1" s="1"/>
  <c r="B478" i="1" s="1"/>
  <c r="A479" i="1" s="1"/>
  <c r="B479" i="1" s="1"/>
  <c r="A480" i="1" s="1"/>
  <c r="B480" i="1" s="1"/>
  <c r="A481" i="1" s="1"/>
  <c r="B481" i="1" s="1"/>
  <c r="A482" i="1" s="1"/>
  <c r="B482" i="1" s="1"/>
  <c r="A483" i="1" s="1"/>
  <c r="B483" i="1" s="1"/>
  <c r="A484" i="1" s="1"/>
  <c r="B484" i="1" s="1"/>
  <c r="A485" i="1" s="1"/>
  <c r="B485" i="1" s="1"/>
  <c r="A486" i="1" s="1"/>
  <c r="B486" i="1" s="1"/>
  <c r="A487" i="1" s="1"/>
  <c r="B487" i="1" s="1"/>
  <c r="A488" i="1" s="1"/>
  <c r="B488" i="1" s="1"/>
  <c r="A489" i="1" s="1"/>
  <c r="B489" i="1" s="1"/>
  <c r="A490" i="1" s="1"/>
  <c r="B490" i="1" s="1"/>
  <c r="A491" i="1" s="1"/>
  <c r="B491" i="1" s="1"/>
  <c r="A492" i="1" s="1"/>
  <c r="B492" i="1" s="1"/>
  <c r="A493" i="1" s="1"/>
  <c r="B493" i="1" s="1"/>
  <c r="A494" i="1" s="1"/>
  <c r="B494" i="1" s="1"/>
  <c r="A495" i="1" s="1"/>
  <c r="B495" i="1" s="1"/>
  <c r="A496" i="1" s="1"/>
  <c r="B496" i="1" s="1"/>
  <c r="A497" i="1" s="1"/>
  <c r="B497" i="1" s="1"/>
  <c r="A498" i="1" s="1"/>
  <c r="B498" i="1" s="1"/>
  <c r="A499" i="1" s="1"/>
  <c r="B499" i="1" s="1"/>
  <c r="A500" i="1" s="1"/>
  <c r="B500" i="1" s="1"/>
  <c r="A501" i="1" s="1"/>
  <c r="B501" i="1" s="1"/>
  <c r="A502" i="1" s="1"/>
  <c r="B502" i="1" s="1"/>
  <c r="A503" i="1" s="1"/>
  <c r="B503" i="1" s="1"/>
  <c r="A504" i="1" s="1"/>
  <c r="B504" i="1" s="1"/>
  <c r="A505" i="1" s="1"/>
  <c r="B505" i="1" s="1"/>
  <c r="A506" i="1" s="1"/>
  <c r="B506" i="1" s="1"/>
  <c r="A507" i="1" s="1"/>
  <c r="B507" i="1" s="1"/>
  <c r="A508" i="1" s="1"/>
  <c r="B508" i="1" s="1"/>
  <c r="A509" i="1" s="1"/>
  <c r="B509" i="1" s="1"/>
  <c r="A510" i="1" s="1"/>
  <c r="B510" i="1" s="1"/>
  <c r="A511" i="1" s="1"/>
  <c r="B511" i="1" s="1"/>
  <c r="A512" i="1" s="1"/>
  <c r="B512" i="1" s="1"/>
  <c r="A513" i="1" s="1"/>
  <c r="B513" i="1" s="1"/>
  <c r="A514" i="1" s="1"/>
  <c r="B514" i="1" s="1"/>
  <c r="A515" i="1" s="1"/>
  <c r="B515" i="1" s="1"/>
  <c r="A516" i="1" s="1"/>
  <c r="B516" i="1" s="1"/>
  <c r="A517" i="1" s="1"/>
  <c r="B517" i="1" s="1"/>
  <c r="A518" i="1" s="1"/>
  <c r="B518" i="1" s="1"/>
  <c r="A519" i="1" s="1"/>
  <c r="B519" i="1" s="1"/>
  <c r="A520" i="1" s="1"/>
  <c r="B520" i="1" s="1"/>
  <c r="A521" i="1" s="1"/>
  <c r="B521" i="1" s="1"/>
  <c r="A522" i="1" s="1"/>
  <c r="B522" i="1" s="1"/>
  <c r="A523" i="1" s="1"/>
  <c r="B523" i="1" s="1"/>
  <c r="A524" i="1" s="1"/>
  <c r="B524" i="1" s="1"/>
  <c r="A525" i="1" s="1"/>
  <c r="B525" i="1" s="1"/>
  <c r="A526" i="1" s="1"/>
  <c r="B526" i="1" s="1"/>
  <c r="A527" i="1" s="1"/>
  <c r="B527" i="1" s="1"/>
  <c r="A528" i="1" s="1"/>
  <c r="B528" i="1" s="1"/>
  <c r="A529" i="1" s="1"/>
  <c r="B529" i="1" s="1"/>
  <c r="A530" i="1" s="1"/>
  <c r="B530" i="1" s="1"/>
  <c r="A531" i="1" s="1"/>
  <c r="B531" i="1" s="1"/>
  <c r="A532" i="1" s="1"/>
  <c r="B532" i="1" s="1"/>
  <c r="A533" i="1" s="1"/>
  <c r="B533" i="1" s="1"/>
  <c r="A534" i="1" s="1"/>
  <c r="B534" i="1" s="1"/>
  <c r="A535" i="1" s="1"/>
  <c r="B535" i="1" s="1"/>
  <c r="A536" i="1" s="1"/>
  <c r="B536" i="1" s="1"/>
  <c r="A537" i="1" s="1"/>
  <c r="B537" i="1" s="1"/>
  <c r="A538" i="1" s="1"/>
  <c r="B538" i="1" s="1"/>
  <c r="A539" i="1" s="1"/>
  <c r="B539" i="1" s="1"/>
  <c r="A540" i="1" s="1"/>
  <c r="B540" i="1" s="1"/>
  <c r="A541" i="1" s="1"/>
  <c r="B541" i="1" s="1"/>
  <c r="A542" i="1" s="1"/>
  <c r="B542" i="1" s="1"/>
  <c r="A543" i="1" s="1"/>
  <c r="B543" i="1" s="1"/>
  <c r="A544" i="1" s="1"/>
  <c r="B544" i="1" s="1"/>
  <c r="A545" i="1" s="1"/>
  <c r="B545" i="1" s="1"/>
  <c r="A546" i="1" s="1"/>
  <c r="B546" i="1" s="1"/>
  <c r="A547" i="1" s="1"/>
  <c r="B547" i="1" s="1"/>
  <c r="A548" i="1" s="1"/>
  <c r="B548" i="1" s="1"/>
  <c r="A549" i="1" s="1"/>
  <c r="B549" i="1" s="1"/>
  <c r="A550" i="1" s="1"/>
  <c r="B550" i="1" s="1"/>
  <c r="A551" i="1" s="1"/>
  <c r="B551" i="1" s="1"/>
  <c r="A552" i="1" s="1"/>
  <c r="B552" i="1" s="1"/>
  <c r="A553" i="1" s="1"/>
  <c r="B553" i="1" s="1"/>
  <c r="A554" i="1" s="1"/>
  <c r="B554" i="1" s="1"/>
  <c r="A555" i="1" s="1"/>
  <c r="B555" i="1" s="1"/>
  <c r="A556" i="1" s="1"/>
  <c r="B556" i="1" s="1"/>
  <c r="A557" i="1" s="1"/>
  <c r="B557" i="1" s="1"/>
  <c r="A558" i="1" s="1"/>
  <c r="B558" i="1" s="1"/>
  <c r="A559" i="1" s="1"/>
  <c r="B559" i="1" s="1"/>
  <c r="A560" i="1" s="1"/>
  <c r="B560" i="1" s="1"/>
  <c r="A561" i="1" s="1"/>
  <c r="B561" i="1" s="1"/>
  <c r="A562" i="1" s="1"/>
  <c r="B562" i="1" s="1"/>
  <c r="A563" i="1" s="1"/>
  <c r="B563" i="1" s="1"/>
  <c r="A564" i="1" s="1"/>
  <c r="B564" i="1" s="1"/>
  <c r="A565" i="1" s="1"/>
  <c r="B565" i="1" s="1"/>
  <c r="A566" i="1" s="1"/>
  <c r="B566" i="1" s="1"/>
  <c r="A567" i="1" s="1"/>
  <c r="B567" i="1" s="1"/>
  <c r="A568" i="1" s="1"/>
  <c r="B568" i="1" s="1"/>
  <c r="A569" i="1" s="1"/>
  <c r="B569" i="1" s="1"/>
  <c r="A570" i="1" s="1"/>
  <c r="B570" i="1" s="1"/>
  <c r="A571" i="1" s="1"/>
  <c r="B571" i="1" s="1"/>
  <c r="A572" i="1" s="1"/>
  <c r="B572" i="1" s="1"/>
  <c r="A573" i="1" s="1"/>
  <c r="B573" i="1" s="1"/>
  <c r="A574" i="1" s="1"/>
  <c r="B574" i="1" s="1"/>
  <c r="A575" i="1" s="1"/>
  <c r="B575" i="1" s="1"/>
  <c r="A576" i="1" s="1"/>
  <c r="B576" i="1" s="1"/>
  <c r="A577" i="1" s="1"/>
  <c r="B577" i="1" s="1"/>
  <c r="A578" i="1" s="1"/>
  <c r="B578" i="1" s="1"/>
  <c r="A579" i="1" s="1"/>
  <c r="B579" i="1" s="1"/>
  <c r="A580" i="1" s="1"/>
  <c r="B580" i="1" s="1"/>
  <c r="A581" i="1" s="1"/>
  <c r="B581" i="1" s="1"/>
  <c r="A582" i="1" s="1"/>
  <c r="B582" i="1" s="1"/>
  <c r="A583" i="1" s="1"/>
  <c r="B583" i="1" s="1"/>
  <c r="A584" i="1" s="1"/>
  <c r="B584" i="1" s="1"/>
  <c r="A585" i="1" s="1"/>
  <c r="B585" i="1" s="1"/>
  <c r="A586" i="1" s="1"/>
  <c r="B586" i="1" s="1"/>
  <c r="A587" i="1" s="1"/>
  <c r="B587" i="1" s="1"/>
  <c r="A588" i="1" s="1"/>
  <c r="B588" i="1" s="1"/>
  <c r="A589" i="1" s="1"/>
  <c r="B589" i="1" s="1"/>
  <c r="A590" i="1" s="1"/>
  <c r="B590" i="1" s="1"/>
  <c r="A591" i="1" s="1"/>
  <c r="B591" i="1" s="1"/>
  <c r="A592" i="1" s="1"/>
  <c r="B592" i="1" s="1"/>
  <c r="A593" i="1" s="1"/>
  <c r="B593" i="1" s="1"/>
  <c r="A594" i="1" s="1"/>
  <c r="B594" i="1" s="1"/>
  <c r="A595" i="1" s="1"/>
  <c r="B595" i="1" s="1"/>
  <c r="A596" i="1" s="1"/>
  <c r="B596" i="1" s="1"/>
  <c r="A597" i="1" s="1"/>
  <c r="B597" i="1" s="1"/>
  <c r="A598" i="1" s="1"/>
  <c r="B598" i="1" s="1"/>
  <c r="A599" i="1" s="1"/>
  <c r="B599" i="1" s="1"/>
  <c r="A600" i="1" s="1"/>
  <c r="B600" i="1" s="1"/>
  <c r="A601" i="1" s="1"/>
  <c r="B601" i="1" s="1"/>
  <c r="A602" i="1" s="1"/>
  <c r="B602" i="1" s="1"/>
  <c r="A603" i="1" s="1"/>
  <c r="B603" i="1" s="1"/>
  <c r="A604" i="1" s="1"/>
  <c r="B604" i="1" s="1"/>
  <c r="A605" i="1" s="1"/>
  <c r="B605" i="1" s="1"/>
  <c r="A606" i="1" s="1"/>
  <c r="B606" i="1" s="1"/>
  <c r="A607" i="1" s="1"/>
  <c r="B607" i="1" s="1"/>
  <c r="A608" i="1" s="1"/>
  <c r="B608" i="1" s="1"/>
  <c r="A609" i="1" s="1"/>
  <c r="B609" i="1" s="1"/>
  <c r="A610" i="1" s="1"/>
  <c r="B610" i="1" s="1"/>
  <c r="A611" i="1" s="1"/>
  <c r="B611" i="1" s="1"/>
  <c r="A612" i="1" s="1"/>
  <c r="B612" i="1" s="1"/>
  <c r="A613" i="1" s="1"/>
  <c r="B613" i="1" s="1"/>
  <c r="A614" i="1" s="1"/>
  <c r="B614" i="1" s="1"/>
  <c r="A615" i="1" s="1"/>
  <c r="B615" i="1" s="1"/>
  <c r="A616" i="1" s="1"/>
  <c r="B616" i="1" s="1"/>
  <c r="A617" i="1" s="1"/>
  <c r="B617" i="1" s="1"/>
  <c r="A618" i="1" s="1"/>
  <c r="B618" i="1" s="1"/>
  <c r="A619" i="1" s="1"/>
  <c r="B619" i="1" s="1"/>
  <c r="A620" i="1" s="1"/>
  <c r="B620" i="1" s="1"/>
  <c r="A621" i="1" s="1"/>
  <c r="B621" i="1" s="1"/>
  <c r="A622" i="1" s="1"/>
  <c r="B622" i="1" s="1"/>
  <c r="A623" i="1" s="1"/>
  <c r="B623" i="1" s="1"/>
  <c r="A624" i="1" s="1"/>
  <c r="B624" i="1" s="1"/>
  <c r="A625" i="1" s="1"/>
  <c r="B625" i="1" s="1"/>
  <c r="A626" i="1" s="1"/>
  <c r="B626" i="1" s="1"/>
  <c r="A627" i="1" s="1"/>
  <c r="B627" i="1" s="1"/>
  <c r="A628" i="1" s="1"/>
  <c r="B628" i="1" s="1"/>
  <c r="A629" i="1" s="1"/>
  <c r="B629" i="1" s="1"/>
  <c r="A630" i="1" s="1"/>
  <c r="B630" i="1" s="1"/>
  <c r="A631" i="1" s="1"/>
  <c r="B631" i="1" s="1"/>
  <c r="A632" i="1" s="1"/>
  <c r="B632" i="1" s="1"/>
  <c r="A633" i="1" s="1"/>
  <c r="B633" i="1" s="1"/>
  <c r="A634" i="1" s="1"/>
  <c r="B634" i="1" s="1"/>
  <c r="A635" i="1" s="1"/>
  <c r="B635" i="1" s="1"/>
  <c r="A636" i="1" s="1"/>
  <c r="B636" i="1" s="1"/>
  <c r="A637" i="1" s="1"/>
  <c r="B637" i="1" s="1"/>
  <c r="A638" i="1" s="1"/>
  <c r="B638" i="1" s="1"/>
  <c r="A639" i="1" s="1"/>
  <c r="B639" i="1" s="1"/>
  <c r="A640" i="1" s="1"/>
  <c r="B640" i="1" s="1"/>
  <c r="A641" i="1" s="1"/>
  <c r="B641" i="1" s="1"/>
  <c r="A642" i="1" s="1"/>
  <c r="B642" i="1" s="1"/>
  <c r="A643" i="1" s="1"/>
  <c r="B643" i="1" s="1"/>
  <c r="A644" i="1" s="1"/>
  <c r="B644" i="1" s="1"/>
  <c r="A645" i="1" s="1"/>
  <c r="B645" i="1" s="1"/>
  <c r="A646" i="1" s="1"/>
  <c r="B646" i="1" s="1"/>
  <c r="A647" i="1" s="1"/>
  <c r="B647" i="1" s="1"/>
  <c r="A648" i="1" s="1"/>
  <c r="B648" i="1" s="1"/>
  <c r="A649" i="1" s="1"/>
  <c r="B649" i="1" s="1"/>
  <c r="A650" i="1" s="1"/>
  <c r="B650" i="1" s="1"/>
  <c r="A651" i="1" s="1"/>
  <c r="B651" i="1" s="1"/>
  <c r="A652" i="1" s="1"/>
  <c r="B652" i="1" s="1"/>
  <c r="A653" i="1" s="1"/>
  <c r="B653" i="1" s="1"/>
  <c r="A654" i="1" s="1"/>
  <c r="B654" i="1" s="1"/>
  <c r="A655" i="1" s="1"/>
  <c r="B655" i="1" s="1"/>
  <c r="A656" i="1" s="1"/>
  <c r="B656" i="1" s="1"/>
  <c r="A657" i="1" s="1"/>
  <c r="B657" i="1" s="1"/>
  <c r="A658" i="1" s="1"/>
  <c r="B658" i="1" s="1"/>
  <c r="A659" i="1" s="1"/>
  <c r="B659" i="1" s="1"/>
  <c r="A660" i="1" s="1"/>
  <c r="B660" i="1" s="1"/>
  <c r="A661" i="1" s="1"/>
  <c r="B661" i="1" s="1"/>
  <c r="A662" i="1" s="1"/>
  <c r="B662" i="1" s="1"/>
  <c r="A663" i="1" s="1"/>
  <c r="B663" i="1" s="1"/>
  <c r="A664" i="1" s="1"/>
  <c r="B664" i="1" s="1"/>
  <c r="A665" i="1" s="1"/>
  <c r="B665" i="1" s="1"/>
  <c r="A666" i="1" s="1"/>
  <c r="B666" i="1" s="1"/>
  <c r="A667" i="1" s="1"/>
  <c r="B667" i="1" s="1"/>
  <c r="A668" i="1" s="1"/>
  <c r="B668" i="1" s="1"/>
  <c r="A669" i="1" s="1"/>
  <c r="B669" i="1" s="1"/>
  <c r="A670" i="1" s="1"/>
  <c r="B670" i="1" s="1"/>
  <c r="A671" i="1" s="1"/>
  <c r="B671" i="1" s="1"/>
  <c r="A672" i="1" s="1"/>
  <c r="B672" i="1" s="1"/>
  <c r="A673" i="1" s="1"/>
  <c r="B673" i="1" s="1"/>
  <c r="A674" i="1" s="1"/>
  <c r="B674" i="1" s="1"/>
  <c r="A675" i="1" s="1"/>
  <c r="B675" i="1" s="1"/>
  <c r="A676" i="1" s="1"/>
  <c r="B676" i="1" s="1"/>
  <c r="A677" i="1" s="1"/>
  <c r="B677" i="1" s="1"/>
  <c r="A678" i="1" s="1"/>
  <c r="B678" i="1" s="1"/>
  <c r="A679" i="1" s="1"/>
  <c r="B679" i="1" s="1"/>
  <c r="A680" i="1" s="1"/>
  <c r="B680" i="1" s="1"/>
  <c r="A681" i="1" s="1"/>
  <c r="B681" i="1" s="1"/>
  <c r="A682" i="1" s="1"/>
  <c r="B682" i="1" s="1"/>
  <c r="A683" i="1" s="1"/>
  <c r="B683" i="1" s="1"/>
  <c r="A684" i="1" s="1"/>
  <c r="B684" i="1" s="1"/>
  <c r="A685" i="1" s="1"/>
  <c r="B685" i="1" s="1"/>
  <c r="A686" i="1" s="1"/>
  <c r="B686" i="1" s="1"/>
  <c r="A687" i="1" s="1"/>
  <c r="B687" i="1" s="1"/>
  <c r="A688" i="1" s="1"/>
  <c r="B688" i="1" s="1"/>
  <c r="A689" i="1" s="1"/>
  <c r="B689" i="1" s="1"/>
  <c r="A690" i="1" s="1"/>
  <c r="B690" i="1" s="1"/>
  <c r="A691" i="1" s="1"/>
  <c r="B691" i="1" s="1"/>
  <c r="A692" i="1" s="1"/>
  <c r="B692" i="1" s="1"/>
  <c r="A693" i="1" s="1"/>
  <c r="B693" i="1" s="1"/>
  <c r="A694" i="1" s="1"/>
  <c r="B694" i="1" s="1"/>
  <c r="A695" i="1" s="1"/>
  <c r="B695" i="1" s="1"/>
  <c r="A696" i="1" s="1"/>
  <c r="B696" i="1" s="1"/>
  <c r="A697" i="1" s="1"/>
  <c r="B697" i="1" s="1"/>
  <c r="A698" i="1" s="1"/>
  <c r="B698" i="1" s="1"/>
  <c r="A699" i="1" s="1"/>
  <c r="B699" i="1" s="1"/>
  <c r="A700" i="1" s="1"/>
  <c r="B700" i="1" s="1"/>
  <c r="A701" i="1" s="1"/>
  <c r="B701" i="1" s="1"/>
  <c r="A702" i="1" s="1"/>
  <c r="B702" i="1" s="1"/>
  <c r="A703" i="1" s="1"/>
  <c r="B703" i="1" s="1"/>
  <c r="A704" i="1" s="1"/>
  <c r="B704" i="1" s="1"/>
  <c r="A705" i="1" s="1"/>
  <c r="B705" i="1" s="1"/>
  <c r="A706" i="1" s="1"/>
  <c r="B706" i="1" s="1"/>
  <c r="A707" i="1" s="1"/>
  <c r="B707" i="1" s="1"/>
  <c r="A708" i="1" s="1"/>
  <c r="B708" i="1" s="1"/>
  <c r="A709" i="1" s="1"/>
  <c r="B709" i="1" s="1"/>
  <c r="A710" i="1" s="1"/>
  <c r="B710" i="1" s="1"/>
  <c r="A711" i="1" s="1"/>
  <c r="B711" i="1" s="1"/>
  <c r="A712" i="1" s="1"/>
  <c r="B712" i="1" s="1"/>
  <c r="A713" i="1" s="1"/>
  <c r="B713" i="1" s="1"/>
  <c r="A714" i="1" s="1"/>
  <c r="B714" i="1" s="1"/>
  <c r="A715" i="1" s="1"/>
  <c r="B715" i="1" s="1"/>
  <c r="A716" i="1" s="1"/>
  <c r="B716" i="1" s="1"/>
  <c r="A717" i="1" s="1"/>
  <c r="B717" i="1" s="1"/>
  <c r="A718" i="1" s="1"/>
  <c r="B718" i="1" s="1"/>
  <c r="A719" i="1" s="1"/>
  <c r="B719" i="1" s="1"/>
  <c r="A720" i="1" s="1"/>
  <c r="B720" i="1" s="1"/>
  <c r="A721" i="1" s="1"/>
  <c r="B721" i="1" s="1"/>
  <c r="A722" i="1" s="1"/>
  <c r="B722" i="1" s="1"/>
  <c r="A723" i="1" s="1"/>
  <c r="B723" i="1" s="1"/>
  <c r="A724" i="1" s="1"/>
  <c r="B724" i="1" s="1"/>
  <c r="A725" i="1" s="1"/>
  <c r="B725" i="1" s="1"/>
  <c r="A726" i="1" s="1"/>
  <c r="B726" i="1" s="1"/>
  <c r="A727" i="1" s="1"/>
  <c r="B727" i="1" s="1"/>
  <c r="A728" i="1" s="1"/>
  <c r="B728" i="1" s="1"/>
  <c r="A729" i="1" s="1"/>
  <c r="B729" i="1" s="1"/>
  <c r="A730" i="1" s="1"/>
  <c r="B730" i="1" s="1"/>
  <c r="A731" i="1" s="1"/>
  <c r="B731" i="1" s="1"/>
  <c r="A732" i="1" s="1"/>
  <c r="B732" i="1" s="1"/>
  <c r="A733" i="1" s="1"/>
  <c r="B733" i="1" s="1"/>
  <c r="A734" i="1" s="1"/>
  <c r="B734" i="1" s="1"/>
  <c r="A735" i="1" s="1"/>
  <c r="B735" i="1" s="1"/>
  <c r="A736" i="1" s="1"/>
  <c r="B736" i="1" s="1"/>
  <c r="A737" i="1" s="1"/>
  <c r="B737" i="1" s="1"/>
  <c r="A738" i="1" s="1"/>
  <c r="B738" i="1" s="1"/>
  <c r="A739" i="1" s="1"/>
  <c r="B739" i="1" s="1"/>
  <c r="A740" i="1" s="1"/>
  <c r="B740" i="1" s="1"/>
  <c r="A741" i="1" s="1"/>
  <c r="B741" i="1" s="1"/>
  <c r="A742" i="1" s="1"/>
  <c r="B742" i="1" s="1"/>
  <c r="A743" i="1" s="1"/>
  <c r="B743" i="1" s="1"/>
  <c r="A744" i="1" s="1"/>
  <c r="B744" i="1" s="1"/>
  <c r="A745" i="1" s="1"/>
  <c r="B745" i="1" s="1"/>
  <c r="A746" i="1" s="1"/>
  <c r="B746" i="1" s="1"/>
  <c r="A747" i="1" s="1"/>
  <c r="B747" i="1" s="1"/>
  <c r="A748" i="1" s="1"/>
  <c r="B748" i="1" s="1"/>
  <c r="A749" i="1" s="1"/>
  <c r="B749" i="1" s="1"/>
  <c r="A750" i="1" s="1"/>
  <c r="B750" i="1" s="1"/>
  <c r="A751" i="1" s="1"/>
  <c r="B751" i="1" s="1"/>
  <c r="A752" i="1" s="1"/>
  <c r="B752" i="1" s="1"/>
  <c r="A753" i="1" s="1"/>
  <c r="B753" i="1" s="1"/>
  <c r="A754" i="1" s="1"/>
  <c r="B754" i="1" s="1"/>
  <c r="A755" i="1" s="1"/>
  <c r="B755" i="1" s="1"/>
  <c r="A756" i="1" s="1"/>
  <c r="B756" i="1" s="1"/>
  <c r="A757" i="1" s="1"/>
  <c r="B757" i="1" s="1"/>
  <c r="A758" i="1" s="1"/>
  <c r="B758" i="1" s="1"/>
  <c r="A759" i="1" s="1"/>
  <c r="B759" i="1" s="1"/>
  <c r="A760" i="1" s="1"/>
  <c r="B760" i="1" s="1"/>
  <c r="A761" i="1" s="1"/>
  <c r="B761" i="1" s="1"/>
  <c r="A762" i="1" s="1"/>
  <c r="B762" i="1" s="1"/>
  <c r="A763" i="1" s="1"/>
  <c r="B763" i="1" s="1"/>
  <c r="A764" i="1" s="1"/>
  <c r="B764" i="1" s="1"/>
  <c r="A765" i="1" s="1"/>
  <c r="B765" i="1" s="1"/>
  <c r="A766" i="1" s="1"/>
  <c r="B766" i="1" s="1"/>
  <c r="A767" i="1" s="1"/>
  <c r="B767" i="1" s="1"/>
  <c r="A768" i="1" s="1"/>
  <c r="B768" i="1" s="1"/>
  <c r="A769" i="1" s="1"/>
  <c r="B769" i="1" s="1"/>
  <c r="A770" i="1" s="1"/>
  <c r="B770" i="1" s="1"/>
  <c r="A771" i="1" s="1"/>
  <c r="B771" i="1" s="1"/>
  <c r="A772" i="1" s="1"/>
  <c r="B772" i="1" s="1"/>
  <c r="A773" i="1" s="1"/>
  <c r="B773" i="1" s="1"/>
  <c r="A774" i="1" s="1"/>
  <c r="B774" i="1" s="1"/>
  <c r="A775" i="1" s="1"/>
  <c r="B775" i="1" s="1"/>
  <c r="A776" i="1" s="1"/>
  <c r="B776" i="1" s="1"/>
  <c r="A777" i="1" s="1"/>
  <c r="B777" i="1" s="1"/>
  <c r="A778" i="1" s="1"/>
  <c r="B778" i="1" s="1"/>
  <c r="A779" i="1" s="1"/>
  <c r="B779" i="1" s="1"/>
  <c r="A780" i="1" s="1"/>
  <c r="B780" i="1" s="1"/>
  <c r="A781" i="1" s="1"/>
  <c r="B781" i="1" s="1"/>
  <c r="A782" i="1" s="1"/>
  <c r="B782" i="1" s="1"/>
  <c r="A783" i="1" s="1"/>
  <c r="B783" i="1" s="1"/>
  <c r="A784" i="1" s="1"/>
  <c r="B784" i="1" s="1"/>
  <c r="A785" i="1" s="1"/>
  <c r="B785" i="1" s="1"/>
  <c r="A786" i="1" s="1"/>
  <c r="B786" i="1" s="1"/>
  <c r="A787" i="1" s="1"/>
  <c r="B787" i="1" s="1"/>
  <c r="A788" i="1" s="1"/>
  <c r="B788" i="1" s="1"/>
  <c r="A789" i="1" s="1"/>
  <c r="B789" i="1" s="1"/>
  <c r="A790" i="1" s="1"/>
  <c r="B790" i="1" s="1"/>
  <c r="A791" i="1" s="1"/>
  <c r="B791" i="1" s="1"/>
  <c r="A792" i="1" s="1"/>
  <c r="B792" i="1" s="1"/>
  <c r="A793" i="1" s="1"/>
  <c r="B793" i="1" s="1"/>
  <c r="A794" i="1" s="1"/>
  <c r="B794" i="1" s="1"/>
  <c r="A795" i="1" s="1"/>
  <c r="B795" i="1" s="1"/>
  <c r="A796" i="1" s="1"/>
  <c r="B796" i="1" s="1"/>
  <c r="A797" i="1" s="1"/>
  <c r="B797" i="1" s="1"/>
  <c r="A798" i="1" s="1"/>
  <c r="B798" i="1" s="1"/>
  <c r="A799" i="1" s="1"/>
  <c r="B799" i="1" s="1"/>
  <c r="A800" i="1" s="1"/>
  <c r="B800" i="1" s="1"/>
  <c r="A801" i="1" s="1"/>
  <c r="B801" i="1" s="1"/>
  <c r="A802" i="1" s="1"/>
  <c r="B802" i="1" s="1"/>
  <c r="A803" i="1" s="1"/>
  <c r="B803" i="1" s="1"/>
  <c r="A804" i="1" s="1"/>
  <c r="B804" i="1" s="1"/>
  <c r="A805" i="1" s="1"/>
  <c r="B805" i="1" s="1"/>
  <c r="A806" i="1" s="1"/>
  <c r="B806" i="1" s="1"/>
  <c r="A807" i="1" s="1"/>
  <c r="B807" i="1" s="1"/>
  <c r="A808" i="1" s="1"/>
  <c r="B808" i="1" s="1"/>
  <c r="A809" i="1" s="1"/>
  <c r="B809" i="1" s="1"/>
  <c r="A810" i="1" s="1"/>
  <c r="B810" i="1" s="1"/>
  <c r="A811" i="1" s="1"/>
  <c r="B811" i="1" s="1"/>
  <c r="A812" i="1" s="1"/>
  <c r="B812" i="1" s="1"/>
  <c r="A813" i="1" s="1"/>
  <c r="B813" i="1" s="1"/>
  <c r="A814" i="1" s="1"/>
  <c r="B814" i="1" s="1"/>
  <c r="A815" i="1" s="1"/>
  <c r="B815" i="1" s="1"/>
  <c r="A816" i="1" s="1"/>
  <c r="B816" i="1" s="1"/>
  <c r="A817" i="1" s="1"/>
  <c r="B817" i="1" s="1"/>
  <c r="A818" i="1" s="1"/>
  <c r="B818" i="1" s="1"/>
  <c r="A819" i="1" s="1"/>
  <c r="B819" i="1" s="1"/>
  <c r="A820" i="1" s="1"/>
  <c r="B820" i="1" s="1"/>
  <c r="A821" i="1" s="1"/>
  <c r="B821" i="1" s="1"/>
  <c r="A822" i="1" s="1"/>
  <c r="B822" i="1" s="1"/>
  <c r="A823" i="1" s="1"/>
  <c r="B823" i="1" s="1"/>
  <c r="A824" i="1" s="1"/>
  <c r="B824" i="1" s="1"/>
  <c r="A825" i="1" s="1"/>
  <c r="B825" i="1" s="1"/>
  <c r="A826" i="1" s="1"/>
  <c r="B826" i="1" s="1"/>
  <c r="A827" i="1" s="1"/>
  <c r="B827" i="1" s="1"/>
  <c r="A828" i="1" s="1"/>
  <c r="B828" i="1" s="1"/>
  <c r="A829" i="1" s="1"/>
  <c r="B829" i="1" s="1"/>
  <c r="A830" i="1" s="1"/>
  <c r="B830" i="1" s="1"/>
  <c r="A831" i="1" s="1"/>
  <c r="B831" i="1" s="1"/>
  <c r="A832" i="1" s="1"/>
  <c r="B832" i="1" s="1"/>
  <c r="A833" i="1" s="1"/>
  <c r="B833" i="1" s="1"/>
  <c r="A834" i="1" s="1"/>
  <c r="B834" i="1" s="1"/>
  <c r="A835" i="1" s="1"/>
  <c r="B835" i="1" s="1"/>
  <c r="A836" i="1" s="1"/>
  <c r="B836" i="1" s="1"/>
  <c r="A837" i="1" s="1"/>
  <c r="B837" i="1" s="1"/>
  <c r="A838" i="1" s="1"/>
  <c r="B838" i="1" s="1"/>
  <c r="A839" i="1" s="1"/>
  <c r="B839" i="1" s="1"/>
  <c r="A840" i="1" s="1"/>
  <c r="B840" i="1" s="1"/>
  <c r="A841" i="1" s="1"/>
  <c r="B841" i="1" s="1"/>
  <c r="A842" i="1" s="1"/>
  <c r="B842" i="1" s="1"/>
  <c r="A843" i="1" s="1"/>
  <c r="B843" i="1" s="1"/>
  <c r="A844" i="1" s="1"/>
  <c r="B844" i="1" s="1"/>
  <c r="A845" i="1" s="1"/>
  <c r="B845" i="1" s="1"/>
  <c r="A846" i="1" s="1"/>
  <c r="B846" i="1" s="1"/>
  <c r="A847" i="1" s="1"/>
  <c r="B847" i="1" s="1"/>
  <c r="A848" i="1" s="1"/>
  <c r="B848" i="1" s="1"/>
  <c r="A849" i="1" s="1"/>
  <c r="B849" i="1" s="1"/>
  <c r="A850" i="1" s="1"/>
  <c r="B850" i="1" s="1"/>
  <c r="A851" i="1" s="1"/>
  <c r="B851" i="1" s="1"/>
  <c r="A852" i="1" s="1"/>
  <c r="B852" i="1" s="1"/>
  <c r="A853" i="1" s="1"/>
  <c r="B853" i="1" s="1"/>
  <c r="A854" i="1" s="1"/>
  <c r="B854" i="1" s="1"/>
  <c r="A855" i="1" s="1"/>
  <c r="B855" i="1" s="1"/>
  <c r="A856" i="1" s="1"/>
  <c r="B856" i="1" s="1"/>
  <c r="A857" i="1" s="1"/>
  <c r="B857" i="1" s="1"/>
  <c r="A858" i="1" s="1"/>
  <c r="B858" i="1" s="1"/>
  <c r="A859" i="1" s="1"/>
  <c r="B859" i="1" s="1"/>
  <c r="A860" i="1" s="1"/>
  <c r="B860" i="1" s="1"/>
  <c r="A861" i="1" s="1"/>
  <c r="B861" i="1" s="1"/>
  <c r="A862" i="1" s="1"/>
  <c r="B862" i="1" s="1"/>
  <c r="A863" i="1" s="1"/>
  <c r="B863" i="1" s="1"/>
  <c r="A864" i="1" s="1"/>
  <c r="B864" i="1" s="1"/>
  <c r="A865" i="1" s="1"/>
  <c r="B865" i="1" s="1"/>
  <c r="A866" i="1" s="1"/>
  <c r="B866" i="1" s="1"/>
  <c r="A867" i="1" s="1"/>
  <c r="B867" i="1" s="1"/>
  <c r="A868" i="1" s="1"/>
  <c r="B868" i="1" s="1"/>
  <c r="A869" i="1" s="1"/>
  <c r="B869" i="1" s="1"/>
  <c r="A870" i="1" s="1"/>
  <c r="B870" i="1" s="1"/>
  <c r="A871" i="1" s="1"/>
  <c r="B871" i="1" s="1"/>
  <c r="A872" i="1" s="1"/>
  <c r="B872" i="1" s="1"/>
  <c r="A873" i="1" s="1"/>
  <c r="B873" i="1" s="1"/>
  <c r="A874" i="1" s="1"/>
  <c r="B874" i="1" s="1"/>
  <c r="A875" i="1" s="1"/>
  <c r="B875" i="1" s="1"/>
  <c r="A876" i="1" s="1"/>
  <c r="B876" i="1" s="1"/>
  <c r="A877" i="1" s="1"/>
  <c r="B877" i="1" s="1"/>
  <c r="A878" i="1" s="1"/>
  <c r="B878" i="1" s="1"/>
  <c r="A879" i="1" s="1"/>
  <c r="B879" i="1" s="1"/>
  <c r="A880" i="1" s="1"/>
  <c r="B880" i="1" s="1"/>
  <c r="A881" i="1" s="1"/>
  <c r="B881" i="1" s="1"/>
  <c r="A882" i="1" s="1"/>
  <c r="B882" i="1" s="1"/>
  <c r="A883" i="1" s="1"/>
  <c r="B883" i="1" s="1"/>
  <c r="A884" i="1" s="1"/>
  <c r="B884" i="1" s="1"/>
  <c r="A885" i="1" s="1"/>
  <c r="B885" i="1" s="1"/>
  <c r="A886" i="1" s="1"/>
  <c r="B886" i="1" s="1"/>
  <c r="A887" i="1" s="1"/>
  <c r="B887" i="1" s="1"/>
  <c r="A888" i="1" s="1"/>
  <c r="B888" i="1" s="1"/>
  <c r="A889" i="1" s="1"/>
  <c r="B889" i="1" s="1"/>
  <c r="A890" i="1" s="1"/>
  <c r="B890" i="1" s="1"/>
  <c r="A891" i="1" s="1"/>
  <c r="B891" i="1" s="1"/>
  <c r="A892" i="1" s="1"/>
  <c r="B892" i="1" s="1"/>
  <c r="A893" i="1" s="1"/>
  <c r="B893" i="1" s="1"/>
  <c r="A894" i="1" s="1"/>
  <c r="B894" i="1" s="1"/>
  <c r="A895" i="1" s="1"/>
  <c r="B895" i="1" s="1"/>
  <c r="A896" i="1" s="1"/>
  <c r="B896" i="1" s="1"/>
  <c r="A897" i="1" s="1"/>
  <c r="B897" i="1" s="1"/>
  <c r="A898" i="1" s="1"/>
  <c r="B898" i="1" s="1"/>
  <c r="A899" i="1" s="1"/>
  <c r="B899" i="1" s="1"/>
  <c r="A900" i="1" s="1"/>
  <c r="B900" i="1" s="1"/>
  <c r="A901" i="1" s="1"/>
  <c r="B901" i="1" s="1"/>
  <c r="A902" i="1" s="1"/>
  <c r="B902" i="1" s="1"/>
  <c r="A903" i="1" s="1"/>
  <c r="B903" i="1" s="1"/>
  <c r="A904" i="1" s="1"/>
  <c r="B904" i="1" s="1"/>
  <c r="A905" i="1" s="1"/>
  <c r="B905" i="1" s="1"/>
  <c r="A906" i="1" s="1"/>
  <c r="B906" i="1" s="1"/>
  <c r="A907" i="1" s="1"/>
  <c r="B907" i="1" s="1"/>
  <c r="A908" i="1" s="1"/>
  <c r="B908" i="1" s="1"/>
  <c r="A909" i="1" s="1"/>
  <c r="B909" i="1" s="1"/>
  <c r="A910" i="1" s="1"/>
  <c r="B910" i="1" s="1"/>
  <c r="A911" i="1" s="1"/>
  <c r="B911" i="1" s="1"/>
  <c r="A912" i="1" s="1"/>
  <c r="B912" i="1" s="1"/>
  <c r="A913" i="1" s="1"/>
  <c r="B913" i="1" s="1"/>
  <c r="A914" i="1" s="1"/>
  <c r="B914" i="1" s="1"/>
  <c r="A915" i="1" s="1"/>
  <c r="B915" i="1" s="1"/>
  <c r="A916" i="1" s="1"/>
  <c r="B916" i="1" s="1"/>
  <c r="A917" i="1" s="1"/>
  <c r="B917" i="1" s="1"/>
  <c r="A918" i="1" s="1"/>
  <c r="B918" i="1" s="1"/>
  <c r="A919" i="1" s="1"/>
  <c r="B919" i="1" s="1"/>
  <c r="A920" i="1" s="1"/>
  <c r="B920" i="1" s="1"/>
  <c r="A921" i="1" s="1"/>
  <c r="B921" i="1" s="1"/>
  <c r="A922" i="1" s="1"/>
  <c r="B922" i="1" s="1"/>
  <c r="A923" i="1" s="1"/>
  <c r="B923" i="1" s="1"/>
  <c r="A924" i="1" s="1"/>
  <c r="B924" i="1" s="1"/>
  <c r="A925" i="1" s="1"/>
  <c r="B925" i="1" s="1"/>
  <c r="A926" i="1" s="1"/>
  <c r="B926" i="1" s="1"/>
  <c r="A927" i="1" s="1"/>
  <c r="B927" i="1" s="1"/>
  <c r="A928" i="1" s="1"/>
  <c r="B928" i="1" s="1"/>
  <c r="A929" i="1" s="1"/>
  <c r="B929" i="1" s="1"/>
  <c r="A930" i="1" s="1"/>
  <c r="B930" i="1" s="1"/>
  <c r="A931" i="1" s="1"/>
  <c r="B931" i="1" s="1"/>
  <c r="A932" i="1" s="1"/>
  <c r="B932" i="1" s="1"/>
  <c r="A933" i="1" s="1"/>
  <c r="B933" i="1" s="1"/>
  <c r="A934" i="1" s="1"/>
  <c r="B934" i="1" s="1"/>
  <c r="A935" i="1" s="1"/>
  <c r="B935" i="1" s="1"/>
  <c r="A936" i="1" s="1"/>
  <c r="B936" i="1" s="1"/>
  <c r="A937" i="1" s="1"/>
  <c r="B937" i="1" s="1"/>
  <c r="A938" i="1" s="1"/>
  <c r="B938" i="1" s="1"/>
  <c r="A939" i="1" s="1"/>
  <c r="B939" i="1" s="1"/>
  <c r="A940" i="1" s="1"/>
  <c r="B940" i="1" s="1"/>
  <c r="A941" i="1" s="1"/>
  <c r="B941" i="1" s="1"/>
  <c r="A942" i="1" s="1"/>
  <c r="B942" i="1" s="1"/>
  <c r="A943" i="1" s="1"/>
  <c r="B943" i="1" s="1"/>
  <c r="A944" i="1" s="1"/>
  <c r="B944" i="1" s="1"/>
  <c r="A945" i="1" s="1"/>
  <c r="B945" i="1" s="1"/>
  <c r="A946" i="1" s="1"/>
  <c r="B946" i="1" s="1"/>
  <c r="A947" i="1" s="1"/>
  <c r="B947" i="1" s="1"/>
  <c r="A948" i="1" s="1"/>
  <c r="B948" i="1" s="1"/>
  <c r="A949" i="1" s="1"/>
  <c r="B949" i="1" s="1"/>
  <c r="A950" i="1" s="1"/>
  <c r="B950" i="1" s="1"/>
  <c r="A951" i="1" s="1"/>
  <c r="B951" i="1" s="1"/>
  <c r="A952" i="1" s="1"/>
  <c r="B952" i="1" s="1"/>
  <c r="A953" i="1" s="1"/>
  <c r="B953" i="1" s="1"/>
  <c r="A954" i="1" s="1"/>
  <c r="B954" i="1" s="1"/>
  <c r="A955" i="1" s="1"/>
  <c r="B955" i="1" s="1"/>
  <c r="A956" i="1" s="1"/>
  <c r="B956" i="1" s="1"/>
  <c r="A957" i="1" s="1"/>
  <c r="B957" i="1" s="1"/>
  <c r="A958" i="1" s="1"/>
  <c r="B958" i="1" s="1"/>
  <c r="A959" i="1" s="1"/>
  <c r="B959" i="1" s="1"/>
  <c r="A960" i="1" s="1"/>
  <c r="B960" i="1" s="1"/>
  <c r="A961" i="1" s="1"/>
  <c r="B961" i="1" s="1"/>
  <c r="A962" i="1" s="1"/>
  <c r="B962" i="1" s="1"/>
  <c r="A963" i="1" s="1"/>
  <c r="B963" i="1" s="1"/>
  <c r="A964" i="1" s="1"/>
  <c r="B964" i="1" s="1"/>
  <c r="A965" i="1" s="1"/>
  <c r="B965" i="1" s="1"/>
  <c r="A966" i="1" s="1"/>
  <c r="B966" i="1" s="1"/>
  <c r="A967" i="1" s="1"/>
  <c r="B967" i="1" s="1"/>
  <c r="A968" i="1" s="1"/>
  <c r="B968" i="1" s="1"/>
  <c r="A969" i="1" s="1"/>
  <c r="B969" i="1" s="1"/>
  <c r="A970" i="1" s="1"/>
  <c r="B970" i="1" s="1"/>
  <c r="A971" i="1" s="1"/>
  <c r="B971" i="1" s="1"/>
  <c r="A972" i="1" s="1"/>
  <c r="B972" i="1" s="1"/>
  <c r="A973" i="1" s="1"/>
  <c r="B973" i="1" s="1"/>
  <c r="A974" i="1" s="1"/>
  <c r="B974" i="1" s="1"/>
  <c r="A975" i="1" s="1"/>
  <c r="B975" i="1" s="1"/>
  <c r="A976" i="1" s="1"/>
  <c r="B976" i="1" s="1"/>
  <c r="A977" i="1" s="1"/>
  <c r="B977" i="1" s="1"/>
  <c r="A978" i="1" s="1"/>
  <c r="B978" i="1" s="1"/>
  <c r="A979" i="1" s="1"/>
  <c r="B979" i="1" s="1"/>
  <c r="A980" i="1" s="1"/>
  <c r="B980" i="1" s="1"/>
  <c r="A981" i="1" s="1"/>
  <c r="B981" i="1" s="1"/>
  <c r="A982" i="1" s="1"/>
  <c r="B982" i="1" s="1"/>
  <c r="A983" i="1" s="1"/>
  <c r="B983" i="1" s="1"/>
  <c r="A984" i="1" s="1"/>
  <c r="B984" i="1" s="1"/>
  <c r="A985" i="1" s="1"/>
  <c r="B985" i="1" s="1"/>
  <c r="A986" i="1" s="1"/>
  <c r="B986" i="1" s="1"/>
  <c r="A987" i="1" s="1"/>
  <c r="B987" i="1" s="1"/>
  <c r="A988" i="1" s="1"/>
  <c r="B988" i="1" s="1"/>
  <c r="A989" i="1" s="1"/>
  <c r="B989" i="1" s="1"/>
  <c r="A990" i="1" s="1"/>
  <c r="B990" i="1" s="1"/>
  <c r="A991" i="1" s="1"/>
  <c r="B991" i="1" s="1"/>
  <c r="A992" i="1" s="1"/>
  <c r="B992" i="1" s="1"/>
  <c r="A993" i="1" s="1"/>
  <c r="B993" i="1" s="1"/>
  <c r="A994" i="1" s="1"/>
  <c r="B994" i="1" s="1"/>
  <c r="A995" i="1" s="1"/>
  <c r="B995" i="1" s="1"/>
  <c r="A996" i="1" s="1"/>
  <c r="B996" i="1" s="1"/>
  <c r="A997" i="1" s="1"/>
  <c r="B997" i="1" s="1"/>
  <c r="A998" i="1" s="1"/>
  <c r="B998" i="1" s="1"/>
  <c r="A999" i="1" s="1"/>
  <c r="B999" i="1" s="1"/>
  <c r="A1000" i="1" s="1"/>
  <c r="B1000" i="1" s="1"/>
  <c r="A1001" i="1" s="1"/>
  <c r="B1001" i="1" s="1"/>
  <c r="A1002" i="1" s="1"/>
  <c r="B1002" i="1" s="1"/>
  <c r="A1003" i="1" s="1"/>
  <c r="B1003" i="1" s="1"/>
  <c r="A1004" i="1" s="1"/>
  <c r="B1004" i="1" s="1"/>
  <c r="A1005" i="1" s="1"/>
  <c r="B1005" i="1" s="1"/>
  <c r="A1006" i="1" s="1"/>
  <c r="B1006" i="1" s="1"/>
  <c r="A1007" i="1" s="1"/>
  <c r="B1007" i="1" s="1"/>
  <c r="A1008" i="1" s="1"/>
  <c r="B1008" i="1" s="1"/>
  <c r="A1009" i="1" s="1"/>
  <c r="B1009" i="1" s="1"/>
  <c r="A1010" i="1" s="1"/>
  <c r="B1010" i="1" s="1"/>
  <c r="A1011" i="1" s="1"/>
  <c r="B1011" i="1" s="1"/>
  <c r="A1012" i="1" s="1"/>
  <c r="B1012" i="1" s="1"/>
  <c r="A1013" i="1" s="1"/>
  <c r="B1013" i="1" s="1"/>
  <c r="A1014" i="1" s="1"/>
  <c r="B1014" i="1" s="1"/>
  <c r="A1015" i="1" s="1"/>
  <c r="B1015" i="1" s="1"/>
  <c r="A1016" i="1" s="1"/>
  <c r="B1016" i="1" s="1"/>
  <c r="A1017" i="1" s="1"/>
  <c r="B1017" i="1" s="1"/>
  <c r="A1018" i="1" s="1"/>
  <c r="B1018" i="1" s="1"/>
  <c r="A1019" i="1" s="1"/>
  <c r="B1019" i="1" s="1"/>
  <c r="A1020" i="1" s="1"/>
  <c r="B1020" i="1" s="1"/>
  <c r="A1021" i="1" s="1"/>
  <c r="B1021" i="1" s="1"/>
  <c r="A1022" i="1" s="1"/>
  <c r="B1022" i="1" s="1"/>
  <c r="A1023" i="1" s="1"/>
  <c r="B1023" i="1" s="1"/>
  <c r="A1024" i="1" s="1"/>
  <c r="B1024" i="1" s="1"/>
  <c r="A1025" i="1" s="1"/>
  <c r="B1025" i="1" s="1"/>
  <c r="A1026" i="1" s="1"/>
  <c r="B1026" i="1" s="1"/>
  <c r="A1027" i="1" s="1"/>
  <c r="B1027" i="1" s="1"/>
  <c r="A1028" i="1" s="1"/>
  <c r="B1028" i="1" s="1"/>
  <c r="A1029" i="1" s="1"/>
  <c r="B1029" i="1" s="1"/>
  <c r="A1030" i="1" s="1"/>
  <c r="B1030" i="1" s="1"/>
  <c r="A1031" i="1" s="1"/>
  <c r="B1031" i="1" s="1"/>
  <c r="A1032" i="1" s="1"/>
  <c r="B1032" i="1" s="1"/>
  <c r="A1033" i="1" s="1"/>
  <c r="B1033" i="1" s="1"/>
  <c r="A1034" i="1" s="1"/>
  <c r="B1034" i="1" s="1"/>
  <c r="A1035" i="1" s="1"/>
  <c r="B1035" i="1" s="1"/>
  <c r="A1036" i="1" s="1"/>
  <c r="B1036" i="1" s="1"/>
  <c r="A1037" i="1" s="1"/>
  <c r="B1037" i="1" s="1"/>
  <c r="A1038" i="1" s="1"/>
  <c r="B1038" i="1" s="1"/>
  <c r="A1039" i="1" s="1"/>
  <c r="B1039" i="1" s="1"/>
  <c r="A1040" i="1" s="1"/>
  <c r="B1040" i="1" s="1"/>
  <c r="A1041" i="1" s="1"/>
  <c r="B1041" i="1" s="1"/>
  <c r="A1042" i="1" s="1"/>
  <c r="B1042" i="1" s="1"/>
  <c r="A1043" i="1" s="1"/>
  <c r="B1043" i="1" s="1"/>
  <c r="A1044" i="1" s="1"/>
  <c r="B1044" i="1" s="1"/>
  <c r="A1045" i="1" s="1"/>
  <c r="B1045" i="1" s="1"/>
  <c r="A1046" i="1" s="1"/>
  <c r="B1046" i="1" s="1"/>
  <c r="A1047" i="1" s="1"/>
  <c r="B1047" i="1" s="1"/>
  <c r="A1048" i="1" s="1"/>
  <c r="B1048" i="1" s="1"/>
  <c r="A1049" i="1" s="1"/>
  <c r="B1049" i="1" s="1"/>
  <c r="A1050" i="1" s="1"/>
  <c r="B1050" i="1" s="1"/>
  <c r="A1051" i="1" s="1"/>
  <c r="B1051" i="1" s="1"/>
  <c r="A1052" i="1" s="1"/>
  <c r="B1052" i="1" s="1"/>
  <c r="A1053" i="1" s="1"/>
  <c r="B1053" i="1" s="1"/>
  <c r="A1054" i="1" s="1"/>
  <c r="B1054" i="1" s="1"/>
  <c r="A1055" i="1" s="1"/>
  <c r="B1055" i="1" s="1"/>
  <c r="A1056" i="1" s="1"/>
  <c r="B1056" i="1" s="1"/>
  <c r="A1057" i="1" s="1"/>
  <c r="B1057" i="1" s="1"/>
  <c r="A1058" i="1" s="1"/>
  <c r="B1058" i="1" s="1"/>
  <c r="A1059" i="1" s="1"/>
  <c r="B1059" i="1" s="1"/>
  <c r="A1060" i="1" s="1"/>
  <c r="B1060" i="1" s="1"/>
  <c r="A1061" i="1" s="1"/>
  <c r="B1061" i="1" s="1"/>
  <c r="A1062" i="1" s="1"/>
  <c r="B1062" i="1" s="1"/>
  <c r="A1063" i="1" s="1"/>
  <c r="B1063" i="1" s="1"/>
  <c r="A1064" i="1" s="1"/>
  <c r="B1064" i="1" s="1"/>
  <c r="A1065" i="1" s="1"/>
  <c r="B1065" i="1" s="1"/>
  <c r="A1066" i="1" s="1"/>
  <c r="B1066" i="1" s="1"/>
  <c r="A1067" i="1" s="1"/>
  <c r="B1067" i="1" s="1"/>
  <c r="A1068" i="1" s="1"/>
  <c r="B1068" i="1" s="1"/>
  <c r="A1069" i="1" s="1"/>
  <c r="B1069" i="1" s="1"/>
  <c r="A1070" i="1" s="1"/>
  <c r="B1070" i="1" s="1"/>
  <c r="A1071" i="1" s="1"/>
  <c r="B1071" i="1" s="1"/>
  <c r="A1072" i="1" s="1"/>
  <c r="B1072" i="1" s="1"/>
  <c r="A1073" i="1" s="1"/>
  <c r="B1073" i="1" s="1"/>
  <c r="A1074" i="1" s="1"/>
  <c r="B1074" i="1" s="1"/>
  <c r="A1075" i="1" s="1"/>
  <c r="B1075" i="1" s="1"/>
  <c r="A1076" i="1" s="1"/>
  <c r="B1076" i="1" s="1"/>
  <c r="A1077" i="1" s="1"/>
  <c r="B1077" i="1" s="1"/>
  <c r="A1078" i="1" s="1"/>
  <c r="B1078" i="1" s="1"/>
  <c r="A1079" i="1" s="1"/>
  <c r="B1079" i="1" s="1"/>
  <c r="A1080" i="1" s="1"/>
  <c r="B1080" i="1" s="1"/>
  <c r="A1081" i="1" s="1"/>
  <c r="B1081" i="1" s="1"/>
  <c r="A1082" i="1" s="1"/>
  <c r="B1082" i="1" s="1"/>
  <c r="A1083" i="1" s="1"/>
  <c r="B1083" i="1" s="1"/>
  <c r="A1084" i="1" s="1"/>
  <c r="B1084" i="1" s="1"/>
  <c r="A1085" i="1" s="1"/>
  <c r="B1085" i="1" s="1"/>
  <c r="A1086" i="1" s="1"/>
  <c r="B1086" i="1" s="1"/>
  <c r="A1087" i="1" s="1"/>
  <c r="B1087" i="1" s="1"/>
  <c r="A1088" i="1" s="1"/>
  <c r="B1088" i="1" s="1"/>
  <c r="A1089" i="1" s="1"/>
  <c r="B1089" i="1" s="1"/>
  <c r="A1090" i="1" s="1"/>
  <c r="B1090" i="1" s="1"/>
  <c r="A1091" i="1" s="1"/>
  <c r="B1091" i="1" s="1"/>
  <c r="A1092" i="1" s="1"/>
  <c r="B1092" i="1" s="1"/>
  <c r="A1093" i="1" s="1"/>
  <c r="B1093" i="1" s="1"/>
  <c r="A1094" i="1" s="1"/>
  <c r="B1094" i="1" s="1"/>
  <c r="A1095" i="1" s="1"/>
  <c r="B1095" i="1" s="1"/>
  <c r="A1096" i="1" s="1"/>
  <c r="B1096" i="1" s="1"/>
  <c r="A1097" i="1" s="1"/>
  <c r="B1097" i="1" s="1"/>
  <c r="A1098" i="1" s="1"/>
  <c r="B1098" i="1" s="1"/>
  <c r="A1099" i="1" s="1"/>
  <c r="B1099" i="1" s="1"/>
  <c r="A1100" i="1" s="1"/>
  <c r="B1100" i="1" s="1"/>
  <c r="A1101" i="1" s="1"/>
  <c r="B1101" i="1" s="1"/>
  <c r="A1102" i="1" s="1"/>
  <c r="B1102" i="1" s="1"/>
  <c r="A1103" i="1" s="1"/>
  <c r="B1103" i="1" s="1"/>
  <c r="A1104" i="1" s="1"/>
  <c r="B1104" i="1" s="1"/>
  <c r="A1105" i="1" s="1"/>
  <c r="B1105" i="1" s="1"/>
  <c r="A1106" i="1" s="1"/>
  <c r="B1106" i="1" s="1"/>
  <c r="A1107" i="1" s="1"/>
  <c r="B1107" i="1" s="1"/>
  <c r="A1108" i="1" s="1"/>
  <c r="B1108" i="1" s="1"/>
  <c r="A1109" i="1" s="1"/>
  <c r="B1109" i="1" s="1"/>
  <c r="A1110" i="1" s="1"/>
  <c r="B1110" i="1" s="1"/>
  <c r="A1111" i="1" s="1"/>
  <c r="B1111" i="1" s="1"/>
  <c r="A1112" i="1" s="1"/>
  <c r="B1112" i="1" s="1"/>
  <c r="A1113" i="1" s="1"/>
  <c r="B1113" i="1" s="1"/>
  <c r="A1114" i="1" s="1"/>
  <c r="B1114" i="1" s="1"/>
  <c r="A1115" i="1" s="1"/>
  <c r="B1115" i="1" s="1"/>
  <c r="A1116" i="1" s="1"/>
  <c r="B1116" i="1" s="1"/>
  <c r="A1117" i="1" s="1"/>
  <c r="B1117" i="1" s="1"/>
  <c r="A1118" i="1" s="1"/>
  <c r="B1118" i="1" s="1"/>
  <c r="A1119" i="1" s="1"/>
  <c r="B1119" i="1" s="1"/>
  <c r="A1120" i="1" s="1"/>
  <c r="B1120" i="1" s="1"/>
  <c r="A1121" i="1" s="1"/>
  <c r="B1121" i="1" s="1"/>
  <c r="A1122" i="1" s="1"/>
  <c r="B1122" i="1" s="1"/>
  <c r="A1123" i="1" s="1"/>
  <c r="B1123" i="1" s="1"/>
  <c r="A1124" i="1" s="1"/>
  <c r="B1124" i="1" s="1"/>
  <c r="A1125" i="1" s="1"/>
  <c r="B1125" i="1" s="1"/>
  <c r="A1126" i="1" s="1"/>
  <c r="B1126" i="1" s="1"/>
  <c r="A1127" i="1" s="1"/>
  <c r="B1127" i="1" s="1"/>
  <c r="A1128" i="1" s="1"/>
  <c r="B1128" i="1" s="1"/>
  <c r="A1129" i="1" s="1"/>
  <c r="B1129" i="1" s="1"/>
  <c r="A1130" i="1" s="1"/>
  <c r="B1130" i="1" s="1"/>
  <c r="A1131" i="1" s="1"/>
  <c r="B1131" i="1" s="1"/>
  <c r="A1132" i="1" s="1"/>
  <c r="B1132" i="1" s="1"/>
  <c r="A1133" i="1" s="1"/>
  <c r="B1133" i="1" s="1"/>
  <c r="A1134" i="1" s="1"/>
  <c r="B1134" i="1" s="1"/>
  <c r="A1135" i="1" s="1"/>
  <c r="B1135" i="1" s="1"/>
  <c r="A1136" i="1" s="1"/>
  <c r="B1136" i="1" s="1"/>
  <c r="A1137" i="1" s="1"/>
  <c r="B1137" i="1" s="1"/>
  <c r="A1138" i="1" s="1"/>
  <c r="B1138" i="1" s="1"/>
  <c r="A1139" i="1" s="1"/>
  <c r="B1139" i="1" s="1"/>
  <c r="A1140" i="1" s="1"/>
  <c r="B1140" i="1" s="1"/>
  <c r="A1141" i="1" s="1"/>
  <c r="B1141" i="1" s="1"/>
  <c r="A1142" i="1" s="1"/>
  <c r="B1142" i="1" s="1"/>
  <c r="A1143" i="1" s="1"/>
  <c r="B1143" i="1" s="1"/>
  <c r="A1144" i="1" s="1"/>
  <c r="B1144" i="1" s="1"/>
  <c r="A1145" i="1" s="1"/>
  <c r="B1145" i="1" s="1"/>
  <c r="A1146" i="1" s="1"/>
  <c r="B1146" i="1" s="1"/>
  <c r="A1147" i="1" s="1"/>
  <c r="B1147" i="1" s="1"/>
  <c r="A1148" i="1" s="1"/>
  <c r="B1148" i="1" s="1"/>
  <c r="A1149" i="1" s="1"/>
  <c r="B1149" i="1" s="1"/>
  <c r="A1150" i="1" s="1"/>
  <c r="B1150" i="1" s="1"/>
  <c r="A1151" i="1" s="1"/>
  <c r="B1151" i="1" s="1"/>
  <c r="A1152" i="1" s="1"/>
  <c r="B1152" i="1" s="1"/>
  <c r="A1153" i="1" s="1"/>
  <c r="B1153" i="1" s="1"/>
  <c r="A1154" i="1" s="1"/>
  <c r="B1154" i="1" s="1"/>
  <c r="A1155" i="1" s="1"/>
  <c r="B1155" i="1" s="1"/>
  <c r="A1156" i="1" s="1"/>
  <c r="B1156" i="1" s="1"/>
  <c r="A1157" i="1" s="1"/>
  <c r="B1157" i="1" s="1"/>
  <c r="A1158" i="1" s="1"/>
  <c r="B1158" i="1" s="1"/>
  <c r="A1159" i="1" s="1"/>
  <c r="B1159" i="1" s="1"/>
  <c r="A1160" i="1" s="1"/>
  <c r="B1160" i="1" s="1"/>
  <c r="A1161" i="1" s="1"/>
  <c r="B1161" i="1" s="1"/>
  <c r="A1162" i="1" s="1"/>
  <c r="B1162" i="1" s="1"/>
  <c r="A1163" i="1" s="1"/>
  <c r="B1163" i="1" s="1"/>
  <c r="A1164" i="1" s="1"/>
  <c r="B1164" i="1" s="1"/>
  <c r="A1165" i="1" s="1"/>
  <c r="B1165" i="1" s="1"/>
  <c r="A1166" i="1" s="1"/>
  <c r="B1166" i="1" s="1"/>
  <c r="A1167" i="1" s="1"/>
  <c r="B1167" i="1" s="1"/>
  <c r="A1168" i="1" s="1"/>
  <c r="B1168" i="1" s="1"/>
  <c r="A1169" i="1" s="1"/>
  <c r="B1169" i="1" s="1"/>
  <c r="A1170" i="1" s="1"/>
  <c r="B1170" i="1" s="1"/>
  <c r="A1171" i="1" s="1"/>
  <c r="B1171" i="1" s="1"/>
  <c r="A1172" i="1" s="1"/>
  <c r="B1172" i="1" s="1"/>
  <c r="A1173" i="1" s="1"/>
  <c r="B1173" i="1" s="1"/>
  <c r="A1174" i="1" s="1"/>
  <c r="B1174" i="1" s="1"/>
  <c r="A1175" i="1" s="1"/>
  <c r="B1175" i="1" s="1"/>
  <c r="A1176" i="1" s="1"/>
  <c r="B1176" i="1" s="1"/>
  <c r="A1177" i="1" s="1"/>
  <c r="B1177" i="1" s="1"/>
  <c r="A1178" i="1" s="1"/>
  <c r="B1178" i="1" s="1"/>
  <c r="A1179" i="1" s="1"/>
  <c r="B1179" i="1" s="1"/>
  <c r="A1180" i="1" s="1"/>
  <c r="B1180" i="1" s="1"/>
  <c r="A1181" i="1" s="1"/>
  <c r="B1181" i="1" s="1"/>
  <c r="A1182" i="1" s="1"/>
  <c r="B1182" i="1" s="1"/>
  <c r="A1183" i="1" s="1"/>
  <c r="B1183" i="1" s="1"/>
  <c r="A1184" i="1" s="1"/>
  <c r="B1184" i="1" s="1"/>
  <c r="A1185" i="1" s="1"/>
  <c r="B1185" i="1" s="1"/>
  <c r="A1186" i="1" s="1"/>
  <c r="B1186" i="1" s="1"/>
  <c r="A1187" i="1" s="1"/>
  <c r="B1187" i="1" s="1"/>
  <c r="A1188" i="1" s="1"/>
  <c r="B1188" i="1" s="1"/>
  <c r="A1189" i="1" s="1"/>
  <c r="B1189" i="1" s="1"/>
  <c r="A1190" i="1" s="1"/>
  <c r="B1190" i="1" s="1"/>
  <c r="A1191" i="1" s="1"/>
  <c r="B1191" i="1" s="1"/>
  <c r="A1192" i="1" s="1"/>
  <c r="B1192" i="1" s="1"/>
  <c r="A1193" i="1" s="1"/>
  <c r="B1193" i="1" s="1"/>
  <c r="A1194" i="1" s="1"/>
  <c r="B1194" i="1" s="1"/>
  <c r="A1195" i="1" s="1"/>
  <c r="B1195" i="1" s="1"/>
  <c r="A1196" i="1" s="1"/>
  <c r="B1196" i="1" s="1"/>
  <c r="A1197" i="1" s="1"/>
  <c r="B1197" i="1" s="1"/>
  <c r="A1198" i="1" s="1"/>
  <c r="B1198" i="1" s="1"/>
  <c r="A1199" i="1" s="1"/>
  <c r="B1199" i="1" s="1"/>
  <c r="A1200" i="1" s="1"/>
  <c r="B1200" i="1" s="1"/>
  <c r="A1201" i="1" s="1"/>
  <c r="B1201" i="1" s="1"/>
  <c r="A1202" i="1" s="1"/>
  <c r="B1202" i="1" s="1"/>
  <c r="A1203" i="1" s="1"/>
  <c r="B1203" i="1" s="1"/>
  <c r="A1204" i="1" s="1"/>
  <c r="B1204" i="1" s="1"/>
  <c r="A1205" i="1" s="1"/>
  <c r="B1205" i="1" s="1"/>
  <c r="A1206" i="1" s="1"/>
  <c r="B1206" i="1" s="1"/>
  <c r="A1207" i="1" s="1"/>
  <c r="B1207" i="1" s="1"/>
  <c r="A1208" i="1" s="1"/>
  <c r="B1208" i="1" s="1"/>
  <c r="A1209" i="1" s="1"/>
  <c r="B1209" i="1" s="1"/>
  <c r="A1210" i="1" s="1"/>
  <c r="B1210" i="1" s="1"/>
  <c r="A1211" i="1" s="1"/>
  <c r="B1211" i="1" s="1"/>
  <c r="A1212" i="1" s="1"/>
  <c r="B1212" i="1" s="1"/>
  <c r="A1213" i="1" s="1"/>
  <c r="B1213" i="1" s="1"/>
  <c r="A1214" i="1" s="1"/>
  <c r="B1214" i="1" s="1"/>
  <c r="A1215" i="1" s="1"/>
  <c r="B1215" i="1" s="1"/>
  <c r="A1216" i="1" s="1"/>
  <c r="B1216" i="1" s="1"/>
  <c r="A1217" i="1" s="1"/>
  <c r="B1217" i="1" s="1"/>
  <c r="A1218" i="1" s="1"/>
  <c r="B1218" i="1" s="1"/>
  <c r="A1219" i="1" s="1"/>
  <c r="B1219" i="1" s="1"/>
  <c r="A1220" i="1" s="1"/>
  <c r="B1220" i="1" s="1"/>
  <c r="A1221" i="1" s="1"/>
  <c r="B1221" i="1" s="1"/>
  <c r="A1222" i="1" s="1"/>
  <c r="B1222" i="1" s="1"/>
  <c r="A1223" i="1" s="1"/>
  <c r="B1223" i="1" s="1"/>
  <c r="A1224" i="1" s="1"/>
  <c r="B1224" i="1" s="1"/>
  <c r="A1225" i="1" s="1"/>
  <c r="B1225" i="1" s="1"/>
  <c r="A1226" i="1" s="1"/>
  <c r="B1226" i="1" s="1"/>
  <c r="A1227" i="1" s="1"/>
  <c r="B1227" i="1" s="1"/>
  <c r="A1228" i="1" s="1"/>
  <c r="B1228" i="1" s="1"/>
  <c r="A1229" i="1" s="1"/>
  <c r="B1229" i="1" s="1"/>
  <c r="A1230" i="1" s="1"/>
  <c r="B1230" i="1" s="1"/>
  <c r="A1231" i="1" s="1"/>
  <c r="B1231" i="1" s="1"/>
  <c r="A1232" i="1" s="1"/>
  <c r="B1232" i="1" s="1"/>
  <c r="A1233" i="1" s="1"/>
  <c r="B1233" i="1" s="1"/>
  <c r="A1234" i="1" s="1"/>
  <c r="B1234" i="1" s="1"/>
  <c r="A1235" i="1" s="1"/>
  <c r="B1235" i="1" s="1"/>
  <c r="A1236" i="1" s="1"/>
  <c r="B1236" i="1" s="1"/>
  <c r="A1237" i="1" s="1"/>
  <c r="B1237" i="1" s="1"/>
  <c r="A1238" i="1" s="1"/>
  <c r="B1238" i="1" s="1"/>
  <c r="A1239" i="1" s="1"/>
  <c r="B1239" i="1" s="1"/>
  <c r="A1240" i="1" s="1"/>
  <c r="B1240" i="1" s="1"/>
  <c r="A1241" i="1" s="1"/>
  <c r="B1241" i="1" s="1"/>
  <c r="A1242" i="1" s="1"/>
  <c r="B1242" i="1" s="1"/>
  <c r="A1243" i="1" s="1"/>
  <c r="B1243" i="1" s="1"/>
  <c r="A1244" i="1" s="1"/>
  <c r="B1244" i="1" s="1"/>
  <c r="A1245" i="1" s="1"/>
  <c r="B1245" i="1" s="1"/>
  <c r="A1246" i="1" s="1"/>
  <c r="B1246" i="1" s="1"/>
  <c r="A1247" i="1" s="1"/>
  <c r="B1247" i="1" s="1"/>
  <c r="A1248" i="1" s="1"/>
  <c r="B1248" i="1" s="1"/>
  <c r="A1249" i="1" s="1"/>
  <c r="B1249" i="1" s="1"/>
  <c r="A1250" i="1" s="1"/>
  <c r="B1250" i="1" s="1"/>
  <c r="A1251" i="1" s="1"/>
  <c r="B1251" i="1" s="1"/>
  <c r="A1252" i="1" s="1"/>
  <c r="B1252" i="1" s="1"/>
  <c r="A1253" i="1" s="1"/>
  <c r="B1253" i="1" s="1"/>
  <c r="A1254" i="1" s="1"/>
  <c r="B1254" i="1" s="1"/>
  <c r="A1255" i="1" s="1"/>
  <c r="B1255" i="1" s="1"/>
  <c r="A1256" i="1" s="1"/>
  <c r="B1256" i="1" s="1"/>
  <c r="A1257" i="1" s="1"/>
  <c r="B1257" i="1" s="1"/>
  <c r="A1258" i="1" s="1"/>
  <c r="B1258" i="1" s="1"/>
  <c r="A1259" i="1" s="1"/>
  <c r="B1259" i="1" s="1"/>
  <c r="A1260" i="1" s="1"/>
  <c r="B1260" i="1" s="1"/>
  <c r="A1261" i="1" s="1"/>
  <c r="B1261" i="1" s="1"/>
  <c r="A1262" i="1" s="1"/>
  <c r="B1262" i="1" s="1"/>
  <c r="A1263" i="1" s="1"/>
  <c r="B1263" i="1" s="1"/>
  <c r="A1264" i="1" s="1"/>
  <c r="B1264" i="1" s="1"/>
  <c r="A1265" i="1" s="1"/>
  <c r="B1265" i="1" s="1"/>
  <c r="A1266" i="1" s="1"/>
  <c r="B1266" i="1" s="1"/>
  <c r="A1267" i="1" s="1"/>
  <c r="B1267" i="1" s="1"/>
  <c r="A1268" i="1" s="1"/>
  <c r="B1268" i="1" s="1"/>
  <c r="A1269" i="1" s="1"/>
  <c r="B1269" i="1" s="1"/>
  <c r="A1270" i="1" s="1"/>
  <c r="B1270" i="1" s="1"/>
  <c r="A1271" i="1" s="1"/>
  <c r="B1271" i="1" s="1"/>
  <c r="A1272" i="1" s="1"/>
  <c r="B1272" i="1" s="1"/>
  <c r="A1273" i="1" s="1"/>
  <c r="B1273" i="1" s="1"/>
  <c r="A1274" i="1" s="1"/>
  <c r="B1274" i="1" s="1"/>
  <c r="A1275" i="1" s="1"/>
  <c r="B1275" i="1" s="1"/>
  <c r="A1276" i="1" s="1"/>
  <c r="B1276" i="1" s="1"/>
  <c r="A1277" i="1" s="1"/>
  <c r="B1277" i="1" s="1"/>
  <c r="A1278" i="1" s="1"/>
  <c r="B1278" i="1" s="1"/>
  <c r="A1279" i="1" s="1"/>
  <c r="B1279" i="1" s="1"/>
  <c r="A1280" i="1" s="1"/>
  <c r="B1280" i="1" s="1"/>
  <c r="A1281" i="1" s="1"/>
  <c r="B1281" i="1" s="1"/>
  <c r="A1282" i="1" s="1"/>
  <c r="B1282" i="1" s="1"/>
  <c r="A1283" i="1" s="1"/>
  <c r="B1283" i="1" s="1"/>
  <c r="A1284" i="1" s="1"/>
  <c r="B1284" i="1" s="1"/>
  <c r="A1285" i="1" s="1"/>
  <c r="B1285" i="1" s="1"/>
  <c r="A1286" i="1" s="1"/>
  <c r="B1286" i="1" s="1"/>
  <c r="A1287" i="1" s="1"/>
  <c r="B1287" i="1" s="1"/>
  <c r="A1288" i="1" s="1"/>
  <c r="B1288" i="1" s="1"/>
  <c r="A1289" i="1" s="1"/>
  <c r="B1289" i="1" s="1"/>
  <c r="A1290" i="1" s="1"/>
  <c r="B1290" i="1" s="1"/>
  <c r="A1291" i="1" s="1"/>
  <c r="B1291" i="1" s="1"/>
  <c r="A1292" i="1" s="1"/>
  <c r="B1292" i="1" s="1"/>
  <c r="A1293" i="1" s="1"/>
  <c r="B1293" i="1" s="1"/>
  <c r="A1294" i="1" s="1"/>
  <c r="B1294" i="1" s="1"/>
  <c r="A1295" i="1" s="1"/>
  <c r="B1295" i="1" s="1"/>
  <c r="A1296" i="1" s="1"/>
  <c r="B1296" i="1" s="1"/>
  <c r="A1297" i="1" s="1"/>
  <c r="B1297" i="1" s="1"/>
  <c r="A1298" i="1" s="1"/>
  <c r="B1298" i="1" s="1"/>
  <c r="A1299" i="1" s="1"/>
  <c r="B1299" i="1" s="1"/>
  <c r="A1300" i="1" s="1"/>
  <c r="B1300" i="1" s="1"/>
  <c r="A1301" i="1" s="1"/>
  <c r="B1301" i="1" s="1"/>
  <c r="A1302" i="1" s="1"/>
  <c r="B1302" i="1" s="1"/>
  <c r="A1303" i="1" s="1"/>
  <c r="B1303" i="1" s="1"/>
  <c r="A1304" i="1" s="1"/>
  <c r="B1304" i="1" s="1"/>
  <c r="A1305" i="1" s="1"/>
  <c r="B1305" i="1" s="1"/>
  <c r="A1306" i="1" s="1"/>
  <c r="B1306" i="1" s="1"/>
  <c r="A1307" i="1" s="1"/>
  <c r="B1307" i="1" s="1"/>
  <c r="A1308" i="1" s="1"/>
  <c r="B1308" i="1" s="1"/>
  <c r="A1309" i="1" s="1"/>
  <c r="B1309" i="1" s="1"/>
  <c r="A1310" i="1" s="1"/>
  <c r="B1310" i="1" s="1"/>
  <c r="A1311" i="1" s="1"/>
  <c r="B1311" i="1" s="1"/>
  <c r="A1312" i="1" s="1"/>
  <c r="B1312" i="1" s="1"/>
  <c r="A1313" i="1" s="1"/>
  <c r="B1313" i="1" s="1"/>
  <c r="A1314" i="1" s="1"/>
  <c r="B1314" i="1" s="1"/>
  <c r="A1315" i="1" s="1"/>
  <c r="B1315" i="1" s="1"/>
  <c r="A1316" i="1" s="1"/>
  <c r="B1316" i="1" s="1"/>
  <c r="A1317" i="1" s="1"/>
  <c r="B1317" i="1" s="1"/>
  <c r="A1318" i="1" s="1"/>
  <c r="B1318" i="1" s="1"/>
  <c r="A1319" i="1" s="1"/>
  <c r="B1319" i="1" s="1"/>
  <c r="A1320" i="1" s="1"/>
  <c r="B1320" i="1" s="1"/>
  <c r="A1321" i="1" s="1"/>
  <c r="B1321" i="1" s="1"/>
  <c r="A1322" i="1" s="1"/>
  <c r="B1322" i="1" s="1"/>
  <c r="A1323" i="1" s="1"/>
  <c r="B1323" i="1" s="1"/>
  <c r="A1324" i="1" s="1"/>
  <c r="B1324" i="1" s="1"/>
  <c r="A1325" i="1" s="1"/>
  <c r="B1325" i="1" s="1"/>
  <c r="A1326" i="1" s="1"/>
  <c r="B1326" i="1" s="1"/>
  <c r="A1327" i="1" s="1"/>
  <c r="B1327" i="1" s="1"/>
  <c r="A1328" i="1" s="1"/>
  <c r="B1328" i="1" s="1"/>
  <c r="A1329" i="1" s="1"/>
  <c r="B1329" i="1" s="1"/>
  <c r="A1330" i="1" s="1"/>
  <c r="B1330" i="1" s="1"/>
  <c r="A1331" i="1" s="1"/>
  <c r="B1331" i="1" s="1"/>
  <c r="A1332" i="1" s="1"/>
  <c r="B1332" i="1" s="1"/>
  <c r="A1333" i="1" s="1"/>
  <c r="B1333" i="1" s="1"/>
  <c r="A1334" i="1" s="1"/>
  <c r="B1334" i="1" s="1"/>
  <c r="A1335" i="1" s="1"/>
  <c r="B1335" i="1" s="1"/>
  <c r="A1336" i="1" s="1"/>
  <c r="B1336" i="1" s="1"/>
  <c r="A1337" i="1" s="1"/>
  <c r="B1337" i="1" s="1"/>
  <c r="A1338" i="1" s="1"/>
  <c r="B1338" i="1" s="1"/>
  <c r="A1339" i="1" s="1"/>
  <c r="B1339" i="1" s="1"/>
  <c r="A1340" i="1" s="1"/>
  <c r="B1340" i="1" s="1"/>
  <c r="A1341" i="1" s="1"/>
  <c r="B1341" i="1" s="1"/>
  <c r="A1342" i="1" s="1"/>
  <c r="B1342" i="1" s="1"/>
  <c r="A1343" i="1" s="1"/>
  <c r="B1343" i="1" s="1"/>
  <c r="A1344" i="1" s="1"/>
  <c r="B1344" i="1" s="1"/>
  <c r="A1345" i="1" s="1"/>
  <c r="B1345" i="1" s="1"/>
  <c r="A1346" i="1" s="1"/>
  <c r="B1346" i="1" s="1"/>
  <c r="A1347" i="1" s="1"/>
  <c r="B1347" i="1" s="1"/>
  <c r="A1348" i="1" s="1"/>
  <c r="B1348" i="1" s="1"/>
  <c r="A1349" i="1" s="1"/>
  <c r="B1349" i="1" s="1"/>
  <c r="A1350" i="1" s="1"/>
  <c r="B1350" i="1" s="1"/>
  <c r="A1351" i="1" s="1"/>
  <c r="B1351" i="1" s="1"/>
  <c r="A1352" i="1" s="1"/>
  <c r="B1352" i="1" s="1"/>
  <c r="A1353" i="1" s="1"/>
  <c r="B1353" i="1" s="1"/>
  <c r="A1354" i="1" s="1"/>
  <c r="B1354" i="1" s="1"/>
  <c r="A1355" i="1" s="1"/>
  <c r="B1355" i="1" s="1"/>
  <c r="A1356" i="1" s="1"/>
  <c r="B1356" i="1" s="1"/>
  <c r="A1357" i="1" s="1"/>
  <c r="B1357" i="1" s="1"/>
  <c r="A1358" i="1" s="1"/>
  <c r="B1358" i="1" s="1"/>
  <c r="A1359" i="1" s="1"/>
  <c r="B1359" i="1" s="1"/>
  <c r="A1360" i="1" s="1"/>
  <c r="B1360" i="1" s="1"/>
  <c r="A1361" i="1" s="1"/>
  <c r="B1361" i="1" s="1"/>
  <c r="A1362" i="1" s="1"/>
  <c r="B1362" i="1" s="1"/>
  <c r="A1363" i="1" s="1"/>
  <c r="B1363" i="1" s="1"/>
  <c r="A1364" i="1" s="1"/>
  <c r="B1364" i="1" s="1"/>
  <c r="A1365" i="1" s="1"/>
  <c r="B1365" i="1" s="1"/>
  <c r="A1366" i="1" s="1"/>
  <c r="B1366" i="1" s="1"/>
  <c r="A1367" i="1" s="1"/>
  <c r="B1367" i="1" s="1"/>
  <c r="A1368" i="1" s="1"/>
  <c r="B1368" i="1" s="1"/>
  <c r="A1369" i="1" s="1"/>
  <c r="B1369" i="1" s="1"/>
  <c r="A1370" i="1" s="1"/>
  <c r="B1370" i="1" s="1"/>
  <c r="A1371" i="1" s="1"/>
  <c r="B1371" i="1" s="1"/>
  <c r="A1372" i="1" s="1"/>
  <c r="B1372" i="1" s="1"/>
  <c r="A1373" i="1" s="1"/>
  <c r="B1373" i="1" s="1"/>
  <c r="A1374" i="1" s="1"/>
  <c r="B1374" i="1" s="1"/>
  <c r="A1375" i="1" s="1"/>
  <c r="B1375" i="1" s="1"/>
  <c r="A1376" i="1" s="1"/>
  <c r="B1376" i="1" s="1"/>
  <c r="A1377" i="1" s="1"/>
  <c r="B1377" i="1" s="1"/>
  <c r="A1378" i="1" s="1"/>
  <c r="B1378" i="1" s="1"/>
  <c r="A1379" i="1" s="1"/>
  <c r="B1379" i="1" s="1"/>
  <c r="A1380" i="1" s="1"/>
  <c r="B1380" i="1" s="1"/>
  <c r="A1381" i="1" s="1"/>
  <c r="B1381" i="1" s="1"/>
  <c r="A1382" i="1" s="1"/>
  <c r="B1382" i="1" s="1"/>
  <c r="A1383" i="1" s="1"/>
  <c r="B1383" i="1" s="1"/>
  <c r="A1384" i="1" s="1"/>
  <c r="B1384" i="1" s="1"/>
  <c r="A1385" i="1" s="1"/>
  <c r="B1385" i="1" s="1"/>
  <c r="A1386" i="1" s="1"/>
  <c r="B1386" i="1" s="1"/>
  <c r="A1387" i="1" s="1"/>
  <c r="B1387" i="1" s="1"/>
  <c r="A1388" i="1" s="1"/>
  <c r="B1388" i="1" s="1"/>
  <c r="A1389" i="1" s="1"/>
  <c r="B1389" i="1" s="1"/>
  <c r="A1390" i="1" s="1"/>
  <c r="B1390" i="1" s="1"/>
  <c r="A1391" i="1" s="1"/>
  <c r="B1391" i="1" s="1"/>
  <c r="A1392" i="1" s="1"/>
  <c r="B1392" i="1" s="1"/>
  <c r="A1393" i="1" s="1"/>
  <c r="B1393" i="1" s="1"/>
  <c r="A1394" i="1" s="1"/>
  <c r="B1394" i="1" s="1"/>
  <c r="A1395" i="1" s="1"/>
  <c r="B1395" i="1" s="1"/>
  <c r="A1396" i="1" s="1"/>
  <c r="B1396" i="1" s="1"/>
  <c r="A1397" i="1" s="1"/>
  <c r="B1397" i="1" s="1"/>
  <c r="A1398" i="1" s="1"/>
  <c r="B1398" i="1" s="1"/>
  <c r="A1399" i="1" s="1"/>
  <c r="B1399" i="1" s="1"/>
  <c r="A1400" i="1" s="1"/>
  <c r="B1400" i="1" s="1"/>
  <c r="A1401" i="1" s="1"/>
  <c r="B1401" i="1" s="1"/>
  <c r="A1402" i="1" s="1"/>
  <c r="B1402" i="1" s="1"/>
  <c r="A1403" i="1" s="1"/>
  <c r="B1403" i="1" s="1"/>
  <c r="A1404" i="1" s="1"/>
  <c r="B1404" i="1" s="1"/>
  <c r="A1405" i="1" s="1"/>
  <c r="B1405" i="1" s="1"/>
  <c r="A1406" i="1" s="1"/>
  <c r="B1406" i="1" s="1"/>
  <c r="A1407" i="1" s="1"/>
  <c r="B1407" i="1" s="1"/>
  <c r="A1408" i="1" s="1"/>
  <c r="B1408" i="1" s="1"/>
  <c r="A1409" i="1" s="1"/>
  <c r="B1409" i="1" s="1"/>
  <c r="A1410" i="1" s="1"/>
  <c r="B1410" i="1" s="1"/>
  <c r="A1411" i="1" s="1"/>
  <c r="B1411" i="1" s="1"/>
  <c r="A1412" i="1" s="1"/>
  <c r="B1412" i="1" s="1"/>
  <c r="A1413" i="1" s="1"/>
  <c r="B1413" i="1" s="1"/>
  <c r="A1414" i="1" s="1"/>
  <c r="B1414" i="1" s="1"/>
  <c r="A1415" i="1" s="1"/>
  <c r="B1415" i="1" s="1"/>
  <c r="A1416" i="1" s="1"/>
  <c r="B1416" i="1" s="1"/>
  <c r="A1417" i="1" s="1"/>
  <c r="B1417" i="1" s="1"/>
  <c r="A1418" i="1" s="1"/>
  <c r="B1418" i="1" s="1"/>
  <c r="A1419" i="1" s="1"/>
  <c r="B1419" i="1" s="1"/>
  <c r="A1420" i="1" s="1"/>
  <c r="B1420" i="1" s="1"/>
  <c r="A1421" i="1" s="1"/>
  <c r="B1421" i="1" s="1"/>
  <c r="A1422" i="1" s="1"/>
  <c r="B1422" i="1" s="1"/>
  <c r="A1423" i="1" s="1"/>
  <c r="B1423" i="1" s="1"/>
  <c r="A1424" i="1" s="1"/>
  <c r="B1424" i="1" s="1"/>
  <c r="A1425" i="1" s="1"/>
  <c r="B1425" i="1" s="1"/>
  <c r="A1426" i="1" s="1"/>
  <c r="B1426" i="1" s="1"/>
  <c r="A1427" i="1" s="1"/>
  <c r="B1427" i="1" s="1"/>
  <c r="A1428" i="1" s="1"/>
  <c r="B1428" i="1" s="1"/>
  <c r="A1429" i="1" s="1"/>
  <c r="B1429" i="1" s="1"/>
  <c r="A1430" i="1" s="1"/>
  <c r="B1430" i="1" s="1"/>
  <c r="A1431" i="1" s="1"/>
  <c r="B1431" i="1" s="1"/>
  <c r="A1432" i="1" s="1"/>
  <c r="B1432" i="1" s="1"/>
  <c r="A1433" i="1" s="1"/>
  <c r="B1433" i="1" s="1"/>
  <c r="A1434" i="1" s="1"/>
  <c r="B1434" i="1" s="1"/>
  <c r="A1435" i="1" s="1"/>
  <c r="B1435" i="1" s="1"/>
  <c r="A1436" i="1" s="1"/>
  <c r="B1436" i="1" s="1"/>
  <c r="A1437" i="1" s="1"/>
  <c r="B1437" i="1" s="1"/>
  <c r="A1438" i="1" s="1"/>
  <c r="B1438" i="1" s="1"/>
  <c r="A1439" i="1" s="1"/>
  <c r="B1439" i="1" s="1"/>
  <c r="A1440" i="1" s="1"/>
  <c r="B1440" i="1" s="1"/>
  <c r="A1441" i="1" s="1"/>
  <c r="B1441" i="1" s="1"/>
  <c r="A1442" i="1" s="1"/>
  <c r="B1442" i="1" s="1"/>
  <c r="A1443" i="1" s="1"/>
  <c r="B1443" i="1" s="1"/>
  <c r="A1444" i="1" s="1"/>
  <c r="B1444" i="1" s="1"/>
  <c r="A1445" i="1" s="1"/>
  <c r="B1445" i="1" s="1"/>
  <c r="A1446" i="1" s="1"/>
  <c r="B1446" i="1" s="1"/>
  <c r="A1447" i="1" s="1"/>
  <c r="B1447" i="1" s="1"/>
  <c r="A1448" i="1" s="1"/>
  <c r="B1448" i="1" s="1"/>
  <c r="A1449" i="1" s="1"/>
  <c r="B1449" i="1" s="1"/>
  <c r="A1450" i="1" s="1"/>
  <c r="B1450" i="1" s="1"/>
  <c r="A1451" i="1" s="1"/>
  <c r="B1451" i="1" s="1"/>
  <c r="A1452" i="1" s="1"/>
  <c r="B1452" i="1" s="1"/>
  <c r="A1453" i="1" s="1"/>
  <c r="B1453" i="1" s="1"/>
  <c r="A1454" i="1" s="1"/>
  <c r="B1454" i="1" s="1"/>
  <c r="A1455" i="1" s="1"/>
  <c r="B1455" i="1" s="1"/>
  <c r="A1456" i="1" s="1"/>
  <c r="B1456" i="1" s="1"/>
  <c r="A1457" i="1" s="1"/>
  <c r="B1457" i="1" s="1"/>
  <c r="A1458" i="1" s="1"/>
  <c r="B1458" i="1" s="1"/>
  <c r="A1459" i="1" s="1"/>
  <c r="B1459" i="1" s="1"/>
  <c r="A1460" i="1" s="1"/>
  <c r="B1460" i="1" s="1"/>
  <c r="A1461" i="1" s="1"/>
  <c r="B1461" i="1" s="1"/>
  <c r="A1462" i="1" s="1"/>
  <c r="B1462" i="1" s="1"/>
  <c r="A1463" i="1" s="1"/>
  <c r="B1463" i="1" s="1"/>
  <c r="A1464" i="1" s="1"/>
  <c r="B1464" i="1" s="1"/>
  <c r="A1465" i="1" s="1"/>
  <c r="B1465" i="1" s="1"/>
  <c r="A1466" i="1" s="1"/>
  <c r="B1466" i="1" s="1"/>
  <c r="A1467" i="1" s="1"/>
  <c r="B1467" i="1" s="1"/>
  <c r="A1468" i="1" s="1"/>
  <c r="B1468" i="1" s="1"/>
  <c r="A1469" i="1" s="1"/>
  <c r="B1469" i="1" s="1"/>
  <c r="A1470" i="1" s="1"/>
  <c r="B1470" i="1" s="1"/>
  <c r="A1471" i="1" s="1"/>
  <c r="B1471" i="1" s="1"/>
  <c r="A1472" i="1" s="1"/>
  <c r="B1472" i="1" s="1"/>
  <c r="A1473" i="1" s="1"/>
  <c r="B1473" i="1" s="1"/>
  <c r="A1474" i="1" s="1"/>
  <c r="B1474" i="1" s="1"/>
  <c r="A1475" i="1" s="1"/>
  <c r="B1475" i="1" s="1"/>
  <c r="A1476" i="1" s="1"/>
  <c r="B1476" i="1" s="1"/>
  <c r="A1477" i="1" s="1"/>
  <c r="B1477" i="1" s="1"/>
  <c r="A1478" i="1" s="1"/>
  <c r="B1478" i="1" s="1"/>
  <c r="A1479" i="1" s="1"/>
  <c r="B1479" i="1" s="1"/>
  <c r="A1480" i="1" s="1"/>
  <c r="B1480" i="1" s="1"/>
  <c r="A1481" i="1" s="1"/>
  <c r="B1481" i="1" s="1"/>
  <c r="A1482" i="1" s="1"/>
  <c r="B1482" i="1" s="1"/>
  <c r="A1483" i="1" s="1"/>
  <c r="B1483" i="1" s="1"/>
  <c r="A1484" i="1" s="1"/>
  <c r="B1484" i="1" s="1"/>
  <c r="A1485" i="1" s="1"/>
  <c r="B1485" i="1" s="1"/>
  <c r="A1486" i="1" s="1"/>
  <c r="B1486" i="1" s="1"/>
  <c r="A1487" i="1" s="1"/>
  <c r="B1487" i="1" s="1"/>
  <c r="A1488" i="1" s="1"/>
  <c r="B1488" i="1" s="1"/>
  <c r="A1489" i="1" s="1"/>
  <c r="B1489" i="1" s="1"/>
  <c r="A1490" i="1" s="1"/>
  <c r="B1490" i="1" s="1"/>
  <c r="A1491" i="1" s="1"/>
  <c r="B1491" i="1" s="1"/>
  <c r="A1492" i="1" s="1"/>
  <c r="B1492" i="1" s="1"/>
  <c r="A1493" i="1" s="1"/>
  <c r="B1493" i="1" s="1"/>
  <c r="A1494" i="1" s="1"/>
  <c r="B1494" i="1" s="1"/>
  <c r="A1495" i="1" s="1"/>
  <c r="B1495" i="1" s="1"/>
  <c r="A1496" i="1" s="1"/>
  <c r="B1496" i="1" s="1"/>
  <c r="A1497" i="1" s="1"/>
  <c r="B1497" i="1" s="1"/>
  <c r="A1498" i="1" s="1"/>
  <c r="B1498" i="1" s="1"/>
  <c r="A1499" i="1" s="1"/>
  <c r="B1499" i="1" s="1"/>
  <c r="A1500" i="1" s="1"/>
  <c r="B1500" i="1" s="1"/>
  <c r="A1501" i="1" s="1"/>
  <c r="B1501" i="1" s="1"/>
  <c r="A1502" i="1" s="1"/>
  <c r="B1502" i="1" s="1"/>
  <c r="A1503" i="1" s="1"/>
  <c r="B1503" i="1" s="1"/>
  <c r="A1504" i="1" s="1"/>
  <c r="B1504" i="1" s="1"/>
  <c r="A1505" i="1" s="1"/>
  <c r="B1505" i="1" s="1"/>
  <c r="A1506" i="1" s="1"/>
  <c r="B1506" i="1" s="1"/>
  <c r="A1507" i="1" s="1"/>
  <c r="B1507" i="1" s="1"/>
  <c r="A1508" i="1" s="1"/>
  <c r="B1508" i="1" s="1"/>
  <c r="A1509" i="1" s="1"/>
  <c r="B1509" i="1" s="1"/>
  <c r="A1510" i="1" s="1"/>
  <c r="B1510" i="1" s="1"/>
  <c r="A1511" i="1" s="1"/>
  <c r="B1511" i="1" s="1"/>
  <c r="A1512" i="1" s="1"/>
  <c r="B1512" i="1" s="1"/>
  <c r="A1513" i="1" s="1"/>
  <c r="B1513" i="1" s="1"/>
  <c r="A1514" i="1" s="1"/>
  <c r="B1514" i="1" s="1"/>
  <c r="A1515" i="1" s="1"/>
  <c r="B1515" i="1" s="1"/>
  <c r="A1516" i="1" s="1"/>
  <c r="B1516" i="1" s="1"/>
  <c r="A1517" i="1" s="1"/>
  <c r="B1517" i="1" s="1"/>
  <c r="A1518" i="1" s="1"/>
  <c r="B1518" i="1" s="1"/>
  <c r="A1519" i="1" s="1"/>
  <c r="B1519" i="1" s="1"/>
  <c r="A1520" i="1" s="1"/>
  <c r="B1520" i="1" s="1"/>
  <c r="A1521" i="1" s="1"/>
  <c r="B1521" i="1" s="1"/>
  <c r="A1522" i="1" s="1"/>
  <c r="B1522" i="1" s="1"/>
  <c r="A1523" i="1" s="1"/>
  <c r="B1523" i="1" s="1"/>
  <c r="A1524" i="1" s="1"/>
  <c r="B1524" i="1" s="1"/>
  <c r="A1525" i="1" s="1"/>
  <c r="B1525" i="1" s="1"/>
  <c r="A1526" i="1" s="1"/>
  <c r="B1526" i="1" s="1"/>
  <c r="A1527" i="1" s="1"/>
  <c r="B1527" i="1" s="1"/>
  <c r="A1528" i="1" s="1"/>
  <c r="B1528" i="1" s="1"/>
  <c r="A1529" i="1" s="1"/>
  <c r="B1529" i="1" s="1"/>
  <c r="A1530" i="1" s="1"/>
  <c r="B1530" i="1" s="1"/>
  <c r="A1531" i="1" s="1"/>
  <c r="B1531" i="1" s="1"/>
  <c r="A1532" i="1" s="1"/>
  <c r="B1532" i="1" s="1"/>
  <c r="A1533" i="1" s="1"/>
  <c r="B1533" i="1" s="1"/>
  <c r="A1534" i="1" s="1"/>
  <c r="B1534" i="1" s="1"/>
  <c r="A1535" i="1" s="1"/>
  <c r="B1535" i="1" s="1"/>
  <c r="A1536" i="1" s="1"/>
  <c r="B1536" i="1" s="1"/>
  <c r="A1537" i="1" s="1"/>
  <c r="B1537" i="1" s="1"/>
  <c r="A1538" i="1" s="1"/>
  <c r="B1538" i="1" s="1"/>
  <c r="A1539" i="1" s="1"/>
  <c r="B1539" i="1" s="1"/>
  <c r="A1540" i="1" s="1"/>
  <c r="B1540" i="1" s="1"/>
  <c r="A1541" i="1" s="1"/>
  <c r="B1541" i="1" s="1"/>
  <c r="A1542" i="1" s="1"/>
  <c r="B1542" i="1" s="1"/>
  <c r="A1543" i="1" s="1"/>
  <c r="B1543" i="1" s="1"/>
  <c r="A1544" i="1" s="1"/>
  <c r="B1544" i="1" s="1"/>
  <c r="A1545" i="1" s="1"/>
  <c r="B1545" i="1" s="1"/>
  <c r="A1546" i="1" s="1"/>
  <c r="B1546" i="1" s="1"/>
  <c r="A1547" i="1" s="1"/>
  <c r="B1547" i="1" s="1"/>
  <c r="A1548" i="1" s="1"/>
  <c r="B1548" i="1" s="1"/>
  <c r="A1549" i="1" s="1"/>
  <c r="B1549" i="1" s="1"/>
  <c r="A1550" i="1" s="1"/>
  <c r="B1550" i="1" s="1"/>
  <c r="A1551" i="1" s="1"/>
  <c r="B1551" i="1" s="1"/>
  <c r="A1552" i="1" s="1"/>
  <c r="B1552" i="1" s="1"/>
  <c r="A1553" i="1" s="1"/>
  <c r="B1553" i="1" s="1"/>
  <c r="A1554" i="1" s="1"/>
  <c r="B1554" i="1" s="1"/>
  <c r="A1555" i="1" s="1"/>
  <c r="B1555" i="1" s="1"/>
  <c r="A1556" i="1" s="1"/>
  <c r="B1556" i="1" s="1"/>
  <c r="A1557" i="1" s="1"/>
  <c r="B1557" i="1" s="1"/>
  <c r="A1558" i="1" s="1"/>
  <c r="B1558" i="1" s="1"/>
  <c r="A1559" i="1" s="1"/>
  <c r="B1559" i="1" s="1"/>
  <c r="A1560" i="1" s="1"/>
  <c r="B1560" i="1" s="1"/>
  <c r="A1561" i="1" s="1"/>
  <c r="B1561" i="1" s="1"/>
  <c r="A1562" i="1" s="1"/>
  <c r="B1562" i="1" s="1"/>
  <c r="A1563" i="1" s="1"/>
  <c r="B1563" i="1" s="1"/>
  <c r="A1564" i="1" s="1"/>
  <c r="B1564" i="1" s="1"/>
  <c r="A1565" i="1" s="1"/>
  <c r="B1565" i="1" s="1"/>
  <c r="A1566" i="1" s="1"/>
  <c r="B1566" i="1" s="1"/>
  <c r="A1567" i="1" s="1"/>
  <c r="B1567" i="1" s="1"/>
  <c r="A1568" i="1" s="1"/>
  <c r="B1568" i="1" s="1"/>
  <c r="A1569" i="1" s="1"/>
  <c r="B1569" i="1" s="1"/>
  <c r="A1570" i="1" s="1"/>
  <c r="B1570" i="1" s="1"/>
  <c r="A1571" i="1" s="1"/>
  <c r="B1571" i="1" s="1"/>
  <c r="A1572" i="1" s="1"/>
  <c r="B1572" i="1" s="1"/>
  <c r="A1573" i="1" s="1"/>
  <c r="B1573" i="1" s="1"/>
  <c r="A1574" i="1" s="1"/>
  <c r="B1574" i="1" s="1"/>
  <c r="A1575" i="1" s="1"/>
  <c r="B1575" i="1" s="1"/>
  <c r="A1576" i="1" s="1"/>
  <c r="B1576" i="1" s="1"/>
  <c r="A1577" i="1" s="1"/>
  <c r="B1577" i="1" s="1"/>
  <c r="A1578" i="1" s="1"/>
  <c r="B1578" i="1" s="1"/>
  <c r="A1579" i="1" s="1"/>
  <c r="B1579" i="1" s="1"/>
  <c r="A1580" i="1" s="1"/>
  <c r="B1580" i="1" s="1"/>
  <c r="A1581" i="1" s="1"/>
  <c r="B1581" i="1" s="1"/>
  <c r="A1582" i="1" s="1"/>
  <c r="B1582" i="1" s="1"/>
  <c r="A1583" i="1" s="1"/>
  <c r="B1583" i="1" s="1"/>
  <c r="A1584" i="1" s="1"/>
  <c r="B1584" i="1" s="1"/>
  <c r="A1585" i="1" s="1"/>
  <c r="B1585" i="1" s="1"/>
  <c r="A1586" i="1" s="1"/>
  <c r="B1586" i="1" s="1"/>
  <c r="A1587" i="1" s="1"/>
  <c r="B1587" i="1" s="1"/>
  <c r="A1588" i="1" s="1"/>
  <c r="B1588" i="1" s="1"/>
  <c r="A1589" i="1" s="1"/>
  <c r="B1589" i="1" s="1"/>
  <c r="A1590" i="1" s="1"/>
  <c r="B1590" i="1" s="1"/>
  <c r="A1591" i="1" s="1"/>
  <c r="B1591" i="1" s="1"/>
  <c r="A1592" i="1" s="1"/>
  <c r="B1592" i="1" s="1"/>
  <c r="A1593" i="1" s="1"/>
  <c r="B1593" i="1" s="1"/>
  <c r="A1594" i="1" s="1"/>
  <c r="B1594" i="1" s="1"/>
  <c r="A1595" i="1" s="1"/>
  <c r="B1595" i="1" s="1"/>
  <c r="A1596" i="1" s="1"/>
  <c r="B1596" i="1" s="1"/>
  <c r="A1597" i="1" s="1"/>
  <c r="B1597" i="1" s="1"/>
  <c r="A1598" i="1" s="1"/>
  <c r="B1598" i="1" s="1"/>
  <c r="A1599" i="1" s="1"/>
  <c r="B1599" i="1" s="1"/>
  <c r="A1600" i="1" s="1"/>
  <c r="B1600" i="1" s="1"/>
  <c r="A1601" i="1" s="1"/>
  <c r="B1601" i="1" s="1"/>
  <c r="A1602" i="1" s="1"/>
  <c r="B1602" i="1" s="1"/>
  <c r="A1603" i="1" s="1"/>
  <c r="B1603" i="1" s="1"/>
  <c r="A1604" i="1" s="1"/>
  <c r="B1604" i="1" s="1"/>
  <c r="A1605" i="1" s="1"/>
  <c r="B1605" i="1" s="1"/>
  <c r="A1606" i="1" s="1"/>
  <c r="B1606" i="1" s="1"/>
  <c r="A1607" i="1" s="1"/>
  <c r="B1607" i="1" s="1"/>
  <c r="A1608" i="1" s="1"/>
  <c r="B1608" i="1" s="1"/>
  <c r="A1609" i="1" s="1"/>
  <c r="B1609" i="1" s="1"/>
  <c r="A1610" i="1" s="1"/>
  <c r="B1610" i="1" s="1"/>
  <c r="A1611" i="1" s="1"/>
  <c r="B1611" i="1" s="1"/>
  <c r="A1612" i="1" s="1"/>
  <c r="B1612" i="1" s="1"/>
  <c r="A1613" i="1" s="1"/>
  <c r="B1613" i="1" s="1"/>
  <c r="A1614" i="1" s="1"/>
  <c r="B1614" i="1" s="1"/>
  <c r="A1615" i="1" s="1"/>
  <c r="B1615" i="1" s="1"/>
  <c r="A1616" i="1" s="1"/>
  <c r="B1616" i="1" s="1"/>
  <c r="A1617" i="1" s="1"/>
  <c r="B1617" i="1" s="1"/>
  <c r="A1618" i="1" s="1"/>
  <c r="B1618" i="1" s="1"/>
  <c r="A1619" i="1" s="1"/>
  <c r="B1619" i="1" s="1"/>
  <c r="A1620" i="1" s="1"/>
  <c r="B1620" i="1" s="1"/>
  <c r="A1621" i="1" s="1"/>
  <c r="B1621" i="1" s="1"/>
  <c r="A1622" i="1" s="1"/>
  <c r="B1622" i="1" s="1"/>
  <c r="A1623" i="1" s="1"/>
  <c r="B1623" i="1" s="1"/>
  <c r="A1624" i="1" s="1"/>
  <c r="B1624" i="1" s="1"/>
  <c r="A1625" i="1" s="1"/>
  <c r="B1625" i="1" s="1"/>
  <c r="A1626" i="1" s="1"/>
  <c r="B1626" i="1" s="1"/>
  <c r="A1627" i="1" s="1"/>
  <c r="B1627" i="1" s="1"/>
  <c r="A1628" i="1" s="1"/>
  <c r="B1628" i="1" s="1"/>
  <c r="A1629" i="1" s="1"/>
  <c r="B1629" i="1" s="1"/>
  <c r="A1630" i="1" s="1"/>
  <c r="B1630" i="1" s="1"/>
  <c r="A1631" i="1" s="1"/>
  <c r="B1631" i="1" s="1"/>
  <c r="A1632" i="1" s="1"/>
  <c r="B1632" i="1" s="1"/>
  <c r="A1633" i="1" s="1"/>
  <c r="B1633" i="1" s="1"/>
  <c r="A1634" i="1" s="1"/>
  <c r="B1634" i="1" s="1"/>
  <c r="A1635" i="1" s="1"/>
  <c r="B1635" i="1" s="1"/>
  <c r="A1636" i="1" s="1"/>
  <c r="B1636" i="1" s="1"/>
  <c r="A1637" i="1" s="1"/>
  <c r="B1637" i="1" s="1"/>
  <c r="A1638" i="1" s="1"/>
  <c r="B1638" i="1" s="1"/>
  <c r="A1639" i="1" s="1"/>
  <c r="B1639" i="1" s="1"/>
  <c r="A1640" i="1" s="1"/>
  <c r="B1640" i="1" s="1"/>
  <c r="A1641" i="1" s="1"/>
  <c r="B1641" i="1" s="1"/>
  <c r="A1642" i="1" s="1"/>
  <c r="B1642" i="1" s="1"/>
  <c r="A1643" i="1" s="1"/>
  <c r="B1643" i="1" s="1"/>
  <c r="A1644" i="1" s="1"/>
  <c r="B1644" i="1" s="1"/>
  <c r="A1645" i="1" s="1"/>
  <c r="B1645" i="1" s="1"/>
  <c r="A1646" i="1" s="1"/>
  <c r="B1646" i="1" s="1"/>
  <c r="A1647" i="1" s="1"/>
  <c r="B1647" i="1" s="1"/>
  <c r="A1648" i="1" s="1"/>
  <c r="B1648" i="1" s="1"/>
  <c r="A1649" i="1" s="1"/>
  <c r="B1649" i="1" s="1"/>
  <c r="A1650" i="1" s="1"/>
  <c r="B1650" i="1" s="1"/>
  <c r="A1651" i="1" s="1"/>
  <c r="B1651" i="1" s="1"/>
  <c r="A1652" i="1" s="1"/>
  <c r="B1652" i="1" s="1"/>
  <c r="A1653" i="1" s="1"/>
  <c r="B1653" i="1" s="1"/>
  <c r="A1654" i="1" s="1"/>
  <c r="B1654" i="1" s="1"/>
  <c r="A1655" i="1" s="1"/>
  <c r="B1655" i="1" s="1"/>
  <c r="A1656" i="1" s="1"/>
  <c r="B1656" i="1" s="1"/>
  <c r="A1657" i="1" s="1"/>
  <c r="B1657" i="1" s="1"/>
  <c r="A1658" i="1" s="1"/>
  <c r="B1658" i="1" s="1"/>
  <c r="A1659" i="1" s="1"/>
  <c r="B1659" i="1" s="1"/>
  <c r="A1660" i="1" s="1"/>
  <c r="B1660" i="1" s="1"/>
  <c r="A1661" i="1" s="1"/>
  <c r="B1661" i="1" s="1"/>
  <c r="A1662" i="1" s="1"/>
  <c r="B1662" i="1" s="1"/>
  <c r="A1663" i="1" s="1"/>
  <c r="B1663" i="1" s="1"/>
  <c r="A1664" i="1" s="1"/>
  <c r="B1664" i="1" s="1"/>
  <c r="A1665" i="1" s="1"/>
  <c r="B1665" i="1" s="1"/>
  <c r="A1666" i="1" s="1"/>
  <c r="B1666" i="1" s="1"/>
  <c r="A1667" i="1" s="1"/>
  <c r="B1667" i="1" s="1"/>
  <c r="A1668" i="1" s="1"/>
  <c r="B1668" i="1" s="1"/>
  <c r="A1669" i="1" s="1"/>
  <c r="B1669" i="1" s="1"/>
  <c r="A1670" i="1" s="1"/>
  <c r="B1670" i="1" s="1"/>
  <c r="A1671" i="1" s="1"/>
  <c r="B1671" i="1" s="1"/>
  <c r="A1672" i="1" s="1"/>
  <c r="B1672" i="1" s="1"/>
  <c r="A1673" i="1" s="1"/>
  <c r="B1673" i="1" s="1"/>
  <c r="A1674" i="1" s="1"/>
  <c r="B1674" i="1" s="1"/>
  <c r="A1675" i="1" s="1"/>
  <c r="B1675" i="1" s="1"/>
  <c r="A1676" i="1" s="1"/>
  <c r="B1676" i="1" s="1"/>
  <c r="A1677" i="1" s="1"/>
  <c r="B1677" i="1" s="1"/>
  <c r="A1678" i="1" s="1"/>
  <c r="B1678" i="1" s="1"/>
  <c r="A1679" i="1" s="1"/>
  <c r="B1679" i="1" s="1"/>
  <c r="A1680" i="1" s="1"/>
  <c r="B1680" i="1" s="1"/>
  <c r="A1681" i="1" s="1"/>
  <c r="B1681" i="1" s="1"/>
  <c r="A1682" i="1" s="1"/>
  <c r="B1682" i="1" s="1"/>
  <c r="A1683" i="1" s="1"/>
  <c r="B1683" i="1" s="1"/>
  <c r="A1684" i="1" s="1"/>
  <c r="B1684" i="1" s="1"/>
  <c r="A1685" i="1" s="1"/>
  <c r="B1685" i="1" s="1"/>
  <c r="A1686" i="1" s="1"/>
  <c r="B1686" i="1" s="1"/>
  <c r="A1687" i="1" s="1"/>
  <c r="B1687" i="1" s="1"/>
  <c r="A1688" i="1" s="1"/>
  <c r="B1688" i="1" s="1"/>
  <c r="A1689" i="1" s="1"/>
  <c r="B1689" i="1" s="1"/>
  <c r="A1690" i="1" s="1"/>
  <c r="B1690" i="1" s="1"/>
  <c r="A1691" i="1" s="1"/>
  <c r="B1691" i="1" s="1"/>
  <c r="A1692" i="1" s="1"/>
  <c r="B1692" i="1" s="1"/>
  <c r="A1693" i="1" s="1"/>
  <c r="B1693" i="1" s="1"/>
  <c r="A1694" i="1" s="1"/>
  <c r="B1694" i="1" s="1"/>
  <c r="A1695" i="1" s="1"/>
  <c r="B1695" i="1" s="1"/>
  <c r="A1696" i="1" s="1"/>
  <c r="B1696" i="1" s="1"/>
  <c r="A1697" i="1" s="1"/>
  <c r="B1697" i="1" s="1"/>
  <c r="A1698" i="1" s="1"/>
  <c r="B1698" i="1" s="1"/>
  <c r="A1699" i="1" s="1"/>
  <c r="B1699" i="1" s="1"/>
  <c r="A1700" i="1" s="1"/>
  <c r="B1700" i="1" s="1"/>
  <c r="A1701" i="1" s="1"/>
  <c r="B1701" i="1" s="1"/>
  <c r="A1702" i="1" s="1"/>
  <c r="B1702" i="1" s="1"/>
  <c r="A1703" i="1" s="1"/>
  <c r="B1703" i="1" s="1"/>
  <c r="A1704" i="1" s="1"/>
  <c r="B1704" i="1" s="1"/>
  <c r="A1705" i="1" s="1"/>
  <c r="B1705" i="1" s="1"/>
  <c r="A1706" i="1" s="1"/>
  <c r="B1706" i="1" s="1"/>
  <c r="A1707" i="1" s="1"/>
  <c r="B1707" i="1" s="1"/>
  <c r="A1708" i="1" s="1"/>
  <c r="B1708" i="1" s="1"/>
  <c r="A1709" i="1" s="1"/>
  <c r="B1709" i="1" s="1"/>
  <c r="A1710" i="1" s="1"/>
  <c r="B1710" i="1" s="1"/>
  <c r="A1711" i="1" s="1"/>
  <c r="B1711" i="1" s="1"/>
  <c r="A1712" i="1" s="1"/>
  <c r="B1712" i="1" s="1"/>
  <c r="A1713" i="1" s="1"/>
  <c r="B1713" i="1" s="1"/>
  <c r="A1714" i="1" s="1"/>
  <c r="B1714" i="1" s="1"/>
  <c r="A1715" i="1" s="1"/>
  <c r="B1715" i="1" s="1"/>
  <c r="A1716" i="1" s="1"/>
  <c r="B1716" i="1" s="1"/>
  <c r="A1717" i="1" s="1"/>
  <c r="B1717" i="1" s="1"/>
  <c r="A1718" i="1" s="1"/>
  <c r="B1718" i="1" s="1"/>
  <c r="A1719" i="1" s="1"/>
  <c r="B1719" i="1" s="1"/>
  <c r="A1720" i="1" s="1"/>
  <c r="B1720" i="1" s="1"/>
  <c r="A1721" i="1" s="1"/>
  <c r="B1721" i="1" s="1"/>
  <c r="A1722" i="1" s="1"/>
  <c r="B1722" i="1" s="1"/>
  <c r="A1723" i="1" s="1"/>
  <c r="B1723" i="1" s="1"/>
  <c r="A1724" i="1" s="1"/>
  <c r="B1724" i="1" s="1"/>
  <c r="A1725" i="1" s="1"/>
  <c r="B1725" i="1" s="1"/>
  <c r="A1726" i="1" s="1"/>
  <c r="B1726" i="1" s="1"/>
  <c r="A1727" i="1" s="1"/>
  <c r="B1727" i="1" s="1"/>
  <c r="A1728" i="1" s="1"/>
  <c r="B1728" i="1" s="1"/>
  <c r="A1729" i="1" s="1"/>
  <c r="B1729" i="1" s="1"/>
  <c r="A1730" i="1" s="1"/>
  <c r="B1730" i="1" s="1"/>
  <c r="A1731" i="1" s="1"/>
  <c r="B1731" i="1" s="1"/>
  <c r="A1732" i="1" s="1"/>
  <c r="B1732" i="1" s="1"/>
  <c r="A1733" i="1" s="1"/>
  <c r="B1733" i="1" s="1"/>
  <c r="A1734" i="1" s="1"/>
  <c r="B1734" i="1" s="1"/>
  <c r="A1735" i="1" s="1"/>
  <c r="B1735" i="1" s="1"/>
  <c r="A1736" i="1" s="1"/>
  <c r="B1736" i="1" s="1"/>
  <c r="A1737" i="1" s="1"/>
  <c r="B1737" i="1" s="1"/>
  <c r="A1738" i="1" s="1"/>
  <c r="B1738" i="1" s="1"/>
  <c r="A1739" i="1" s="1"/>
  <c r="B1739" i="1" s="1"/>
  <c r="A1740" i="1" s="1"/>
  <c r="B1740" i="1" s="1"/>
  <c r="A1741" i="1" s="1"/>
  <c r="B1741" i="1" s="1"/>
  <c r="A1742" i="1" s="1"/>
  <c r="B1742" i="1" s="1"/>
  <c r="A1743" i="1" s="1"/>
  <c r="B1743" i="1" s="1"/>
  <c r="A1744" i="1" s="1"/>
  <c r="B1744" i="1" s="1"/>
  <c r="A1745" i="1" s="1"/>
  <c r="B1745" i="1" s="1"/>
  <c r="A1746" i="1" s="1"/>
  <c r="B1746" i="1" s="1"/>
  <c r="A1747" i="1" s="1"/>
  <c r="B1747" i="1" s="1"/>
  <c r="A1748" i="1" s="1"/>
  <c r="B1748" i="1" s="1"/>
  <c r="A1749" i="1" s="1"/>
  <c r="B1749" i="1" s="1"/>
  <c r="A1750" i="1" s="1"/>
  <c r="B1750" i="1" s="1"/>
  <c r="A1751" i="1" s="1"/>
  <c r="B1751" i="1" s="1"/>
  <c r="A1752" i="1" s="1"/>
  <c r="B1752" i="1" s="1"/>
  <c r="A1753" i="1" s="1"/>
  <c r="B1753" i="1" s="1"/>
  <c r="A1754" i="1" s="1"/>
  <c r="B1754" i="1" s="1"/>
  <c r="A1755" i="1" s="1"/>
  <c r="B1755" i="1" s="1"/>
  <c r="A1756" i="1" s="1"/>
  <c r="B1756" i="1" s="1"/>
  <c r="A1757" i="1" s="1"/>
  <c r="B1757" i="1" s="1"/>
  <c r="A1758" i="1" s="1"/>
  <c r="B1758" i="1" s="1"/>
  <c r="A1759" i="1" s="1"/>
  <c r="B1759" i="1" s="1"/>
  <c r="A1760" i="1" s="1"/>
  <c r="B1760" i="1" s="1"/>
  <c r="A1761" i="1" s="1"/>
  <c r="B1761" i="1" s="1"/>
  <c r="A1762" i="1" s="1"/>
  <c r="B1762" i="1" s="1"/>
  <c r="A1763" i="1" s="1"/>
  <c r="B1763" i="1" s="1"/>
  <c r="A1764" i="1" s="1"/>
  <c r="B1764" i="1" s="1"/>
  <c r="A1765" i="1" s="1"/>
  <c r="B1765" i="1" s="1"/>
  <c r="A1766" i="1" s="1"/>
  <c r="B1766" i="1" s="1"/>
  <c r="A1767" i="1" s="1"/>
  <c r="B1767" i="1" s="1"/>
  <c r="A1768" i="1" s="1"/>
  <c r="B1768" i="1" s="1"/>
  <c r="A1769" i="1" s="1"/>
  <c r="B1769" i="1" s="1"/>
  <c r="A1770" i="1" s="1"/>
  <c r="B1770" i="1" s="1"/>
  <c r="A1771" i="1" s="1"/>
  <c r="B1771" i="1" s="1"/>
  <c r="A1772" i="1" s="1"/>
  <c r="B1772" i="1" s="1"/>
  <c r="A1773" i="1" s="1"/>
  <c r="B1773" i="1" s="1"/>
  <c r="A1774" i="1" s="1"/>
  <c r="B1774" i="1" s="1"/>
  <c r="A1775" i="1" s="1"/>
  <c r="B1775" i="1" s="1"/>
  <c r="A1776" i="1" s="1"/>
  <c r="B1776" i="1" s="1"/>
  <c r="A1777" i="1" s="1"/>
  <c r="B1777" i="1" s="1"/>
  <c r="A1778" i="1" s="1"/>
  <c r="B1778" i="1" s="1"/>
  <c r="A1779" i="1" s="1"/>
  <c r="B1779" i="1" s="1"/>
  <c r="A1780" i="1" s="1"/>
  <c r="B1780" i="1" s="1"/>
  <c r="A1781" i="1" s="1"/>
  <c r="B1781" i="1" s="1"/>
  <c r="A1782" i="1" s="1"/>
  <c r="B1782" i="1" s="1"/>
  <c r="A1783" i="1" s="1"/>
  <c r="B1783" i="1" s="1"/>
  <c r="A1784" i="1" s="1"/>
  <c r="B1784" i="1" s="1"/>
  <c r="A1785" i="1" s="1"/>
  <c r="B1785" i="1" s="1"/>
  <c r="A1786" i="1" s="1"/>
  <c r="B1786" i="1" s="1"/>
  <c r="A1787" i="1" s="1"/>
  <c r="B1787" i="1" s="1"/>
  <c r="A1788" i="1" s="1"/>
  <c r="B1788" i="1" s="1"/>
  <c r="A1789" i="1" s="1"/>
  <c r="B1789" i="1" s="1"/>
  <c r="A1790" i="1" s="1"/>
  <c r="B1790" i="1" s="1"/>
  <c r="A1791" i="1" s="1"/>
  <c r="B1791" i="1" s="1"/>
  <c r="A1792" i="1" s="1"/>
  <c r="B1792" i="1" s="1"/>
  <c r="A1793" i="1" s="1"/>
  <c r="B1793" i="1" s="1"/>
  <c r="A1794" i="1" s="1"/>
  <c r="B1794" i="1" s="1"/>
  <c r="A1795" i="1" s="1"/>
  <c r="B1795" i="1" s="1"/>
  <c r="A1796" i="1" s="1"/>
  <c r="B1796" i="1" s="1"/>
  <c r="A1797" i="1" s="1"/>
  <c r="B1797" i="1" s="1"/>
  <c r="A1798" i="1" s="1"/>
  <c r="B1798" i="1" s="1"/>
  <c r="A1799" i="1" s="1"/>
  <c r="B1799" i="1" s="1"/>
  <c r="A1800" i="1" s="1"/>
  <c r="B1800" i="1" s="1"/>
  <c r="A1801" i="1" s="1"/>
  <c r="B1801" i="1" s="1"/>
  <c r="A1802" i="1" s="1"/>
  <c r="B1802" i="1" s="1"/>
  <c r="A1803" i="1" s="1"/>
  <c r="B1803" i="1" s="1"/>
  <c r="A1804" i="1" s="1"/>
  <c r="B1804" i="1" s="1"/>
  <c r="A1805" i="1" s="1"/>
  <c r="B1805" i="1" s="1"/>
  <c r="A1806" i="1" s="1"/>
  <c r="B1806" i="1" s="1"/>
  <c r="A1807" i="1" s="1"/>
  <c r="B1807" i="1" s="1"/>
  <c r="A1808" i="1" s="1"/>
  <c r="B1808" i="1" s="1"/>
  <c r="A1809" i="1" s="1"/>
  <c r="B1809" i="1" s="1"/>
  <c r="A1810" i="1" s="1"/>
  <c r="B1810" i="1" s="1"/>
  <c r="A1811" i="1" s="1"/>
  <c r="B1811" i="1" s="1"/>
  <c r="A1812" i="1" s="1"/>
  <c r="B1812" i="1" s="1"/>
  <c r="A1813" i="1" s="1"/>
  <c r="B1813" i="1" s="1"/>
  <c r="A1814" i="1" s="1"/>
  <c r="B1814" i="1" s="1"/>
  <c r="A1815" i="1" s="1"/>
  <c r="B1815" i="1" s="1"/>
  <c r="A1816" i="1" s="1"/>
  <c r="B1816" i="1" s="1"/>
  <c r="A1817" i="1" s="1"/>
  <c r="B1817" i="1" s="1"/>
  <c r="A1818" i="1" s="1"/>
  <c r="B1818" i="1" s="1"/>
  <c r="A1819" i="1" s="1"/>
  <c r="B1819" i="1" s="1"/>
  <c r="A1820" i="1" s="1"/>
  <c r="B1820" i="1" s="1"/>
  <c r="A1821" i="1" s="1"/>
  <c r="B1821" i="1" s="1"/>
  <c r="A1822" i="1" s="1"/>
  <c r="B1822" i="1" s="1"/>
  <c r="A1823" i="1" s="1"/>
  <c r="B1823" i="1" s="1"/>
  <c r="A1824" i="1" s="1"/>
  <c r="B1824" i="1" s="1"/>
  <c r="A1825" i="1" s="1"/>
  <c r="B1825" i="1" s="1"/>
  <c r="A1826" i="1" s="1"/>
  <c r="B1826" i="1" s="1"/>
  <c r="A1827" i="1" s="1"/>
  <c r="B1827" i="1" s="1"/>
  <c r="A1828" i="1" s="1"/>
  <c r="B1828" i="1" s="1"/>
  <c r="A1829" i="1" s="1"/>
  <c r="B1829" i="1" s="1"/>
  <c r="A1830" i="1" s="1"/>
  <c r="B1830" i="1" s="1"/>
  <c r="A1831" i="1" s="1"/>
  <c r="B1831" i="1" s="1"/>
  <c r="A1832" i="1" s="1"/>
  <c r="B1832" i="1" s="1"/>
  <c r="A1833" i="1" s="1"/>
  <c r="B1833" i="1" s="1"/>
  <c r="A1834" i="1" s="1"/>
  <c r="B1834" i="1" s="1"/>
  <c r="A1835" i="1" s="1"/>
  <c r="B1835" i="1" s="1"/>
  <c r="A1836" i="1" s="1"/>
  <c r="B1836" i="1" s="1"/>
  <c r="A1837" i="1" s="1"/>
  <c r="B1837" i="1" s="1"/>
  <c r="A1838" i="1" s="1"/>
  <c r="B1838" i="1" s="1"/>
  <c r="A1839" i="1" s="1"/>
  <c r="B1839" i="1" s="1"/>
  <c r="A1840" i="1" s="1"/>
  <c r="B1840" i="1" s="1"/>
  <c r="A1841" i="1" s="1"/>
  <c r="B1841" i="1" s="1"/>
  <c r="A1842" i="1" s="1"/>
  <c r="B1842" i="1" s="1"/>
  <c r="A1843" i="1" s="1"/>
  <c r="B1843" i="1" s="1"/>
  <c r="A1844" i="1" s="1"/>
  <c r="B1844" i="1" s="1"/>
  <c r="A1845" i="1" s="1"/>
  <c r="B1845" i="1" s="1"/>
  <c r="A1846" i="1" s="1"/>
  <c r="B1846" i="1" s="1"/>
  <c r="A1847" i="1" s="1"/>
  <c r="B1847" i="1" s="1"/>
  <c r="A1848" i="1" s="1"/>
  <c r="B1848" i="1" s="1"/>
  <c r="A1849" i="1" s="1"/>
  <c r="B1849" i="1" s="1"/>
  <c r="A1850" i="1" s="1"/>
  <c r="B1850" i="1" s="1"/>
  <c r="A1851" i="1" s="1"/>
  <c r="B1851" i="1" s="1"/>
  <c r="A1852" i="1" s="1"/>
  <c r="B1852" i="1" s="1"/>
  <c r="A1853" i="1" s="1"/>
  <c r="B1853" i="1" s="1"/>
  <c r="A1854" i="1" s="1"/>
  <c r="B1854" i="1" s="1"/>
  <c r="A1855" i="1" s="1"/>
  <c r="B1855" i="1" s="1"/>
  <c r="A1856" i="1" s="1"/>
  <c r="B1856" i="1" s="1"/>
  <c r="A1857" i="1" s="1"/>
  <c r="B1857" i="1" s="1"/>
  <c r="A1858" i="1" s="1"/>
  <c r="B1858" i="1" s="1"/>
  <c r="A1859" i="1" s="1"/>
  <c r="B1859" i="1" s="1"/>
  <c r="A1860" i="1" s="1"/>
  <c r="B1860" i="1" s="1"/>
  <c r="A1861" i="1" s="1"/>
  <c r="B1861" i="1" s="1"/>
  <c r="A1862" i="1" s="1"/>
  <c r="B1862" i="1" s="1"/>
  <c r="A1863" i="1" s="1"/>
  <c r="B1863" i="1" s="1"/>
  <c r="A1864" i="1" s="1"/>
  <c r="B1864" i="1" s="1"/>
  <c r="A1865" i="1" s="1"/>
  <c r="B1865" i="1" s="1"/>
  <c r="A1866" i="1" s="1"/>
  <c r="B1866" i="1" s="1"/>
  <c r="A1867" i="1" s="1"/>
  <c r="B1867" i="1" s="1"/>
  <c r="A1868" i="1" s="1"/>
  <c r="B1868" i="1" s="1"/>
  <c r="A1869" i="1" s="1"/>
  <c r="B1869" i="1" s="1"/>
  <c r="A1870" i="1" s="1"/>
  <c r="B1870" i="1" s="1"/>
  <c r="A1871" i="1" s="1"/>
  <c r="B1871" i="1" s="1"/>
  <c r="A1872" i="1" s="1"/>
  <c r="B1872" i="1" s="1"/>
  <c r="A1873" i="1" s="1"/>
  <c r="B1873" i="1" s="1"/>
  <c r="A1874" i="1" s="1"/>
  <c r="B1874" i="1" s="1"/>
  <c r="A1875" i="1" s="1"/>
  <c r="B1875" i="1" s="1"/>
  <c r="A1876" i="1" s="1"/>
  <c r="B1876" i="1" s="1"/>
  <c r="A1877" i="1" s="1"/>
  <c r="B1877" i="1" s="1"/>
  <c r="A1878" i="1" s="1"/>
  <c r="B1878" i="1" s="1"/>
  <c r="A1879" i="1" s="1"/>
  <c r="B1879" i="1" s="1"/>
  <c r="A1880" i="1" s="1"/>
  <c r="B1880" i="1" s="1"/>
  <c r="A1881" i="1" s="1"/>
  <c r="B1881" i="1" s="1"/>
  <c r="A1882" i="1" s="1"/>
  <c r="B1882" i="1" s="1"/>
  <c r="A1883" i="1" s="1"/>
  <c r="B1883" i="1" s="1"/>
  <c r="A1884" i="1" s="1"/>
  <c r="B1884" i="1" s="1"/>
  <c r="A1885" i="1" s="1"/>
  <c r="B1885" i="1" s="1"/>
  <c r="A1886" i="1" s="1"/>
  <c r="B1886" i="1" s="1"/>
  <c r="A1887" i="1" s="1"/>
  <c r="B1887" i="1" s="1"/>
  <c r="A1888" i="1" s="1"/>
  <c r="B1888" i="1" s="1"/>
  <c r="A1889" i="1" s="1"/>
  <c r="B1889" i="1" s="1"/>
  <c r="A1890" i="1" s="1"/>
  <c r="B1890" i="1" s="1"/>
  <c r="A1891" i="1" s="1"/>
  <c r="B1891" i="1" s="1"/>
  <c r="A1892" i="1" s="1"/>
  <c r="B1892" i="1" s="1"/>
  <c r="A1893" i="1" s="1"/>
  <c r="B1893" i="1" s="1"/>
  <c r="A1894" i="1" s="1"/>
  <c r="B1894" i="1" s="1"/>
  <c r="A1895" i="1" s="1"/>
  <c r="B1895" i="1" s="1"/>
  <c r="A1896" i="1" s="1"/>
  <c r="B1896" i="1" s="1"/>
  <c r="A1897" i="1" s="1"/>
  <c r="B1897" i="1" s="1"/>
  <c r="A1898" i="1" s="1"/>
  <c r="B1898" i="1" s="1"/>
  <c r="A1899" i="1" s="1"/>
  <c r="B1899" i="1" s="1"/>
  <c r="A1900" i="1" s="1"/>
  <c r="B1900" i="1" s="1"/>
  <c r="A1901" i="1" s="1"/>
  <c r="B1901" i="1" s="1"/>
  <c r="A1902" i="1" s="1"/>
  <c r="B1902" i="1" s="1"/>
  <c r="A1903" i="1" s="1"/>
  <c r="B1903" i="1" s="1"/>
  <c r="A1904" i="1" s="1"/>
  <c r="B1904" i="1" s="1"/>
  <c r="A1905" i="1" s="1"/>
  <c r="B1905" i="1" s="1"/>
  <c r="A1906" i="1" s="1"/>
  <c r="B1906" i="1" s="1"/>
  <c r="A1907" i="1" s="1"/>
  <c r="B1907" i="1" s="1"/>
  <c r="A1908" i="1" s="1"/>
  <c r="B1908" i="1" s="1"/>
  <c r="A1909" i="1" s="1"/>
  <c r="B1909" i="1" s="1"/>
  <c r="A1910" i="1" s="1"/>
  <c r="B1910" i="1" s="1"/>
  <c r="A1911" i="1" s="1"/>
  <c r="B1911" i="1" s="1"/>
  <c r="A1912" i="1" s="1"/>
  <c r="B1912" i="1" s="1"/>
  <c r="A1913" i="1" s="1"/>
  <c r="B1913" i="1" s="1"/>
  <c r="A1914" i="1" s="1"/>
  <c r="B1914" i="1" s="1"/>
  <c r="A1915" i="1" s="1"/>
  <c r="B1915" i="1" s="1"/>
  <c r="A1916" i="1" s="1"/>
  <c r="B1916" i="1" s="1"/>
  <c r="A1917" i="1" s="1"/>
  <c r="B1917" i="1" s="1"/>
  <c r="A1918" i="1" s="1"/>
  <c r="B1918" i="1" s="1"/>
  <c r="A1919" i="1" s="1"/>
  <c r="B1919" i="1" s="1"/>
  <c r="A1920" i="1" s="1"/>
  <c r="B1920" i="1" s="1"/>
  <c r="A1921" i="1" s="1"/>
  <c r="B1921" i="1" s="1"/>
  <c r="A1922" i="1" s="1"/>
  <c r="B1922" i="1" s="1"/>
  <c r="A1923" i="1" s="1"/>
  <c r="B1923" i="1" s="1"/>
  <c r="A1924" i="1" s="1"/>
  <c r="B1924" i="1" s="1"/>
  <c r="A1925" i="1" s="1"/>
  <c r="B1925" i="1" s="1"/>
  <c r="A1926" i="1" s="1"/>
  <c r="B1926" i="1" s="1"/>
  <c r="A1927" i="1" s="1"/>
  <c r="B1927" i="1" s="1"/>
  <c r="A1928" i="1" s="1"/>
  <c r="B1928" i="1" s="1"/>
  <c r="A1929" i="1" s="1"/>
  <c r="B1929" i="1" s="1"/>
  <c r="A1930" i="1" s="1"/>
  <c r="B1930" i="1" s="1"/>
  <c r="A1931" i="1" s="1"/>
  <c r="B1931" i="1" s="1"/>
  <c r="A1932" i="1" s="1"/>
  <c r="B1932" i="1" s="1"/>
  <c r="A1933" i="1" s="1"/>
  <c r="B1933" i="1" s="1"/>
  <c r="A1934" i="1" s="1"/>
  <c r="B1934" i="1" s="1"/>
  <c r="A1935" i="1" s="1"/>
  <c r="B1935" i="1" s="1"/>
  <c r="A1936" i="1" s="1"/>
  <c r="B1936" i="1" s="1"/>
  <c r="A1937" i="1" s="1"/>
  <c r="B1937" i="1" s="1"/>
  <c r="A1938" i="1" s="1"/>
  <c r="B1938" i="1" s="1"/>
  <c r="A1939" i="1" s="1"/>
  <c r="B1939" i="1" s="1"/>
  <c r="A1940" i="1" s="1"/>
  <c r="B1940" i="1" s="1"/>
  <c r="A1941" i="1" s="1"/>
  <c r="B1941" i="1" s="1"/>
  <c r="A1942" i="1" s="1"/>
  <c r="B1942" i="1" s="1"/>
  <c r="A1943" i="1" s="1"/>
  <c r="B1943" i="1" s="1"/>
  <c r="A1944" i="1" s="1"/>
  <c r="B1944" i="1" s="1"/>
  <c r="A1945" i="1" s="1"/>
  <c r="B1945" i="1" s="1"/>
  <c r="A1946" i="1" s="1"/>
  <c r="B1946" i="1" s="1"/>
  <c r="A1947" i="1" s="1"/>
  <c r="B1947" i="1" s="1"/>
  <c r="A1948" i="1" s="1"/>
  <c r="B1948" i="1" s="1"/>
  <c r="A1949" i="1" s="1"/>
  <c r="B1949" i="1" s="1"/>
  <c r="A1950" i="1" s="1"/>
  <c r="B1950" i="1" s="1"/>
  <c r="A1951" i="1" s="1"/>
  <c r="B1951" i="1" s="1"/>
  <c r="A1952" i="1" s="1"/>
  <c r="B1952" i="1" s="1"/>
  <c r="A1953" i="1" s="1"/>
  <c r="B1953" i="1" s="1"/>
  <c r="A1954" i="1" s="1"/>
  <c r="B1954" i="1" s="1"/>
  <c r="A1955" i="1" s="1"/>
  <c r="B1955" i="1" s="1"/>
  <c r="A1956" i="1" s="1"/>
  <c r="B1956" i="1" s="1"/>
  <c r="A1957" i="1" s="1"/>
  <c r="B1957" i="1" s="1"/>
  <c r="A1958" i="1" s="1"/>
  <c r="B1958" i="1" s="1"/>
  <c r="A1959" i="1" s="1"/>
  <c r="B1959" i="1" s="1"/>
  <c r="A1960" i="1" s="1"/>
  <c r="B1960" i="1" s="1"/>
  <c r="A1961" i="1" s="1"/>
  <c r="B1961" i="1" s="1"/>
  <c r="A1962" i="1" s="1"/>
  <c r="B1962" i="1" s="1"/>
  <c r="A1963" i="1" s="1"/>
  <c r="B1963" i="1" s="1"/>
  <c r="A1964" i="1" s="1"/>
  <c r="B1964" i="1" s="1"/>
  <c r="A1965" i="1" s="1"/>
  <c r="B1965" i="1" s="1"/>
  <c r="A1966" i="1" s="1"/>
  <c r="B1966" i="1" s="1"/>
  <c r="A1967" i="1" s="1"/>
  <c r="B1967" i="1" s="1"/>
  <c r="A1968" i="1" s="1"/>
  <c r="B1968" i="1" s="1"/>
  <c r="A1969" i="1" s="1"/>
  <c r="B1969" i="1" s="1"/>
  <c r="A1970" i="1" s="1"/>
  <c r="B1970" i="1" s="1"/>
  <c r="A1971" i="1" s="1"/>
  <c r="B1971" i="1" s="1"/>
  <c r="A1972" i="1" s="1"/>
  <c r="B1972" i="1" s="1"/>
  <c r="A1973" i="1" s="1"/>
  <c r="B1973" i="1" s="1"/>
  <c r="A1974" i="1" s="1"/>
  <c r="B1974" i="1" s="1"/>
  <c r="A1975" i="1" s="1"/>
  <c r="B1975" i="1" s="1"/>
  <c r="A1976" i="1" s="1"/>
  <c r="B1976" i="1" s="1"/>
  <c r="A1977" i="1" s="1"/>
  <c r="B1977" i="1" s="1"/>
  <c r="A1978" i="1" s="1"/>
  <c r="B1978" i="1" s="1"/>
  <c r="A1979" i="1" s="1"/>
  <c r="B1979" i="1" s="1"/>
  <c r="A1980" i="1" s="1"/>
  <c r="B1980" i="1" s="1"/>
  <c r="A1981" i="1" s="1"/>
  <c r="B1981" i="1" s="1"/>
  <c r="A1982" i="1" s="1"/>
  <c r="B1982" i="1" s="1"/>
  <c r="A1983" i="1" s="1"/>
  <c r="B1983" i="1" s="1"/>
  <c r="A1984" i="1" s="1"/>
  <c r="B1984" i="1" s="1"/>
  <c r="A1985" i="1" s="1"/>
  <c r="B1985" i="1" s="1"/>
  <c r="A1986" i="1" s="1"/>
  <c r="B1986" i="1" s="1"/>
  <c r="A1987" i="1" s="1"/>
  <c r="B1987" i="1" s="1"/>
  <c r="A1988" i="1" s="1"/>
  <c r="B1988" i="1" s="1"/>
  <c r="A1989" i="1" s="1"/>
  <c r="B1989" i="1" s="1"/>
  <c r="A1990" i="1" s="1"/>
  <c r="B1990" i="1" s="1"/>
  <c r="A1991" i="1" s="1"/>
  <c r="B1991" i="1" s="1"/>
  <c r="A1992" i="1" s="1"/>
  <c r="B1992" i="1" s="1"/>
  <c r="A1993" i="1" s="1"/>
  <c r="B1993" i="1" s="1"/>
  <c r="A1994" i="1" s="1"/>
  <c r="B1994" i="1" s="1"/>
  <c r="A1995" i="1" s="1"/>
  <c r="B1995" i="1" s="1"/>
  <c r="A1996" i="1" s="1"/>
  <c r="B1996" i="1" s="1"/>
  <c r="A1997" i="1" s="1"/>
  <c r="B1997" i="1" s="1"/>
  <c r="A1998" i="1" s="1"/>
  <c r="B1998" i="1" s="1"/>
  <c r="A1999" i="1" s="1"/>
  <c r="B1999" i="1" s="1"/>
  <c r="A2000" i="1" s="1"/>
  <c r="B2000" i="1" s="1"/>
  <c r="A2001" i="1" s="1"/>
  <c r="B2001" i="1" s="1"/>
  <c r="A2002" i="1" s="1"/>
  <c r="B2002" i="1" s="1"/>
  <c r="A2003" i="1" s="1"/>
  <c r="B2003" i="1" s="1"/>
  <c r="A2004" i="1" s="1"/>
  <c r="B2004" i="1" s="1"/>
  <c r="A2005" i="1" s="1"/>
  <c r="B2005" i="1" s="1"/>
  <c r="A2006" i="1" s="1"/>
  <c r="B2006" i="1" s="1"/>
  <c r="A2007" i="1" s="1"/>
  <c r="B2007" i="1" s="1"/>
  <c r="A2008" i="1" s="1"/>
  <c r="B2008" i="1" s="1"/>
  <c r="A2009" i="1" s="1"/>
  <c r="B2009" i="1" s="1"/>
  <c r="A2010" i="1" s="1"/>
  <c r="B2010" i="1" s="1"/>
  <c r="A2011" i="1" s="1"/>
  <c r="B2011" i="1" s="1"/>
  <c r="A2012" i="1" s="1"/>
  <c r="B2012" i="1" s="1"/>
  <c r="A2013" i="1" s="1"/>
  <c r="B2013" i="1" s="1"/>
  <c r="A2014" i="1" s="1"/>
  <c r="B2014" i="1" s="1"/>
  <c r="A2015" i="1" s="1"/>
  <c r="B2015" i="1" s="1"/>
  <c r="A2016" i="1" s="1"/>
  <c r="B2016" i="1" s="1"/>
  <c r="A2017" i="1" s="1"/>
  <c r="B2017" i="1" s="1"/>
  <c r="A2018" i="1" s="1"/>
  <c r="B2018" i="1" s="1"/>
  <c r="A2019" i="1" s="1"/>
  <c r="B2019" i="1" s="1"/>
  <c r="A2020" i="1" s="1"/>
  <c r="B2020" i="1" s="1"/>
  <c r="A2021" i="1" s="1"/>
  <c r="B2021" i="1" s="1"/>
  <c r="A2022" i="1" s="1"/>
  <c r="B2022" i="1" s="1"/>
  <c r="A2023" i="1" s="1"/>
  <c r="B2023" i="1" s="1"/>
  <c r="A2024" i="1" s="1"/>
  <c r="B2024" i="1" s="1"/>
  <c r="A2025" i="1" s="1"/>
  <c r="B2025" i="1" s="1"/>
  <c r="A2026" i="1" s="1"/>
  <c r="B2026" i="1" s="1"/>
  <c r="A2027" i="1" s="1"/>
  <c r="B2027" i="1" s="1"/>
  <c r="A2028" i="1" s="1"/>
  <c r="B2028" i="1" s="1"/>
  <c r="A2029" i="1" s="1"/>
  <c r="B2029" i="1" s="1"/>
  <c r="A2030" i="1" s="1"/>
  <c r="B2030" i="1" s="1"/>
  <c r="A2031" i="1" s="1"/>
  <c r="B2031" i="1" s="1"/>
  <c r="A2032" i="1" s="1"/>
  <c r="B2032" i="1" s="1"/>
  <c r="A2033" i="1" s="1"/>
  <c r="B2033" i="1" s="1"/>
  <c r="A2034" i="1" s="1"/>
  <c r="B2034" i="1" s="1"/>
  <c r="A2035" i="1" s="1"/>
  <c r="B2035" i="1" s="1"/>
  <c r="A2036" i="1" s="1"/>
  <c r="B2036" i="1" s="1"/>
  <c r="A2037" i="1" s="1"/>
  <c r="B2037" i="1" s="1"/>
  <c r="A2038" i="1" s="1"/>
  <c r="B2038" i="1" s="1"/>
  <c r="A2039" i="1" s="1"/>
  <c r="B2039" i="1" s="1"/>
  <c r="A2040" i="1" s="1"/>
  <c r="B2040" i="1" s="1"/>
  <c r="A2041" i="1" s="1"/>
  <c r="B2041" i="1" s="1"/>
  <c r="A2042" i="1" s="1"/>
  <c r="B2042" i="1" s="1"/>
  <c r="A2043" i="1" s="1"/>
  <c r="B2043" i="1" s="1"/>
  <c r="A2044" i="1" s="1"/>
  <c r="B2044" i="1" s="1"/>
  <c r="A2045" i="1" s="1"/>
  <c r="B2045" i="1" s="1"/>
  <c r="A2046" i="1" s="1"/>
  <c r="B2046" i="1" s="1"/>
  <c r="A2047" i="1" s="1"/>
  <c r="B2047" i="1" s="1"/>
  <c r="A2048" i="1" s="1"/>
  <c r="B2048" i="1" s="1"/>
  <c r="A2049" i="1" s="1"/>
  <c r="B2049" i="1" s="1"/>
  <c r="A2050" i="1" s="1"/>
  <c r="B2050" i="1" s="1"/>
  <c r="A2051" i="1" s="1"/>
  <c r="B2051" i="1" s="1"/>
  <c r="A2052" i="1" s="1"/>
  <c r="B2052" i="1" s="1"/>
  <c r="A2053" i="1" s="1"/>
  <c r="B2053" i="1" s="1"/>
  <c r="A2054" i="1" s="1"/>
  <c r="B2054" i="1" s="1"/>
  <c r="A2055" i="1" s="1"/>
  <c r="B2055" i="1" s="1"/>
  <c r="A2056" i="1" s="1"/>
  <c r="B2056" i="1" s="1"/>
  <c r="A2057" i="1" s="1"/>
  <c r="B2057" i="1" s="1"/>
  <c r="A2058" i="1" s="1"/>
  <c r="B2058" i="1" s="1"/>
  <c r="A2059" i="1" s="1"/>
  <c r="B2059" i="1" s="1"/>
  <c r="A2060" i="1" s="1"/>
  <c r="B2060" i="1" s="1"/>
  <c r="A2061" i="1" s="1"/>
  <c r="B2061" i="1" s="1"/>
  <c r="A2062" i="1" s="1"/>
  <c r="B2062" i="1" s="1"/>
  <c r="A2063" i="1" s="1"/>
  <c r="B2063" i="1" s="1"/>
  <c r="A2064" i="1" s="1"/>
  <c r="B2064" i="1" s="1"/>
  <c r="A2065" i="1" s="1"/>
  <c r="B2065" i="1" s="1"/>
  <c r="A2066" i="1" s="1"/>
  <c r="B2066" i="1" s="1"/>
  <c r="A2067" i="1" s="1"/>
  <c r="B2067" i="1" s="1"/>
  <c r="A2068" i="1" s="1"/>
  <c r="B2068" i="1" s="1"/>
  <c r="A2069" i="1" s="1"/>
  <c r="B2069" i="1" s="1"/>
  <c r="A2070" i="1" s="1"/>
  <c r="B2070" i="1" s="1"/>
  <c r="A2071" i="1" s="1"/>
  <c r="B2071" i="1" s="1"/>
  <c r="A2072" i="1" s="1"/>
  <c r="B2072" i="1" s="1"/>
  <c r="A2073" i="1" s="1"/>
  <c r="B2073" i="1" s="1"/>
  <c r="A2074" i="1" s="1"/>
  <c r="B2074" i="1" s="1"/>
  <c r="A2075" i="1" s="1"/>
  <c r="B2075" i="1" s="1"/>
  <c r="A2076" i="1" s="1"/>
  <c r="B2076" i="1" s="1"/>
  <c r="A2077" i="1" s="1"/>
  <c r="B2077" i="1" s="1"/>
  <c r="A2078" i="1" s="1"/>
  <c r="B2078" i="1" s="1"/>
  <c r="A2079" i="1" s="1"/>
  <c r="B2079" i="1" s="1"/>
  <c r="A2080" i="1" s="1"/>
  <c r="B2080" i="1" s="1"/>
  <c r="A2081" i="1" s="1"/>
  <c r="B2081" i="1" s="1"/>
  <c r="A2082" i="1" s="1"/>
  <c r="B2082" i="1" s="1"/>
  <c r="A2083" i="1" s="1"/>
  <c r="B2083" i="1" s="1"/>
  <c r="A2084" i="1" s="1"/>
  <c r="B2084" i="1" s="1"/>
  <c r="A2085" i="1" s="1"/>
  <c r="B2085" i="1" s="1"/>
  <c r="A2086" i="1" s="1"/>
  <c r="B2086" i="1" s="1"/>
  <c r="A2087" i="1" s="1"/>
  <c r="B2087" i="1" s="1"/>
  <c r="A2088" i="1" s="1"/>
  <c r="B2088" i="1" s="1"/>
  <c r="A2089" i="1" s="1"/>
  <c r="B2089" i="1" s="1"/>
  <c r="A2090" i="1" s="1"/>
  <c r="B2090" i="1" s="1"/>
  <c r="A2091" i="1" s="1"/>
  <c r="B2091" i="1" s="1"/>
  <c r="A2092" i="1" s="1"/>
  <c r="B2092" i="1" s="1"/>
  <c r="A2093" i="1" s="1"/>
  <c r="B2093" i="1" s="1"/>
  <c r="A2094" i="1" s="1"/>
  <c r="B2094" i="1" s="1"/>
  <c r="A2095" i="1" s="1"/>
  <c r="B2095" i="1" s="1"/>
  <c r="A2096" i="1" s="1"/>
  <c r="B2096" i="1" s="1"/>
  <c r="A2097" i="1" s="1"/>
  <c r="B2097" i="1" s="1"/>
  <c r="A2098" i="1" s="1"/>
  <c r="B2098" i="1" s="1"/>
  <c r="A2099" i="1" s="1"/>
  <c r="B2099" i="1" s="1"/>
  <c r="A2100" i="1" s="1"/>
  <c r="B2100" i="1" s="1"/>
  <c r="A2101" i="1" s="1"/>
  <c r="B2101" i="1" s="1"/>
  <c r="A2102" i="1" s="1"/>
  <c r="B2102" i="1" s="1"/>
  <c r="A2103" i="1" s="1"/>
  <c r="B2103" i="1" s="1"/>
  <c r="A2104" i="1" s="1"/>
  <c r="B2104" i="1" s="1"/>
  <c r="A2105" i="1" s="1"/>
  <c r="B2105" i="1" s="1"/>
  <c r="A2106" i="1" s="1"/>
  <c r="B2106" i="1" s="1"/>
  <c r="A2107" i="1" s="1"/>
  <c r="B2107" i="1" s="1"/>
  <c r="A2108" i="1" s="1"/>
  <c r="B2108" i="1" s="1"/>
  <c r="A2109" i="1" s="1"/>
  <c r="B2109" i="1" s="1"/>
  <c r="A2110" i="1" s="1"/>
  <c r="B2110" i="1" s="1"/>
  <c r="A2111" i="1" s="1"/>
  <c r="B2111" i="1" s="1"/>
  <c r="A2112" i="1" s="1"/>
  <c r="B2112" i="1" s="1"/>
  <c r="A2113" i="1" s="1"/>
  <c r="B2113" i="1" s="1"/>
  <c r="A2114" i="1" s="1"/>
  <c r="B2114" i="1" s="1"/>
  <c r="A2115" i="1" s="1"/>
  <c r="B2115" i="1" s="1"/>
  <c r="A2116" i="1" s="1"/>
  <c r="B2116" i="1" s="1"/>
  <c r="A2117" i="1" s="1"/>
  <c r="B2117" i="1" s="1"/>
  <c r="A2118" i="1" s="1"/>
  <c r="B2118" i="1" s="1"/>
  <c r="A2119" i="1" s="1"/>
  <c r="B2119" i="1" s="1"/>
  <c r="A2120" i="1" s="1"/>
  <c r="B2120" i="1" s="1"/>
  <c r="A2121" i="1" s="1"/>
  <c r="B2121" i="1" s="1"/>
  <c r="A2122" i="1" s="1"/>
  <c r="B2122" i="1" s="1"/>
  <c r="A2123" i="1" s="1"/>
  <c r="B2123" i="1" s="1"/>
  <c r="A2124" i="1" s="1"/>
  <c r="B2124" i="1" s="1"/>
  <c r="A2125" i="1" s="1"/>
  <c r="B2125" i="1" s="1"/>
  <c r="A2126" i="1" s="1"/>
  <c r="B2126" i="1" s="1"/>
  <c r="A2127" i="1" s="1"/>
  <c r="B2127" i="1" s="1"/>
  <c r="A2128" i="1" s="1"/>
  <c r="B2128" i="1" s="1"/>
  <c r="A2129" i="1" s="1"/>
  <c r="B2129" i="1" s="1"/>
  <c r="A2130" i="1" s="1"/>
  <c r="B2130" i="1" s="1"/>
  <c r="A2131" i="1" s="1"/>
  <c r="B2131" i="1" s="1"/>
  <c r="A2132" i="1" s="1"/>
  <c r="B2132" i="1" s="1"/>
  <c r="A2133" i="1" s="1"/>
  <c r="B2133" i="1" s="1"/>
  <c r="A2134" i="1" s="1"/>
  <c r="B2134" i="1" s="1"/>
  <c r="A2135" i="1" s="1"/>
  <c r="B2135" i="1" s="1"/>
  <c r="A2136" i="1" s="1"/>
  <c r="B2136" i="1" s="1"/>
  <c r="A2137" i="1" s="1"/>
  <c r="B2137" i="1" s="1"/>
  <c r="A2138" i="1" s="1"/>
  <c r="B2138" i="1" s="1"/>
  <c r="A2139" i="1" s="1"/>
  <c r="B2139" i="1" s="1"/>
  <c r="A2140" i="1" s="1"/>
  <c r="B2140" i="1" s="1"/>
  <c r="A2141" i="1" s="1"/>
  <c r="B2141" i="1" s="1"/>
  <c r="A2142" i="1" s="1"/>
  <c r="B2142" i="1" s="1"/>
  <c r="A2143" i="1" s="1"/>
  <c r="B2143" i="1" s="1"/>
  <c r="A2144" i="1" s="1"/>
  <c r="B2144" i="1" s="1"/>
  <c r="A2145" i="1" s="1"/>
  <c r="B2145" i="1" s="1"/>
  <c r="A2146" i="1" s="1"/>
  <c r="B2146" i="1" s="1"/>
  <c r="A2147" i="1" s="1"/>
  <c r="B2147" i="1" s="1"/>
  <c r="A2148" i="1" s="1"/>
  <c r="B2148" i="1" s="1"/>
  <c r="A2149" i="1" s="1"/>
  <c r="B2149" i="1" s="1"/>
  <c r="A2150" i="1" s="1"/>
  <c r="B2150" i="1" s="1"/>
  <c r="A2151" i="1" s="1"/>
  <c r="B2151" i="1" s="1"/>
  <c r="A2152" i="1" s="1"/>
  <c r="B2152" i="1" s="1"/>
  <c r="A2153" i="1" s="1"/>
  <c r="B2153" i="1" s="1"/>
  <c r="A2154" i="1" s="1"/>
  <c r="B2154" i="1" s="1"/>
  <c r="A2155" i="1" s="1"/>
  <c r="B2155" i="1" s="1"/>
  <c r="A2156" i="1" s="1"/>
  <c r="B2156" i="1" s="1"/>
  <c r="A2157" i="1" s="1"/>
  <c r="B2157" i="1" s="1"/>
  <c r="A2158" i="1" s="1"/>
  <c r="B2158" i="1" s="1"/>
  <c r="A2159" i="1" s="1"/>
  <c r="B2159" i="1" s="1"/>
  <c r="A2160" i="1" s="1"/>
  <c r="B2160" i="1" s="1"/>
  <c r="A2161" i="1" s="1"/>
  <c r="B2161" i="1" s="1"/>
  <c r="A2162" i="1" s="1"/>
  <c r="B2162" i="1" s="1"/>
  <c r="A2163" i="1" s="1"/>
  <c r="B2163" i="1" s="1"/>
  <c r="A2164" i="1" s="1"/>
  <c r="B2164" i="1" s="1"/>
  <c r="A2165" i="1" s="1"/>
  <c r="B2165" i="1" s="1"/>
  <c r="A2166" i="1" s="1"/>
  <c r="B2166" i="1" s="1"/>
  <c r="A2167" i="1" s="1"/>
  <c r="B2167" i="1" s="1"/>
  <c r="A2168" i="1" s="1"/>
  <c r="B2168" i="1" s="1"/>
  <c r="A2169" i="1" s="1"/>
  <c r="B2169" i="1" s="1"/>
  <c r="A2170" i="1" s="1"/>
  <c r="B2170" i="1" s="1"/>
  <c r="A2171" i="1" s="1"/>
  <c r="B2171" i="1" s="1"/>
  <c r="A2172" i="1" s="1"/>
  <c r="B2172" i="1" s="1"/>
  <c r="A2173" i="1" s="1"/>
  <c r="B2173" i="1" s="1"/>
  <c r="A2174" i="1" s="1"/>
  <c r="B2174" i="1" s="1"/>
  <c r="A2175" i="1" s="1"/>
  <c r="B2175" i="1" s="1"/>
  <c r="A2176" i="1" s="1"/>
  <c r="B2176" i="1" s="1"/>
  <c r="A2177" i="1" s="1"/>
  <c r="B2177" i="1" s="1"/>
  <c r="A2178" i="1" s="1"/>
  <c r="B2178" i="1" s="1"/>
  <c r="A2179" i="1" s="1"/>
  <c r="B2179" i="1" s="1"/>
  <c r="A2180" i="1" s="1"/>
  <c r="B2180" i="1" s="1"/>
  <c r="A2181" i="1" s="1"/>
  <c r="B2181" i="1" s="1"/>
  <c r="A2182" i="1" s="1"/>
  <c r="B2182" i="1" s="1"/>
  <c r="A2183" i="1" s="1"/>
  <c r="B2183" i="1" s="1"/>
  <c r="A2184" i="1" s="1"/>
  <c r="B2184" i="1" s="1"/>
  <c r="A2185" i="1" s="1"/>
  <c r="B2185" i="1" s="1"/>
  <c r="A2186" i="1" s="1"/>
  <c r="B2186" i="1" s="1"/>
  <c r="A2187" i="1" s="1"/>
  <c r="B2187" i="1" s="1"/>
  <c r="A2188" i="1" s="1"/>
  <c r="B2188" i="1" s="1"/>
  <c r="A2189" i="1" s="1"/>
  <c r="B2189" i="1" s="1"/>
  <c r="A2190" i="1" s="1"/>
  <c r="B2190" i="1" s="1"/>
  <c r="A2191" i="1" s="1"/>
  <c r="B2191" i="1" s="1"/>
  <c r="A2192" i="1" s="1"/>
  <c r="B2192" i="1" s="1"/>
  <c r="A2193" i="1" s="1"/>
  <c r="B2193" i="1" s="1"/>
  <c r="A2194" i="1" s="1"/>
  <c r="B2194" i="1" s="1"/>
  <c r="A2195" i="1" s="1"/>
  <c r="B2195" i="1" s="1"/>
  <c r="A2196" i="1" s="1"/>
  <c r="B2196" i="1" s="1"/>
  <c r="A2197" i="1" s="1"/>
  <c r="B2197" i="1" s="1"/>
  <c r="A2198" i="1" s="1"/>
  <c r="B2198" i="1" s="1"/>
  <c r="A2199" i="1" s="1"/>
  <c r="B2199" i="1" s="1"/>
  <c r="A2200" i="1" s="1"/>
  <c r="B2200" i="1" s="1"/>
  <c r="A2201" i="1" s="1"/>
  <c r="B2201" i="1" s="1"/>
  <c r="A2202" i="1" s="1"/>
  <c r="B2202" i="1" s="1"/>
  <c r="A2203" i="1" s="1"/>
  <c r="B2203" i="1" s="1"/>
  <c r="A2204" i="1" s="1"/>
  <c r="B2204" i="1" s="1"/>
  <c r="A2205" i="1" s="1"/>
  <c r="B2205" i="1" s="1"/>
  <c r="A2206" i="1" s="1"/>
  <c r="B2206" i="1" s="1"/>
  <c r="A2207" i="1" s="1"/>
  <c r="B2207" i="1" s="1"/>
  <c r="A2208" i="1" s="1"/>
  <c r="B2208" i="1" s="1"/>
  <c r="A2209" i="1" s="1"/>
  <c r="B2209" i="1" s="1"/>
  <c r="A2210" i="1" s="1"/>
  <c r="B2210" i="1" s="1"/>
  <c r="A2211" i="1" s="1"/>
  <c r="B2211" i="1" s="1"/>
  <c r="A2212" i="1" s="1"/>
  <c r="B2212" i="1" s="1"/>
  <c r="A2213" i="1" s="1"/>
  <c r="B2213" i="1" s="1"/>
  <c r="A2214" i="1" s="1"/>
  <c r="B2214" i="1" s="1"/>
  <c r="A2215" i="1" s="1"/>
  <c r="B2215" i="1" s="1"/>
  <c r="A2216" i="1" s="1"/>
  <c r="B2216" i="1" s="1"/>
  <c r="A2217" i="1" s="1"/>
  <c r="B2217" i="1" s="1"/>
  <c r="A2218" i="1" s="1"/>
  <c r="B2218" i="1" s="1"/>
  <c r="A2219" i="1" s="1"/>
  <c r="B2219" i="1" s="1"/>
  <c r="A2220" i="1" s="1"/>
  <c r="B2220" i="1" s="1"/>
  <c r="A2221" i="1" s="1"/>
  <c r="B2221" i="1" s="1"/>
  <c r="A2222" i="1" s="1"/>
  <c r="B2222" i="1" s="1"/>
  <c r="A2223" i="1" s="1"/>
  <c r="B2223" i="1" s="1"/>
  <c r="A2224" i="1" s="1"/>
  <c r="B2224" i="1" s="1"/>
  <c r="A2225" i="1" s="1"/>
  <c r="B2225" i="1" s="1"/>
  <c r="A2226" i="1" s="1"/>
  <c r="B2226" i="1" s="1"/>
  <c r="A2227" i="1" s="1"/>
  <c r="B2227" i="1" s="1"/>
  <c r="A2228" i="1" s="1"/>
  <c r="B2228" i="1" s="1"/>
  <c r="A2229" i="1" s="1"/>
  <c r="B2229" i="1" s="1"/>
  <c r="A2230" i="1" s="1"/>
  <c r="B2230" i="1" s="1"/>
  <c r="A2231" i="1" s="1"/>
  <c r="B2231" i="1" s="1"/>
  <c r="A2232" i="1" s="1"/>
  <c r="B2232" i="1" s="1"/>
  <c r="A2233" i="1" s="1"/>
  <c r="B2233" i="1" s="1"/>
  <c r="A2234" i="1" s="1"/>
  <c r="B2234" i="1" s="1"/>
  <c r="A2235" i="1" s="1"/>
  <c r="B2235" i="1" s="1"/>
  <c r="A2236" i="1" s="1"/>
  <c r="B2236" i="1" s="1"/>
  <c r="A2237" i="1" s="1"/>
  <c r="B2237" i="1" s="1"/>
  <c r="A2238" i="1" s="1"/>
  <c r="B2238" i="1" s="1"/>
  <c r="A2239" i="1" s="1"/>
  <c r="B2239" i="1" s="1"/>
  <c r="A2240" i="1" s="1"/>
  <c r="B2240" i="1" s="1"/>
  <c r="A2241" i="1" s="1"/>
  <c r="B2241" i="1" s="1"/>
  <c r="A2242" i="1" s="1"/>
  <c r="B2242" i="1" s="1"/>
  <c r="A2243" i="1" s="1"/>
  <c r="B2243" i="1" s="1"/>
  <c r="A2244" i="1" s="1"/>
  <c r="B2244" i="1" s="1"/>
  <c r="A2245" i="1" s="1"/>
  <c r="B2245" i="1" s="1"/>
  <c r="A2246" i="1" s="1"/>
  <c r="B2246" i="1" s="1"/>
  <c r="A2247" i="1" s="1"/>
  <c r="B2247" i="1" s="1"/>
  <c r="A2248" i="1" s="1"/>
  <c r="B2248" i="1" s="1"/>
  <c r="A2249" i="1" s="1"/>
  <c r="B2249" i="1" s="1"/>
  <c r="A2250" i="1" s="1"/>
  <c r="B2250" i="1" s="1"/>
  <c r="A2251" i="1" s="1"/>
  <c r="B2251" i="1" s="1"/>
  <c r="A2252" i="1" s="1"/>
  <c r="B2252" i="1" s="1"/>
  <c r="A2253" i="1" s="1"/>
  <c r="B2253" i="1" s="1"/>
  <c r="A2254" i="1" s="1"/>
  <c r="B2254" i="1" s="1"/>
  <c r="A2255" i="1" s="1"/>
  <c r="B2255" i="1" s="1"/>
  <c r="A2256" i="1" s="1"/>
  <c r="B2256" i="1" s="1"/>
  <c r="A2257" i="1" s="1"/>
  <c r="B2257" i="1" s="1"/>
  <c r="A2258" i="1" s="1"/>
  <c r="B2258" i="1" s="1"/>
  <c r="A2259" i="1" s="1"/>
  <c r="B2259" i="1" s="1"/>
  <c r="A2260" i="1" s="1"/>
  <c r="B2260" i="1" s="1"/>
  <c r="A2261" i="1" s="1"/>
  <c r="B2261" i="1" s="1"/>
  <c r="A2262" i="1" s="1"/>
  <c r="B2262" i="1" s="1"/>
  <c r="A2263" i="1" s="1"/>
  <c r="B2263" i="1" s="1"/>
  <c r="A2264" i="1" s="1"/>
  <c r="B2264" i="1" s="1"/>
  <c r="A2265" i="1" s="1"/>
  <c r="B2265" i="1" s="1"/>
  <c r="A2266" i="1" s="1"/>
  <c r="B2266" i="1" s="1"/>
  <c r="A2267" i="1" s="1"/>
  <c r="B2267" i="1" s="1"/>
  <c r="A2268" i="1" s="1"/>
  <c r="B2268" i="1" s="1"/>
  <c r="A2269" i="1" s="1"/>
  <c r="B2269" i="1" s="1"/>
  <c r="A2270" i="1" s="1"/>
  <c r="B2270" i="1" s="1"/>
  <c r="A2271" i="1" s="1"/>
  <c r="B2271" i="1" s="1"/>
  <c r="A2272" i="1" s="1"/>
  <c r="B2272" i="1" s="1"/>
  <c r="A2273" i="1" s="1"/>
  <c r="B2273" i="1" s="1"/>
  <c r="A2274" i="1" s="1"/>
  <c r="B2274" i="1" s="1"/>
  <c r="A2275" i="1" s="1"/>
  <c r="B2275" i="1" s="1"/>
  <c r="A2276" i="1" s="1"/>
  <c r="B2276" i="1" s="1"/>
  <c r="A2277" i="1" s="1"/>
  <c r="B2277" i="1" s="1"/>
  <c r="A2278" i="1" s="1"/>
  <c r="B2278" i="1" s="1"/>
  <c r="A2279" i="1" s="1"/>
  <c r="B2279" i="1" s="1"/>
  <c r="A2280" i="1" s="1"/>
  <c r="B2280" i="1" s="1"/>
  <c r="A2281" i="1" s="1"/>
  <c r="B2281" i="1" s="1"/>
  <c r="A2282" i="1" s="1"/>
  <c r="B2282" i="1" s="1"/>
  <c r="A2283" i="1" s="1"/>
  <c r="B2283" i="1" s="1"/>
  <c r="A2284" i="1" s="1"/>
  <c r="B2284" i="1" s="1"/>
  <c r="A2285" i="1" s="1"/>
  <c r="B2285" i="1" s="1"/>
  <c r="A2286" i="1" s="1"/>
  <c r="B2286" i="1" s="1"/>
  <c r="A2287" i="1" s="1"/>
  <c r="B2287" i="1" s="1"/>
  <c r="A2288" i="1" s="1"/>
  <c r="B2288" i="1" s="1"/>
  <c r="A2289" i="1" s="1"/>
  <c r="B2289" i="1" s="1"/>
  <c r="A2290" i="1" s="1"/>
  <c r="B2290" i="1" s="1"/>
  <c r="A2291" i="1" s="1"/>
  <c r="B2291" i="1" s="1"/>
  <c r="A2292" i="1" s="1"/>
  <c r="B2292" i="1" s="1"/>
  <c r="A2293" i="1" s="1"/>
  <c r="B2293" i="1" s="1"/>
  <c r="A2294" i="1" s="1"/>
  <c r="B2294" i="1" s="1"/>
  <c r="A2295" i="1" s="1"/>
  <c r="B2295" i="1" s="1"/>
  <c r="A2296" i="1" s="1"/>
  <c r="B2296" i="1" s="1"/>
  <c r="A2297" i="1" s="1"/>
  <c r="B2297" i="1" s="1"/>
  <c r="A2298" i="1" s="1"/>
  <c r="B2298" i="1" s="1"/>
  <c r="A2299" i="1" s="1"/>
  <c r="B2299" i="1" s="1"/>
  <c r="A2300" i="1" s="1"/>
  <c r="B2300" i="1" s="1"/>
  <c r="A2301" i="1" s="1"/>
  <c r="B2301" i="1" s="1"/>
  <c r="A2302" i="1" s="1"/>
  <c r="B2302" i="1" s="1"/>
  <c r="A2303" i="1" s="1"/>
  <c r="B2303" i="1" s="1"/>
  <c r="A2304" i="1" s="1"/>
  <c r="B2304" i="1" s="1"/>
  <c r="A2305" i="1" s="1"/>
  <c r="B2305" i="1" s="1"/>
  <c r="A2306" i="1" s="1"/>
  <c r="B2306" i="1" s="1"/>
  <c r="A2307" i="1" s="1"/>
  <c r="B2307" i="1" s="1"/>
  <c r="A2308" i="1" s="1"/>
  <c r="B2308" i="1" s="1"/>
  <c r="A2309" i="1" s="1"/>
  <c r="B2309" i="1" s="1"/>
  <c r="A2310" i="1" s="1"/>
  <c r="B2310" i="1" s="1"/>
  <c r="A2311" i="1" s="1"/>
  <c r="B2311" i="1" s="1"/>
  <c r="A2312" i="1" s="1"/>
  <c r="B2312" i="1" s="1"/>
  <c r="A2313" i="1" s="1"/>
  <c r="B2313" i="1" s="1"/>
  <c r="A2314" i="1" s="1"/>
  <c r="B2314" i="1" s="1"/>
  <c r="A2315" i="1" s="1"/>
  <c r="B2315" i="1" s="1"/>
  <c r="A2316" i="1" s="1"/>
  <c r="B2316" i="1" s="1"/>
  <c r="A2317" i="1" s="1"/>
  <c r="B2317" i="1" s="1"/>
  <c r="A2318" i="1" s="1"/>
  <c r="B2318" i="1" s="1"/>
  <c r="A2319" i="1" s="1"/>
  <c r="B2319" i="1" s="1"/>
  <c r="A2320" i="1" s="1"/>
  <c r="B2320" i="1" s="1"/>
  <c r="A2321" i="1" s="1"/>
  <c r="B2321" i="1" s="1"/>
  <c r="A2322" i="1" s="1"/>
  <c r="B2322" i="1" s="1"/>
  <c r="A2323" i="1" s="1"/>
  <c r="B2323" i="1" s="1"/>
  <c r="A2324" i="1" s="1"/>
  <c r="B2324" i="1" s="1"/>
  <c r="A2325" i="1" s="1"/>
  <c r="B2325" i="1" s="1"/>
  <c r="A2326" i="1" s="1"/>
  <c r="B2326" i="1" s="1"/>
  <c r="A2327" i="1" s="1"/>
  <c r="B2327" i="1" s="1"/>
  <c r="A2328" i="1" s="1"/>
  <c r="B2328" i="1" s="1"/>
  <c r="A2329" i="1" s="1"/>
  <c r="B2329" i="1" s="1"/>
  <c r="A2330" i="1" s="1"/>
  <c r="B2330" i="1" s="1"/>
  <c r="A2331" i="1" s="1"/>
  <c r="B2331" i="1" s="1"/>
  <c r="A2332" i="1" s="1"/>
  <c r="B2332" i="1" s="1"/>
  <c r="A2333" i="1" s="1"/>
  <c r="B2333" i="1" s="1"/>
  <c r="A2334" i="1" s="1"/>
  <c r="B2334" i="1" s="1"/>
  <c r="A2335" i="1" s="1"/>
  <c r="B2335" i="1" s="1"/>
  <c r="A2336" i="1" s="1"/>
  <c r="B2336" i="1" s="1"/>
  <c r="A2337" i="1" s="1"/>
  <c r="B2337" i="1" s="1"/>
  <c r="A2338" i="1" s="1"/>
  <c r="B2338" i="1" s="1"/>
  <c r="A2339" i="1" s="1"/>
  <c r="B2339" i="1" s="1"/>
  <c r="A2340" i="1" s="1"/>
  <c r="B2340" i="1" s="1"/>
  <c r="A2341" i="1" s="1"/>
  <c r="B2341" i="1" s="1"/>
  <c r="A2342" i="1" s="1"/>
  <c r="B2342" i="1" s="1"/>
  <c r="A2343" i="1" s="1"/>
  <c r="B2343" i="1" s="1"/>
  <c r="A2344" i="1" s="1"/>
  <c r="B2344" i="1" s="1"/>
  <c r="A2345" i="1" s="1"/>
  <c r="B2345" i="1" s="1"/>
  <c r="A2346" i="1" s="1"/>
  <c r="B2346" i="1" s="1"/>
  <c r="A2347" i="1" s="1"/>
  <c r="B2347" i="1" s="1"/>
  <c r="A2348" i="1" s="1"/>
  <c r="B2348" i="1" s="1"/>
  <c r="A2349" i="1" s="1"/>
  <c r="B2349" i="1" s="1"/>
  <c r="A2350" i="1" s="1"/>
  <c r="B2350" i="1" s="1"/>
  <c r="A2351" i="1" s="1"/>
  <c r="B2351" i="1" s="1"/>
  <c r="A2352" i="1" s="1"/>
  <c r="B2352" i="1" s="1"/>
  <c r="A2353" i="1" s="1"/>
  <c r="B2353" i="1" s="1"/>
  <c r="A2354" i="1" s="1"/>
  <c r="B2354" i="1" s="1"/>
  <c r="A2355" i="1" s="1"/>
  <c r="B2355" i="1" s="1"/>
  <c r="A2356" i="1" s="1"/>
  <c r="B2356" i="1" s="1"/>
  <c r="A2357" i="1" s="1"/>
  <c r="B2357" i="1" s="1"/>
  <c r="A2358" i="1" s="1"/>
  <c r="B2358" i="1" s="1"/>
  <c r="A2359" i="1" s="1"/>
  <c r="B2359" i="1" s="1"/>
  <c r="A2360" i="1" s="1"/>
  <c r="B2360" i="1" s="1"/>
  <c r="A2361" i="1" s="1"/>
  <c r="B2361" i="1" s="1"/>
  <c r="A2362" i="1" s="1"/>
  <c r="B2362" i="1" s="1"/>
  <c r="A2363" i="1" s="1"/>
  <c r="B2363" i="1" s="1"/>
  <c r="A2364" i="1" s="1"/>
  <c r="B2364" i="1" s="1"/>
  <c r="A2365" i="1" s="1"/>
  <c r="B2365" i="1" s="1"/>
  <c r="A2366" i="1" s="1"/>
  <c r="B2366" i="1" s="1"/>
  <c r="A2367" i="1" s="1"/>
  <c r="B2367" i="1" s="1"/>
  <c r="A2368" i="1" s="1"/>
  <c r="B2368" i="1" s="1"/>
  <c r="A2369" i="1" s="1"/>
  <c r="B2369" i="1" s="1"/>
  <c r="A2370" i="1" s="1"/>
  <c r="B2370" i="1" s="1"/>
  <c r="A2371" i="1" s="1"/>
  <c r="B2371" i="1" s="1"/>
  <c r="A2372" i="1" s="1"/>
  <c r="B2372" i="1" s="1"/>
  <c r="A2373" i="1" s="1"/>
  <c r="B2373" i="1" s="1"/>
  <c r="A2374" i="1" s="1"/>
  <c r="B2374" i="1" s="1"/>
  <c r="A2375" i="1" s="1"/>
  <c r="B2375" i="1" s="1"/>
  <c r="A2376" i="1" s="1"/>
  <c r="B2376" i="1" s="1"/>
  <c r="A2377" i="1" s="1"/>
  <c r="B2377" i="1" s="1"/>
  <c r="A2378" i="1" s="1"/>
  <c r="B2378" i="1" s="1"/>
  <c r="A2379" i="1" s="1"/>
  <c r="B2379" i="1" s="1"/>
  <c r="A2380" i="1" s="1"/>
  <c r="B2380" i="1" s="1"/>
  <c r="A2381" i="1" s="1"/>
  <c r="B2381" i="1" s="1"/>
  <c r="A2382" i="1" s="1"/>
  <c r="B2382" i="1" s="1"/>
  <c r="A2383" i="1" s="1"/>
  <c r="B2383" i="1" s="1"/>
  <c r="A2384" i="1" s="1"/>
  <c r="B2384" i="1" s="1"/>
  <c r="A2385" i="1" s="1"/>
  <c r="B2385" i="1" s="1"/>
  <c r="A2386" i="1" s="1"/>
  <c r="B2386" i="1" s="1"/>
  <c r="A2387" i="1" s="1"/>
  <c r="B2387" i="1" s="1"/>
  <c r="A2388" i="1" s="1"/>
  <c r="B2388" i="1" s="1"/>
  <c r="A2389" i="1" s="1"/>
  <c r="B2389" i="1" s="1"/>
  <c r="A2390" i="1" s="1"/>
  <c r="B2390" i="1" s="1"/>
  <c r="A2391" i="1" s="1"/>
  <c r="B2391" i="1" s="1"/>
  <c r="A2392" i="1" s="1"/>
  <c r="B2392" i="1" s="1"/>
  <c r="A2393" i="1" s="1"/>
  <c r="B2393" i="1" s="1"/>
  <c r="A2394" i="1" s="1"/>
  <c r="B2394" i="1" s="1"/>
  <c r="A2395" i="1" s="1"/>
  <c r="B2395" i="1" s="1"/>
  <c r="A2396" i="1" s="1"/>
  <c r="B2396" i="1" s="1"/>
  <c r="A2397" i="1" s="1"/>
  <c r="B2397" i="1" s="1"/>
  <c r="A2398" i="1" s="1"/>
  <c r="B2398" i="1" s="1"/>
  <c r="A2399" i="1" s="1"/>
  <c r="B2399" i="1" s="1"/>
  <c r="A2400" i="1" s="1"/>
  <c r="B2400" i="1" s="1"/>
  <c r="A2401" i="1" s="1"/>
  <c r="B2401" i="1" s="1"/>
  <c r="A2402" i="1" s="1"/>
  <c r="B2402" i="1" s="1"/>
  <c r="A2403" i="1" s="1"/>
  <c r="B2403" i="1" s="1"/>
  <c r="A2404" i="1" s="1"/>
  <c r="B2404" i="1" s="1"/>
  <c r="A2405" i="1" s="1"/>
  <c r="B2405" i="1" s="1"/>
  <c r="A2406" i="1" s="1"/>
  <c r="B2406" i="1" s="1"/>
  <c r="A2407" i="1" s="1"/>
  <c r="B2407" i="1" s="1"/>
  <c r="A2408" i="1" s="1"/>
  <c r="B2408" i="1" s="1"/>
  <c r="A2409" i="1" s="1"/>
  <c r="B2409" i="1" s="1"/>
  <c r="A2410" i="1" s="1"/>
  <c r="B2410" i="1" s="1"/>
  <c r="A2411" i="1" s="1"/>
  <c r="B2411" i="1" s="1"/>
  <c r="A2412" i="1" s="1"/>
  <c r="B2412" i="1" s="1"/>
  <c r="A2413" i="1" s="1"/>
  <c r="B2413" i="1" s="1"/>
  <c r="A2414" i="1" s="1"/>
  <c r="B2414" i="1" s="1"/>
  <c r="A2415" i="1" s="1"/>
  <c r="B2415" i="1" s="1"/>
  <c r="A2416" i="1" s="1"/>
  <c r="B2416" i="1" s="1"/>
  <c r="A2417" i="1" s="1"/>
  <c r="B2417" i="1" s="1"/>
  <c r="A2418" i="1" s="1"/>
  <c r="B2418" i="1" s="1"/>
  <c r="A2419" i="1" s="1"/>
  <c r="B2419" i="1" s="1"/>
  <c r="A2420" i="1" s="1"/>
  <c r="B2420" i="1" s="1"/>
  <c r="A2421" i="1" s="1"/>
  <c r="B2421" i="1" s="1"/>
  <c r="A2422" i="1" s="1"/>
  <c r="B2422" i="1" s="1"/>
  <c r="A2423" i="1" s="1"/>
  <c r="B2423" i="1" s="1"/>
  <c r="A2424" i="1" s="1"/>
  <c r="B2424" i="1" s="1"/>
  <c r="A2425" i="1" s="1"/>
  <c r="B2425" i="1" s="1"/>
  <c r="A2426" i="1" s="1"/>
  <c r="B2426" i="1" s="1"/>
  <c r="A2427" i="1" s="1"/>
  <c r="B2427" i="1" s="1"/>
  <c r="A2428" i="1" s="1"/>
  <c r="B2428" i="1" s="1"/>
  <c r="A2429" i="1" s="1"/>
  <c r="B2429" i="1" s="1"/>
  <c r="A2430" i="1" s="1"/>
  <c r="B2430" i="1" s="1"/>
  <c r="A2431" i="1" s="1"/>
  <c r="B2431" i="1" s="1"/>
  <c r="A2432" i="1" s="1"/>
  <c r="B2432" i="1" s="1"/>
  <c r="A2433" i="1" s="1"/>
  <c r="B2433" i="1" s="1"/>
  <c r="A2434" i="1" s="1"/>
  <c r="B2434" i="1" s="1"/>
  <c r="A2435" i="1" s="1"/>
  <c r="B2435" i="1" s="1"/>
  <c r="A2436" i="1" s="1"/>
  <c r="B2436" i="1" s="1"/>
  <c r="A2437" i="1" s="1"/>
  <c r="B2437" i="1" s="1"/>
  <c r="A2438" i="1" s="1"/>
  <c r="B2438" i="1" s="1"/>
  <c r="A2439" i="1" s="1"/>
  <c r="B2439" i="1" s="1"/>
  <c r="A2440" i="1" s="1"/>
  <c r="B2440" i="1" s="1"/>
  <c r="A2441" i="1" s="1"/>
  <c r="B2441" i="1" s="1"/>
  <c r="A2442" i="1" s="1"/>
  <c r="B2442" i="1" s="1"/>
  <c r="A2443" i="1" s="1"/>
  <c r="B2443" i="1" s="1"/>
  <c r="A2444" i="1" s="1"/>
  <c r="B2444" i="1" s="1"/>
  <c r="A2445" i="1" s="1"/>
  <c r="B2445" i="1" s="1"/>
  <c r="A2446" i="1" s="1"/>
  <c r="B2446" i="1" s="1"/>
  <c r="A2447" i="1" s="1"/>
  <c r="B2447" i="1" s="1"/>
  <c r="A2448" i="1" s="1"/>
  <c r="B2448" i="1" s="1"/>
  <c r="A2449" i="1" s="1"/>
  <c r="B2449" i="1" s="1"/>
  <c r="A2450" i="1" s="1"/>
  <c r="B2450" i="1" s="1"/>
  <c r="A2451" i="1" s="1"/>
  <c r="B2451" i="1" s="1"/>
  <c r="A2452" i="1" s="1"/>
  <c r="B2452" i="1" s="1"/>
  <c r="A2453" i="1" s="1"/>
  <c r="B2453" i="1" s="1"/>
  <c r="A2454" i="1" s="1"/>
  <c r="B2454" i="1" s="1"/>
  <c r="A2455" i="1" s="1"/>
  <c r="B2455" i="1" s="1"/>
  <c r="A2456" i="1" s="1"/>
  <c r="B2456" i="1" s="1"/>
  <c r="A2457" i="1" s="1"/>
  <c r="B2457" i="1" s="1"/>
  <c r="A2458" i="1" s="1"/>
  <c r="B2458" i="1" s="1"/>
  <c r="A2459" i="1" s="1"/>
  <c r="B2459" i="1" s="1"/>
  <c r="A2460" i="1" s="1"/>
  <c r="B2460" i="1" s="1"/>
  <c r="A2461" i="1" s="1"/>
  <c r="B2461" i="1" s="1"/>
  <c r="A2462" i="1" s="1"/>
  <c r="B2462" i="1" s="1"/>
  <c r="A2463" i="1" s="1"/>
  <c r="B2463" i="1" s="1"/>
  <c r="A2464" i="1" s="1"/>
  <c r="B2464" i="1" s="1"/>
  <c r="A2465" i="1" s="1"/>
  <c r="B2465" i="1" s="1"/>
  <c r="A2466" i="1" s="1"/>
  <c r="B2466" i="1" s="1"/>
  <c r="A2467" i="1" s="1"/>
  <c r="B2467" i="1" s="1"/>
  <c r="A2468" i="1" s="1"/>
  <c r="B2468" i="1" s="1"/>
  <c r="A2469" i="1" s="1"/>
  <c r="B2469" i="1" s="1"/>
  <c r="A2470" i="1" s="1"/>
  <c r="B2470" i="1" s="1"/>
  <c r="A2471" i="1" s="1"/>
  <c r="B2471" i="1" s="1"/>
  <c r="A2472" i="1" s="1"/>
  <c r="B2472" i="1" s="1"/>
  <c r="A2473" i="1" s="1"/>
  <c r="B2473" i="1" s="1"/>
  <c r="A2474" i="1" s="1"/>
  <c r="B2474" i="1" s="1"/>
  <c r="A2475" i="1" s="1"/>
  <c r="B2475" i="1" s="1"/>
  <c r="A2476" i="1" s="1"/>
  <c r="B2476" i="1" s="1"/>
  <c r="A2477" i="1" s="1"/>
  <c r="B2477" i="1" s="1"/>
  <c r="A2478" i="1" s="1"/>
  <c r="B2478" i="1" s="1"/>
  <c r="A2479" i="1" s="1"/>
  <c r="B2479" i="1" s="1"/>
  <c r="A2480" i="1" s="1"/>
  <c r="B2480" i="1" s="1"/>
  <c r="A2481" i="1" s="1"/>
  <c r="B2481" i="1" s="1"/>
  <c r="A2482" i="1" s="1"/>
  <c r="B2482" i="1" s="1"/>
  <c r="A2483" i="1" s="1"/>
  <c r="B2483" i="1" s="1"/>
  <c r="A2484" i="1" s="1"/>
  <c r="B2484" i="1" s="1"/>
  <c r="A2485" i="1" s="1"/>
  <c r="B2485" i="1" s="1"/>
  <c r="A2486" i="1" s="1"/>
  <c r="B2486" i="1" s="1"/>
  <c r="A2487" i="1" s="1"/>
  <c r="B2487" i="1" s="1"/>
  <c r="A2488" i="1" s="1"/>
  <c r="B2488" i="1" s="1"/>
  <c r="A2489" i="1" s="1"/>
  <c r="B2489" i="1" s="1"/>
  <c r="A2490" i="1" s="1"/>
  <c r="B2490" i="1" s="1"/>
  <c r="A2491" i="1" s="1"/>
  <c r="B2491" i="1" s="1"/>
  <c r="A2492" i="1" s="1"/>
  <c r="B2492" i="1" s="1"/>
  <c r="A2493" i="1" s="1"/>
  <c r="B2493" i="1" s="1"/>
  <c r="A2494" i="1" s="1"/>
  <c r="B2494" i="1" s="1"/>
  <c r="A2495" i="1" s="1"/>
  <c r="B2495" i="1" s="1"/>
  <c r="A2496" i="1" s="1"/>
  <c r="B2496" i="1" s="1"/>
  <c r="A2497" i="1" s="1"/>
  <c r="B2497" i="1" s="1"/>
  <c r="A2498" i="1" s="1"/>
  <c r="B2498" i="1" s="1"/>
  <c r="A2499" i="1" s="1"/>
  <c r="B2499" i="1" s="1"/>
  <c r="A2500" i="1" s="1"/>
  <c r="B2500" i="1" s="1"/>
  <c r="A2501" i="1" s="1"/>
  <c r="B2501" i="1" s="1"/>
  <c r="A2502" i="1" s="1"/>
  <c r="B2502" i="1" s="1"/>
  <c r="A2503" i="1" s="1"/>
  <c r="B2503" i="1" s="1"/>
  <c r="A2504" i="1" s="1"/>
  <c r="B2504" i="1" s="1"/>
  <c r="A2505" i="1" s="1"/>
  <c r="B2505" i="1" s="1"/>
  <c r="A2506" i="1" s="1"/>
  <c r="B2506" i="1" s="1"/>
  <c r="A2507" i="1" s="1"/>
  <c r="B2507" i="1" s="1"/>
  <c r="A2508" i="1" s="1"/>
  <c r="B2508" i="1" s="1"/>
  <c r="A2509" i="1" s="1"/>
  <c r="B2509" i="1" s="1"/>
  <c r="A2510" i="1" s="1"/>
  <c r="B2510" i="1" s="1"/>
  <c r="A2511" i="1" s="1"/>
  <c r="B2511" i="1" s="1"/>
  <c r="A2512" i="1" s="1"/>
  <c r="B2512" i="1" s="1"/>
  <c r="A2513" i="1" s="1"/>
  <c r="B2513" i="1" s="1"/>
  <c r="A2514" i="1" s="1"/>
  <c r="B2514" i="1" s="1"/>
  <c r="A2515" i="1" s="1"/>
  <c r="B2515" i="1" s="1"/>
  <c r="A2516" i="1" s="1"/>
  <c r="B2516" i="1" s="1"/>
  <c r="A2517" i="1" s="1"/>
  <c r="B2517" i="1" s="1"/>
  <c r="A2518" i="1" s="1"/>
  <c r="B2518" i="1" s="1"/>
  <c r="A2519" i="1" s="1"/>
  <c r="B2519" i="1" s="1"/>
  <c r="A2520" i="1" s="1"/>
  <c r="B2520" i="1" s="1"/>
  <c r="A2521" i="1" s="1"/>
  <c r="B2521" i="1" s="1"/>
  <c r="A2522" i="1" s="1"/>
  <c r="B2522" i="1" s="1"/>
  <c r="A2523" i="1" s="1"/>
  <c r="B2523" i="1" s="1"/>
  <c r="A2524" i="1" s="1"/>
  <c r="B2524" i="1" s="1"/>
  <c r="A2525" i="1" s="1"/>
  <c r="B2525" i="1" s="1"/>
  <c r="A2526" i="1" s="1"/>
  <c r="B2526" i="1" s="1"/>
  <c r="A2527" i="1" s="1"/>
  <c r="B2527" i="1" s="1"/>
  <c r="A2528" i="1" s="1"/>
  <c r="B2528" i="1" s="1"/>
  <c r="A2529" i="1" s="1"/>
  <c r="B2529" i="1" s="1"/>
  <c r="A2530" i="1" s="1"/>
  <c r="B2530" i="1" s="1"/>
  <c r="A2531" i="1" s="1"/>
  <c r="B2531" i="1" s="1"/>
  <c r="A2532" i="1" s="1"/>
  <c r="B2532" i="1" s="1"/>
  <c r="A2533" i="1" s="1"/>
  <c r="B2533" i="1" s="1"/>
  <c r="A2534" i="1" s="1"/>
  <c r="B2534" i="1" s="1"/>
  <c r="A2535" i="1" s="1"/>
  <c r="B2535" i="1" s="1"/>
  <c r="A2536" i="1" s="1"/>
  <c r="B2536" i="1" s="1"/>
  <c r="A2537" i="1" s="1"/>
  <c r="B2537" i="1" s="1"/>
  <c r="A2538" i="1" s="1"/>
  <c r="B2538" i="1" s="1"/>
  <c r="A2539" i="1" s="1"/>
  <c r="B2539" i="1" s="1"/>
  <c r="A2540" i="1" s="1"/>
  <c r="B2540" i="1" s="1"/>
  <c r="A2541" i="1" s="1"/>
  <c r="B2541" i="1" s="1"/>
  <c r="A2542" i="1" s="1"/>
  <c r="B2542" i="1" s="1"/>
  <c r="A2543" i="1" s="1"/>
  <c r="B2543" i="1" s="1"/>
  <c r="A2544" i="1" s="1"/>
  <c r="B2544" i="1" s="1"/>
  <c r="A2545" i="1" s="1"/>
  <c r="B2545" i="1" s="1"/>
  <c r="A2546" i="1" s="1"/>
  <c r="B2546" i="1" s="1"/>
  <c r="A2547" i="1" s="1"/>
  <c r="B2547" i="1" s="1"/>
  <c r="A2548" i="1" s="1"/>
  <c r="B2548" i="1" s="1"/>
  <c r="A2549" i="1" s="1"/>
  <c r="B2549" i="1" s="1"/>
  <c r="A2550" i="1" s="1"/>
  <c r="B2550" i="1" s="1"/>
  <c r="A2551" i="1" s="1"/>
  <c r="B2551" i="1" s="1"/>
  <c r="A2552" i="1" s="1"/>
  <c r="B2552" i="1" s="1"/>
  <c r="A2553" i="1" s="1"/>
  <c r="B2553" i="1" s="1"/>
  <c r="A2554" i="1" s="1"/>
  <c r="B2554" i="1" s="1"/>
  <c r="A2555" i="1" s="1"/>
  <c r="B2555" i="1" s="1"/>
  <c r="A2556" i="1" s="1"/>
  <c r="B2556" i="1" s="1"/>
  <c r="A2557" i="1" s="1"/>
  <c r="B2557" i="1" s="1"/>
  <c r="A2558" i="1" s="1"/>
  <c r="B2558" i="1" s="1"/>
  <c r="A2559" i="1" s="1"/>
  <c r="B2559" i="1" s="1"/>
  <c r="A2560" i="1" s="1"/>
  <c r="B2560" i="1" s="1"/>
  <c r="A2561" i="1" s="1"/>
  <c r="B2561" i="1" s="1"/>
  <c r="A2562" i="1" s="1"/>
  <c r="B2562" i="1" s="1"/>
  <c r="A2563" i="1" s="1"/>
  <c r="B2563" i="1" s="1"/>
  <c r="A2564" i="1" s="1"/>
  <c r="B2564" i="1" s="1"/>
  <c r="A2565" i="1" s="1"/>
  <c r="B2565" i="1" s="1"/>
  <c r="A2566" i="1" s="1"/>
  <c r="B2566" i="1" s="1"/>
  <c r="A2567" i="1" s="1"/>
  <c r="B2567" i="1" s="1"/>
  <c r="A2568" i="1" s="1"/>
  <c r="B2568" i="1" s="1"/>
  <c r="A2569" i="1" s="1"/>
  <c r="B2569" i="1" s="1"/>
  <c r="A2570" i="1" s="1"/>
  <c r="B2570" i="1" s="1"/>
  <c r="A2571" i="1" s="1"/>
  <c r="B2571" i="1" s="1"/>
  <c r="A2572" i="1" s="1"/>
  <c r="B2572" i="1" s="1"/>
  <c r="A2573" i="1" s="1"/>
  <c r="B2573" i="1" s="1"/>
  <c r="A2574" i="1" s="1"/>
  <c r="B2574" i="1" s="1"/>
  <c r="A2575" i="1" s="1"/>
  <c r="B2575" i="1" s="1"/>
  <c r="A2576" i="1" s="1"/>
  <c r="B2576" i="1" s="1"/>
  <c r="A2577" i="1" s="1"/>
  <c r="B2577" i="1" s="1"/>
  <c r="A2578" i="1" s="1"/>
  <c r="B2578" i="1" s="1"/>
  <c r="A2579" i="1" s="1"/>
  <c r="B2579" i="1" s="1"/>
  <c r="A2580" i="1" s="1"/>
  <c r="B2580" i="1" s="1"/>
  <c r="A2581" i="1" s="1"/>
  <c r="B2581" i="1" s="1"/>
  <c r="A2582" i="1" s="1"/>
  <c r="B2582" i="1" s="1"/>
  <c r="A2583" i="1" s="1"/>
  <c r="B2583" i="1" s="1"/>
  <c r="A2584" i="1" s="1"/>
  <c r="B2584" i="1" s="1"/>
  <c r="A2585" i="1" s="1"/>
  <c r="B2585" i="1" s="1"/>
  <c r="A2586" i="1" s="1"/>
  <c r="B2586" i="1" s="1"/>
  <c r="A2587" i="1" s="1"/>
  <c r="B2587" i="1" s="1"/>
  <c r="A2588" i="1" s="1"/>
  <c r="B2588" i="1" s="1"/>
  <c r="A2589" i="1" s="1"/>
  <c r="B2589" i="1" s="1"/>
  <c r="A2590" i="1" s="1"/>
  <c r="B2590" i="1" s="1"/>
  <c r="A2591" i="1" s="1"/>
  <c r="B2591" i="1" s="1"/>
  <c r="A2592" i="1" s="1"/>
  <c r="B2592" i="1" s="1"/>
  <c r="A2593" i="1" s="1"/>
  <c r="B2593" i="1" s="1"/>
  <c r="A2594" i="1" s="1"/>
  <c r="B2594" i="1" s="1"/>
  <c r="A2595" i="1" s="1"/>
  <c r="B2595" i="1" s="1"/>
  <c r="A2596" i="1" s="1"/>
  <c r="B2596" i="1" s="1"/>
  <c r="A2597" i="1" s="1"/>
  <c r="B2597" i="1" s="1"/>
  <c r="A2598" i="1" s="1"/>
  <c r="B2598" i="1" s="1"/>
  <c r="A2599" i="1" s="1"/>
  <c r="B2599" i="1" s="1"/>
  <c r="A2600" i="1" s="1"/>
  <c r="B2600" i="1" s="1"/>
  <c r="A2601" i="1" s="1"/>
  <c r="B2601" i="1" s="1"/>
  <c r="A2602" i="1" s="1"/>
  <c r="B2602" i="1" s="1"/>
  <c r="A2603" i="1" s="1"/>
  <c r="B2603" i="1" s="1"/>
  <c r="A2604" i="1" s="1"/>
  <c r="B2604" i="1" s="1"/>
  <c r="A2605" i="1" s="1"/>
  <c r="B2605" i="1" s="1"/>
  <c r="A2606" i="1" s="1"/>
  <c r="B2606" i="1" s="1"/>
  <c r="A2607" i="1" s="1"/>
  <c r="B2607" i="1" s="1"/>
  <c r="A2608" i="1" s="1"/>
  <c r="B2608" i="1" s="1"/>
  <c r="A2609" i="1" s="1"/>
  <c r="B2609" i="1" s="1"/>
  <c r="A2610" i="1" s="1"/>
  <c r="B2610" i="1" s="1"/>
  <c r="A2611" i="1" s="1"/>
  <c r="B2611" i="1" s="1"/>
  <c r="A2612" i="1" s="1"/>
  <c r="B2612" i="1" s="1"/>
  <c r="A2613" i="1" s="1"/>
  <c r="B2613" i="1" s="1"/>
  <c r="A2614" i="1" s="1"/>
  <c r="B2614" i="1" s="1"/>
  <c r="A2615" i="1" s="1"/>
  <c r="B2615" i="1" s="1"/>
  <c r="A2616" i="1" s="1"/>
  <c r="B2616" i="1" s="1"/>
  <c r="A2617" i="1" s="1"/>
  <c r="B2617" i="1" s="1"/>
  <c r="A2618" i="1" s="1"/>
  <c r="B2618" i="1" s="1"/>
  <c r="A2619" i="1" s="1"/>
  <c r="B2619" i="1" s="1"/>
  <c r="A2620" i="1" s="1"/>
  <c r="B2620" i="1" s="1"/>
  <c r="A2621" i="1" s="1"/>
  <c r="B2621" i="1" s="1"/>
  <c r="A2622" i="1" s="1"/>
  <c r="B2622" i="1" s="1"/>
  <c r="A2623" i="1" s="1"/>
  <c r="B2623" i="1" s="1"/>
  <c r="A2624" i="1" s="1"/>
  <c r="B2624" i="1" s="1"/>
  <c r="A2625" i="1" s="1"/>
  <c r="B2625" i="1" s="1"/>
  <c r="A2626" i="1" s="1"/>
  <c r="B2626" i="1" s="1"/>
  <c r="A2627" i="1" s="1"/>
  <c r="B2627" i="1" s="1"/>
  <c r="A2628" i="1" s="1"/>
  <c r="B2628" i="1" s="1"/>
  <c r="A2629" i="1" s="1"/>
  <c r="B2629" i="1" s="1"/>
  <c r="A2630" i="1" s="1"/>
  <c r="B2630" i="1" s="1"/>
  <c r="A2631" i="1" s="1"/>
  <c r="B2631" i="1" s="1"/>
  <c r="A2632" i="1" s="1"/>
  <c r="B2632" i="1" s="1"/>
  <c r="A2633" i="1" s="1"/>
  <c r="B2633" i="1" s="1"/>
  <c r="A2634" i="1" s="1"/>
  <c r="B2634" i="1" s="1"/>
  <c r="A2635" i="1" s="1"/>
  <c r="B2635" i="1" s="1"/>
  <c r="A2636" i="1" s="1"/>
  <c r="B2636" i="1" s="1"/>
  <c r="A2637" i="1" s="1"/>
  <c r="B2637" i="1" s="1"/>
  <c r="A2638" i="1" s="1"/>
  <c r="B2638" i="1" s="1"/>
  <c r="A2639" i="1" s="1"/>
  <c r="B2639" i="1" s="1"/>
  <c r="A2640" i="1" s="1"/>
  <c r="B2640" i="1" s="1"/>
  <c r="A2641" i="1" s="1"/>
  <c r="B2641" i="1" s="1"/>
  <c r="A2642" i="1" s="1"/>
  <c r="B2642" i="1" s="1"/>
  <c r="A2643" i="1" s="1"/>
  <c r="B2643" i="1" s="1"/>
  <c r="A2644" i="1" s="1"/>
  <c r="B2644" i="1" s="1"/>
  <c r="A2645" i="1" s="1"/>
  <c r="B2645" i="1" s="1"/>
  <c r="A2646" i="1" s="1"/>
  <c r="B2646" i="1" s="1"/>
  <c r="A2647" i="1" s="1"/>
  <c r="B2647" i="1" s="1"/>
  <c r="A2648" i="1" s="1"/>
  <c r="B2648" i="1" s="1"/>
  <c r="A2649" i="1" s="1"/>
  <c r="B2649" i="1" s="1"/>
  <c r="A2650" i="1" s="1"/>
  <c r="B2650" i="1" s="1"/>
  <c r="A2651" i="1" s="1"/>
  <c r="B2651" i="1" s="1"/>
  <c r="A2652" i="1" s="1"/>
  <c r="B2652" i="1" s="1"/>
  <c r="A2653" i="1" s="1"/>
  <c r="B2653" i="1" s="1"/>
  <c r="A2654" i="1" s="1"/>
  <c r="B2654" i="1" s="1"/>
  <c r="A2655" i="1" s="1"/>
  <c r="B2655" i="1" s="1"/>
  <c r="A2656" i="1" s="1"/>
  <c r="B2656" i="1" s="1"/>
  <c r="A2657" i="1" s="1"/>
  <c r="B2657" i="1" s="1"/>
  <c r="A2658" i="1" s="1"/>
  <c r="B2658" i="1" s="1"/>
  <c r="A2659" i="1" s="1"/>
  <c r="B2659" i="1" s="1"/>
  <c r="A2660" i="1" s="1"/>
  <c r="B2660" i="1" s="1"/>
  <c r="A2661" i="1" s="1"/>
  <c r="B2661" i="1" s="1"/>
  <c r="A2662" i="1" s="1"/>
  <c r="B2662" i="1" s="1"/>
  <c r="A2663" i="1" s="1"/>
  <c r="B2663" i="1" s="1"/>
  <c r="A2664" i="1" s="1"/>
  <c r="B2664" i="1" s="1"/>
  <c r="A2665" i="1" s="1"/>
  <c r="B2665" i="1" s="1"/>
  <c r="A2666" i="1" s="1"/>
  <c r="B2666" i="1" s="1"/>
  <c r="A2667" i="1" s="1"/>
  <c r="B2667" i="1" s="1"/>
  <c r="A2668" i="1" s="1"/>
  <c r="B2668" i="1" s="1"/>
  <c r="A2669" i="1" s="1"/>
  <c r="B2669" i="1" s="1"/>
  <c r="A2670" i="1" s="1"/>
  <c r="B2670" i="1" s="1"/>
  <c r="A2671" i="1" s="1"/>
  <c r="B2671" i="1" s="1"/>
  <c r="A2672" i="1" s="1"/>
  <c r="B2672" i="1" s="1"/>
  <c r="A2673" i="1" s="1"/>
  <c r="B2673" i="1" s="1"/>
  <c r="A2674" i="1" s="1"/>
  <c r="B2674" i="1" s="1"/>
  <c r="A2675" i="1" s="1"/>
  <c r="B2675" i="1" s="1"/>
  <c r="A2676" i="1" s="1"/>
  <c r="B2676" i="1" s="1"/>
  <c r="A2677" i="1" s="1"/>
  <c r="B2677" i="1" s="1"/>
  <c r="A2678" i="1" s="1"/>
  <c r="B2678" i="1" s="1"/>
  <c r="A2679" i="1" s="1"/>
  <c r="B2679" i="1" s="1"/>
  <c r="A2680" i="1" s="1"/>
  <c r="B2680" i="1" s="1"/>
  <c r="A2681" i="1" s="1"/>
  <c r="B2681" i="1" s="1"/>
  <c r="A2682" i="1" s="1"/>
  <c r="B2682" i="1" s="1"/>
  <c r="A2683" i="1" s="1"/>
  <c r="B2683" i="1" s="1"/>
  <c r="A2684" i="1" s="1"/>
  <c r="B2684" i="1" s="1"/>
  <c r="A2685" i="1" s="1"/>
  <c r="B2685" i="1" s="1"/>
  <c r="A2686" i="1" s="1"/>
  <c r="B2686" i="1" s="1"/>
  <c r="A2687" i="1" s="1"/>
  <c r="B2687" i="1" s="1"/>
  <c r="A2688" i="1" s="1"/>
  <c r="B2688" i="1" s="1"/>
  <c r="A2689" i="1" s="1"/>
  <c r="B2689" i="1" s="1"/>
  <c r="A2690" i="1" s="1"/>
  <c r="B2690" i="1" s="1"/>
  <c r="A2691" i="1" s="1"/>
  <c r="B2691" i="1" s="1"/>
  <c r="A2692" i="1" s="1"/>
  <c r="B2692" i="1" s="1"/>
  <c r="A2693" i="1" s="1"/>
  <c r="B2693" i="1" s="1"/>
  <c r="A2694" i="1" s="1"/>
  <c r="B2694" i="1" s="1"/>
  <c r="A2695" i="1" s="1"/>
  <c r="B2695" i="1" s="1"/>
  <c r="A2696" i="1" s="1"/>
  <c r="B2696" i="1" s="1"/>
  <c r="A2697" i="1" s="1"/>
  <c r="B2697" i="1" s="1"/>
  <c r="A2698" i="1" s="1"/>
  <c r="B2698" i="1" s="1"/>
  <c r="A2699" i="1" s="1"/>
  <c r="B2699" i="1" s="1"/>
  <c r="A2700" i="1" s="1"/>
  <c r="B2700" i="1" s="1"/>
  <c r="A2701" i="1" s="1"/>
  <c r="B2701" i="1" s="1"/>
  <c r="A2702" i="1" s="1"/>
  <c r="B2702" i="1" s="1"/>
  <c r="A2703" i="1" s="1"/>
  <c r="B2703" i="1" s="1"/>
  <c r="A2704" i="1" s="1"/>
  <c r="B2704" i="1" s="1"/>
  <c r="A2705" i="1" s="1"/>
  <c r="B2705" i="1" s="1"/>
  <c r="A2706" i="1" s="1"/>
  <c r="B2706" i="1" s="1"/>
  <c r="A2707" i="1" s="1"/>
  <c r="B2707" i="1" s="1"/>
  <c r="A2708" i="1" s="1"/>
  <c r="B2708" i="1" s="1"/>
  <c r="A2709" i="1" s="1"/>
  <c r="B2709" i="1" s="1"/>
  <c r="A2710" i="1" s="1"/>
  <c r="B2710" i="1" s="1"/>
  <c r="A2711" i="1" s="1"/>
  <c r="B2711" i="1" s="1"/>
  <c r="A2712" i="1" s="1"/>
  <c r="B2712" i="1" s="1"/>
  <c r="A2713" i="1" s="1"/>
  <c r="B2713" i="1" s="1"/>
  <c r="A2714" i="1" s="1"/>
  <c r="B2714" i="1" s="1"/>
  <c r="A2715" i="1" s="1"/>
  <c r="B2715" i="1" s="1"/>
  <c r="A2716" i="1" s="1"/>
  <c r="B2716" i="1" s="1"/>
  <c r="A2717" i="1" s="1"/>
  <c r="B2717" i="1" s="1"/>
  <c r="A2718" i="1" s="1"/>
  <c r="B2718" i="1" s="1"/>
  <c r="A2719" i="1" s="1"/>
  <c r="B2719" i="1" s="1"/>
  <c r="A2720" i="1" s="1"/>
  <c r="B2720" i="1" s="1"/>
  <c r="A2721" i="1" s="1"/>
  <c r="B2721" i="1" s="1"/>
  <c r="A2722" i="1" s="1"/>
  <c r="B2722" i="1" s="1"/>
  <c r="A2723" i="1" s="1"/>
  <c r="B2723" i="1" s="1"/>
  <c r="A2724" i="1" s="1"/>
  <c r="B2724" i="1" s="1"/>
  <c r="A2725" i="1" s="1"/>
  <c r="B2725" i="1" s="1"/>
  <c r="A2726" i="1" s="1"/>
  <c r="B2726" i="1" s="1"/>
  <c r="A2727" i="1" s="1"/>
  <c r="B2727" i="1" s="1"/>
  <c r="A2728" i="1" s="1"/>
  <c r="B2728" i="1" s="1"/>
  <c r="A2729" i="1" s="1"/>
  <c r="B2729" i="1" s="1"/>
  <c r="A2730" i="1" s="1"/>
  <c r="B2730" i="1" s="1"/>
  <c r="A2731" i="1" s="1"/>
  <c r="B2731" i="1" s="1"/>
  <c r="A2732" i="1" s="1"/>
  <c r="B2732" i="1" s="1"/>
  <c r="A2733" i="1" s="1"/>
  <c r="B2733" i="1" s="1"/>
  <c r="A2734" i="1" s="1"/>
  <c r="B2734" i="1" s="1"/>
  <c r="A2735" i="1" s="1"/>
  <c r="B2735" i="1" s="1"/>
  <c r="A2736" i="1" s="1"/>
  <c r="B2736" i="1" s="1"/>
  <c r="A2737" i="1" s="1"/>
  <c r="B2737" i="1" s="1"/>
  <c r="A2738" i="1" s="1"/>
  <c r="B2738" i="1" s="1"/>
  <c r="A2739" i="1" s="1"/>
  <c r="B2739" i="1" s="1"/>
  <c r="A2740" i="1" s="1"/>
  <c r="B2740" i="1" s="1"/>
  <c r="A2741" i="1" s="1"/>
  <c r="B2741" i="1" s="1"/>
  <c r="A2742" i="1" s="1"/>
  <c r="B2742" i="1" s="1"/>
  <c r="A2743" i="1" s="1"/>
  <c r="B2743" i="1" s="1"/>
  <c r="A2744" i="1" s="1"/>
  <c r="B2744" i="1" s="1"/>
  <c r="A2745" i="1" s="1"/>
  <c r="B2745" i="1" s="1"/>
  <c r="A2746" i="1" s="1"/>
  <c r="B2746" i="1" s="1"/>
  <c r="A2747" i="1" s="1"/>
  <c r="B2747" i="1" s="1"/>
  <c r="A2748" i="1" s="1"/>
  <c r="B2748" i="1" s="1"/>
  <c r="A2749" i="1" s="1"/>
  <c r="B2749" i="1" s="1"/>
  <c r="A2750" i="1" s="1"/>
  <c r="B2750" i="1" s="1"/>
  <c r="A2751" i="1" s="1"/>
  <c r="B2751" i="1" s="1"/>
  <c r="A2752" i="1" s="1"/>
  <c r="B2752" i="1" s="1"/>
  <c r="A2753" i="1" s="1"/>
  <c r="B2753" i="1" s="1"/>
  <c r="A2754" i="1" s="1"/>
  <c r="B2754" i="1" s="1"/>
  <c r="A2755" i="1" s="1"/>
  <c r="B2755" i="1" s="1"/>
  <c r="A2756" i="1" s="1"/>
  <c r="B2756" i="1" s="1"/>
  <c r="A2757" i="1" s="1"/>
  <c r="B2757" i="1" s="1"/>
  <c r="A2758" i="1" s="1"/>
  <c r="B2758" i="1" s="1"/>
  <c r="A2759" i="1" s="1"/>
  <c r="B2759" i="1" s="1"/>
  <c r="A2760" i="1" s="1"/>
  <c r="B2760" i="1" s="1"/>
  <c r="A2761" i="1" s="1"/>
  <c r="B2761" i="1" s="1"/>
  <c r="A2762" i="1" s="1"/>
  <c r="B2762" i="1" s="1"/>
  <c r="A2763" i="1" s="1"/>
  <c r="B2763" i="1" s="1"/>
  <c r="A2764" i="1" s="1"/>
  <c r="B2764" i="1" s="1"/>
  <c r="A2765" i="1" s="1"/>
  <c r="B2765" i="1" s="1"/>
  <c r="A2766" i="1" s="1"/>
  <c r="B2766" i="1" s="1"/>
  <c r="A2767" i="1" s="1"/>
  <c r="B2767" i="1" s="1"/>
  <c r="A2768" i="1" s="1"/>
  <c r="B2768" i="1" s="1"/>
  <c r="A2769" i="1" s="1"/>
  <c r="B2769" i="1" s="1"/>
  <c r="A2770" i="1" s="1"/>
  <c r="B2770" i="1" s="1"/>
  <c r="A2771" i="1" s="1"/>
  <c r="B2771" i="1" s="1"/>
  <c r="A2772" i="1" s="1"/>
  <c r="B2772" i="1" s="1"/>
  <c r="A2773" i="1" s="1"/>
  <c r="B2773" i="1" s="1"/>
  <c r="A2774" i="1" s="1"/>
  <c r="B2774" i="1" s="1"/>
  <c r="A2775" i="1" s="1"/>
  <c r="B2775" i="1" s="1"/>
  <c r="A2776" i="1" s="1"/>
  <c r="B2776" i="1" s="1"/>
  <c r="A2777" i="1" s="1"/>
  <c r="B2777" i="1" s="1"/>
  <c r="A2778" i="1" s="1"/>
  <c r="B2778" i="1" s="1"/>
  <c r="A2779" i="1" s="1"/>
  <c r="B2779" i="1" s="1"/>
  <c r="A2780" i="1" s="1"/>
  <c r="B2780" i="1" s="1"/>
  <c r="A2781" i="1" s="1"/>
  <c r="B2781" i="1" s="1"/>
  <c r="A2782" i="1" s="1"/>
  <c r="B2782" i="1" s="1"/>
  <c r="A2783" i="1" s="1"/>
  <c r="B2783" i="1" s="1"/>
  <c r="A2784" i="1" s="1"/>
  <c r="B2784" i="1" s="1"/>
  <c r="A2785" i="1" s="1"/>
  <c r="B2785" i="1" s="1"/>
  <c r="A2786" i="1" s="1"/>
  <c r="B2786" i="1" s="1"/>
  <c r="A2787" i="1" s="1"/>
  <c r="B2787" i="1" s="1"/>
  <c r="A2788" i="1" s="1"/>
  <c r="B2788" i="1" s="1"/>
  <c r="A2789" i="1" s="1"/>
  <c r="B2789" i="1" s="1"/>
  <c r="A2790" i="1" s="1"/>
  <c r="B2790" i="1" s="1"/>
  <c r="A2791" i="1" s="1"/>
  <c r="B2791" i="1" s="1"/>
  <c r="A2792" i="1" s="1"/>
  <c r="B2792" i="1" s="1"/>
  <c r="A2793" i="1" s="1"/>
  <c r="B2793" i="1" s="1"/>
  <c r="A2794" i="1" s="1"/>
  <c r="B2794" i="1" s="1"/>
  <c r="A2795" i="1" s="1"/>
  <c r="B2795" i="1" s="1"/>
  <c r="A2796" i="1" s="1"/>
  <c r="B2796" i="1" s="1"/>
  <c r="A2797" i="1" s="1"/>
  <c r="B2797" i="1" s="1"/>
  <c r="A2798" i="1" s="1"/>
  <c r="B2798" i="1" s="1"/>
  <c r="A2799" i="1" s="1"/>
  <c r="B2799" i="1" s="1"/>
  <c r="A2800" i="1" s="1"/>
  <c r="B2800" i="1" s="1"/>
  <c r="A2801" i="1" s="1"/>
  <c r="B2801" i="1" s="1"/>
  <c r="A2802" i="1" s="1"/>
  <c r="B2802" i="1" s="1"/>
  <c r="A2803" i="1" s="1"/>
  <c r="B2803" i="1" s="1"/>
  <c r="A2804" i="1" s="1"/>
  <c r="B2804" i="1" s="1"/>
  <c r="A2805" i="1" s="1"/>
  <c r="B2805" i="1" s="1"/>
  <c r="A2806" i="1" s="1"/>
  <c r="B2806" i="1" s="1"/>
  <c r="A2807" i="1" s="1"/>
  <c r="B2807" i="1" s="1"/>
  <c r="A2808" i="1" s="1"/>
  <c r="B2808" i="1" s="1"/>
  <c r="A2809" i="1" s="1"/>
  <c r="B2809" i="1" s="1"/>
  <c r="A2810" i="1" s="1"/>
  <c r="B2810" i="1" s="1"/>
  <c r="A2811" i="1" s="1"/>
  <c r="B2811" i="1" s="1"/>
  <c r="A2812" i="1" s="1"/>
  <c r="B2812" i="1" s="1"/>
  <c r="A2813" i="1" s="1"/>
  <c r="B2813" i="1" s="1"/>
  <c r="A2814" i="1" s="1"/>
  <c r="B2814" i="1" s="1"/>
  <c r="A2815" i="1" s="1"/>
  <c r="B2815" i="1" s="1"/>
  <c r="A2816" i="1" s="1"/>
  <c r="B2816" i="1" s="1"/>
  <c r="A2817" i="1" s="1"/>
  <c r="B2817" i="1" s="1"/>
  <c r="A2818" i="1" s="1"/>
  <c r="B2818" i="1" s="1"/>
  <c r="A2819" i="1" s="1"/>
  <c r="B2819" i="1" s="1"/>
  <c r="A2820" i="1" s="1"/>
  <c r="B2820" i="1" s="1"/>
  <c r="A2821" i="1" s="1"/>
  <c r="B2821" i="1" s="1"/>
  <c r="A2822" i="1" s="1"/>
  <c r="B2822" i="1" s="1"/>
  <c r="A2823" i="1" s="1"/>
  <c r="B2823" i="1" s="1"/>
  <c r="A2824" i="1" s="1"/>
  <c r="B2824" i="1" s="1"/>
  <c r="A2825" i="1" s="1"/>
  <c r="B2825" i="1" s="1"/>
  <c r="A2826" i="1" s="1"/>
  <c r="B2826" i="1" s="1"/>
  <c r="A2827" i="1" s="1"/>
  <c r="B2827" i="1" s="1"/>
  <c r="A2828" i="1" s="1"/>
  <c r="B2828" i="1" s="1"/>
  <c r="A2829" i="1" s="1"/>
  <c r="B2829" i="1" s="1"/>
  <c r="A2830" i="1" s="1"/>
  <c r="B2830" i="1" s="1"/>
  <c r="A2831" i="1" s="1"/>
  <c r="B2831" i="1" s="1"/>
  <c r="A2832" i="1" s="1"/>
  <c r="B2832" i="1" s="1"/>
  <c r="A2833" i="1" s="1"/>
  <c r="B2833" i="1" s="1"/>
  <c r="A2834" i="1" s="1"/>
  <c r="B2834" i="1" s="1"/>
  <c r="A2835" i="1" s="1"/>
  <c r="B2835" i="1" s="1"/>
  <c r="A2836" i="1" s="1"/>
  <c r="B2836" i="1" s="1"/>
  <c r="A2837" i="1" s="1"/>
  <c r="B2837" i="1" s="1"/>
  <c r="A2838" i="1" s="1"/>
  <c r="B2838" i="1" s="1"/>
  <c r="A2839" i="1" s="1"/>
  <c r="B2839" i="1" s="1"/>
  <c r="A2840" i="1" s="1"/>
  <c r="B2840" i="1" s="1"/>
  <c r="A2841" i="1" s="1"/>
  <c r="B2841" i="1" s="1"/>
  <c r="A2842" i="1" s="1"/>
  <c r="B2842" i="1" s="1"/>
  <c r="A2843" i="1" s="1"/>
  <c r="B2843" i="1" s="1"/>
  <c r="A2844" i="1" s="1"/>
  <c r="B2844" i="1" s="1"/>
  <c r="A2845" i="1" s="1"/>
  <c r="B2845" i="1" s="1"/>
  <c r="A2846" i="1" s="1"/>
  <c r="B2846" i="1" s="1"/>
  <c r="A2847" i="1" s="1"/>
  <c r="B2847" i="1" s="1"/>
  <c r="A2848" i="1" s="1"/>
  <c r="B2848" i="1" s="1"/>
  <c r="A2849" i="1" s="1"/>
  <c r="B2849" i="1" s="1"/>
  <c r="A2850" i="1" s="1"/>
  <c r="B2850" i="1" s="1"/>
  <c r="A2851" i="1" s="1"/>
  <c r="B2851" i="1" s="1"/>
  <c r="A2852" i="1" s="1"/>
  <c r="B2852" i="1" s="1"/>
  <c r="A2853" i="1" s="1"/>
  <c r="B2853" i="1" s="1"/>
  <c r="A2854" i="1" s="1"/>
  <c r="B2854" i="1" s="1"/>
  <c r="A2855" i="1" s="1"/>
  <c r="B2855" i="1" s="1"/>
  <c r="A2856" i="1" s="1"/>
  <c r="B2856" i="1" s="1"/>
  <c r="A2857" i="1" s="1"/>
  <c r="B2857" i="1" s="1"/>
  <c r="A2858" i="1" s="1"/>
  <c r="B2858" i="1" s="1"/>
  <c r="A2859" i="1" s="1"/>
  <c r="B2859" i="1" s="1"/>
  <c r="A2860" i="1" s="1"/>
  <c r="B2860" i="1" s="1"/>
  <c r="A2861" i="1" s="1"/>
  <c r="B2861" i="1" s="1"/>
  <c r="A2862" i="1" s="1"/>
  <c r="B2862" i="1" s="1"/>
  <c r="A2863" i="1" s="1"/>
  <c r="B2863" i="1" s="1"/>
  <c r="A2864" i="1" s="1"/>
  <c r="B2864" i="1" s="1"/>
  <c r="A2865" i="1" s="1"/>
  <c r="B2865" i="1" s="1"/>
  <c r="A2866" i="1" s="1"/>
  <c r="B2866" i="1" s="1"/>
  <c r="A2867" i="1" s="1"/>
  <c r="B2867" i="1" s="1"/>
  <c r="A2868" i="1" s="1"/>
  <c r="B2868" i="1" s="1"/>
  <c r="A2869" i="1" s="1"/>
  <c r="B2869" i="1" s="1"/>
  <c r="A2870" i="1" s="1"/>
  <c r="B2870" i="1" s="1"/>
  <c r="A2871" i="1" s="1"/>
  <c r="B2871" i="1" s="1"/>
  <c r="A2872" i="1" s="1"/>
  <c r="B2872" i="1" s="1"/>
  <c r="A2873" i="1" s="1"/>
  <c r="B2873" i="1" s="1"/>
  <c r="A2874" i="1" s="1"/>
  <c r="B2874" i="1" s="1"/>
  <c r="A2875" i="1" s="1"/>
  <c r="B2875" i="1" s="1"/>
  <c r="A2876" i="1" s="1"/>
  <c r="B2876" i="1" s="1"/>
  <c r="A2877" i="1" s="1"/>
  <c r="B2877" i="1" s="1"/>
  <c r="A2878" i="1" s="1"/>
  <c r="B2878" i="1" s="1"/>
  <c r="A2879" i="1" s="1"/>
  <c r="B2879" i="1" s="1"/>
  <c r="A2880" i="1" s="1"/>
  <c r="B2880" i="1" s="1"/>
  <c r="A2881" i="1" s="1"/>
  <c r="B2881" i="1" s="1"/>
  <c r="A2882" i="1" s="1"/>
  <c r="B2882" i="1" s="1"/>
  <c r="A2883" i="1" s="1"/>
  <c r="B2883" i="1" s="1"/>
  <c r="A2884" i="1" s="1"/>
  <c r="B2884" i="1" s="1"/>
  <c r="A2885" i="1" s="1"/>
  <c r="B2885" i="1" s="1"/>
  <c r="A2886" i="1" s="1"/>
  <c r="B2886" i="1" s="1"/>
  <c r="A2887" i="1" s="1"/>
  <c r="B2887" i="1" s="1"/>
  <c r="A2888" i="1" s="1"/>
  <c r="B2888" i="1" s="1"/>
  <c r="A2889" i="1" s="1"/>
  <c r="B2889" i="1" s="1"/>
  <c r="A2890" i="1" s="1"/>
  <c r="B2890" i="1" s="1"/>
  <c r="A2891" i="1" s="1"/>
  <c r="B2891" i="1" s="1"/>
  <c r="A2892" i="1" s="1"/>
  <c r="B2892" i="1" s="1"/>
  <c r="A2893" i="1" s="1"/>
  <c r="B2893" i="1" s="1"/>
  <c r="A2894" i="1" s="1"/>
  <c r="B2894" i="1" s="1"/>
  <c r="A2895" i="1" s="1"/>
  <c r="B2895" i="1" s="1"/>
  <c r="A2896" i="1" s="1"/>
  <c r="B2896" i="1" s="1"/>
  <c r="A2897" i="1" s="1"/>
  <c r="B2897" i="1" s="1"/>
  <c r="A2898" i="1" s="1"/>
  <c r="B2898" i="1" s="1"/>
  <c r="A2899" i="1" s="1"/>
  <c r="B2899" i="1" s="1"/>
  <c r="A2900" i="1" s="1"/>
  <c r="B2900" i="1" s="1"/>
  <c r="A2901" i="1" s="1"/>
  <c r="B2901" i="1" s="1"/>
  <c r="A2902" i="1" s="1"/>
  <c r="B2902" i="1" s="1"/>
  <c r="A2903" i="1" s="1"/>
  <c r="B2903" i="1" s="1"/>
  <c r="A2904" i="1" s="1"/>
  <c r="B2904" i="1" s="1"/>
  <c r="A2905" i="1" s="1"/>
  <c r="B2905" i="1" s="1"/>
  <c r="A2906" i="1" s="1"/>
  <c r="B2906" i="1" s="1"/>
  <c r="A2907" i="1" s="1"/>
  <c r="B2907" i="1" s="1"/>
  <c r="A2908" i="1" s="1"/>
  <c r="B2908" i="1" s="1"/>
  <c r="A2909" i="1" s="1"/>
  <c r="B2909" i="1" s="1"/>
  <c r="A2910" i="1" s="1"/>
  <c r="B2910" i="1" s="1"/>
  <c r="A2911" i="1" s="1"/>
  <c r="B2911" i="1" s="1"/>
  <c r="A2912" i="1" s="1"/>
  <c r="B2912" i="1" s="1"/>
  <c r="A2913" i="1" s="1"/>
  <c r="B2913" i="1" s="1"/>
  <c r="A2914" i="1" s="1"/>
  <c r="B2914" i="1" s="1"/>
  <c r="F84" i="1"/>
  <c r="F111" i="1"/>
  <c r="F86" i="1"/>
  <c r="F98" i="1"/>
  <c r="F85" i="1"/>
  <c r="F137" i="1"/>
  <c r="F129" i="1"/>
  <c r="J103" i="1"/>
  <c r="F83" i="1"/>
  <c r="J99" i="1"/>
  <c r="F94" i="1"/>
  <c r="J85" i="1"/>
  <c r="J108" i="1"/>
  <c r="F133" i="1"/>
  <c r="J132" i="1"/>
  <c r="F81" i="1"/>
  <c r="J84" i="1"/>
  <c r="F80" i="1"/>
  <c r="K24" i="1"/>
  <c r="F24" i="1"/>
  <c r="G24" i="1"/>
  <c r="F113" i="1"/>
  <c r="F103" i="1"/>
  <c r="J80" i="1"/>
  <c r="F132" i="1"/>
  <c r="F102" i="1"/>
  <c r="F110" i="1"/>
  <c r="F109" i="1"/>
  <c r="J81" i="1"/>
  <c r="J113" i="1"/>
  <c r="J24" i="1"/>
  <c r="J86" i="1"/>
  <c r="J112" i="1"/>
  <c r="H24" i="1"/>
  <c r="J116" i="1"/>
  <c r="F96" i="1"/>
  <c r="J111" i="1"/>
  <c r="J102" i="1"/>
  <c r="F108" i="1"/>
  <c r="J95" i="1"/>
  <c r="J130" i="1"/>
  <c r="J135" i="1"/>
  <c r="J88" i="1"/>
  <c r="F101" i="1"/>
  <c r="J89" i="1"/>
  <c r="J139" i="1"/>
  <c r="F138" i="1"/>
  <c r="J133" i="1"/>
  <c r="J96" i="1"/>
  <c r="F131" i="1"/>
  <c r="J98" i="1"/>
  <c r="J101" i="1"/>
  <c r="J117" i="1"/>
  <c r="F89" i="1"/>
  <c r="F130" i="1"/>
  <c r="F112" i="1"/>
  <c r="F99" i="1"/>
  <c r="J110" i="1"/>
  <c r="F100" i="1"/>
  <c r="J87" i="1"/>
  <c r="J94" i="1"/>
  <c r="J97" i="1"/>
  <c r="J114" i="1"/>
  <c r="F97" i="1"/>
  <c r="F87" i="1"/>
  <c r="I24" i="1"/>
  <c r="F82" i="1"/>
  <c r="J131" i="1"/>
  <c r="F135" i="1"/>
  <c r="F115" i="1"/>
  <c r="J83" i="1"/>
  <c r="F134" i="1"/>
  <c r="F116" i="1"/>
  <c r="J100" i="1"/>
  <c r="J109" i="1"/>
  <c r="J134" i="1"/>
  <c r="F117" i="1"/>
  <c r="J115" i="1"/>
  <c r="J82" i="1"/>
  <c r="F88" i="1"/>
  <c r="F95" i="1"/>
  <c r="F114" i="1"/>
  <c r="F136" i="1"/>
  <c r="L132" i="1" l="1"/>
  <c r="H115" i="1"/>
  <c r="H117" i="1"/>
  <c r="H116" i="1"/>
  <c r="J54" i="1"/>
  <c r="I25" i="1"/>
  <c r="J46" i="1"/>
  <c r="J45" i="1"/>
  <c r="J51" i="1"/>
  <c r="J50" i="1"/>
  <c r="J49" i="1"/>
  <c r="J53" i="1"/>
  <c r="J47" i="1"/>
  <c r="J48" i="1"/>
  <c r="J52" i="1"/>
  <c r="G73" i="1"/>
  <c r="H113" i="1"/>
  <c r="L134" i="1"/>
  <c r="J122" i="1"/>
  <c r="J123" i="1" s="1"/>
  <c r="L130" i="1"/>
  <c r="L131" i="1"/>
  <c r="J73" i="1"/>
  <c r="J74" i="1" s="1"/>
  <c r="H109" i="1"/>
  <c r="F53" i="1"/>
  <c r="F50" i="1"/>
  <c r="F45" i="1"/>
  <c r="F48" i="1"/>
  <c r="F46" i="1"/>
  <c r="H25" i="1"/>
  <c r="F51" i="1"/>
  <c r="F49" i="1"/>
  <c r="F54" i="1"/>
  <c r="F47" i="1"/>
  <c r="F52" i="1"/>
  <c r="F67" i="1"/>
  <c r="F60" i="1"/>
  <c r="F64" i="1"/>
  <c r="F62" i="1"/>
  <c r="F68" i="1"/>
  <c r="F65" i="1"/>
  <c r="F59" i="1"/>
  <c r="F66" i="1"/>
  <c r="F61" i="1"/>
  <c r="F63" i="1"/>
  <c r="J25" i="1"/>
  <c r="H110" i="1"/>
  <c r="H111" i="1"/>
  <c r="H114" i="1"/>
  <c r="J35" i="1"/>
  <c r="G25" i="1"/>
  <c r="J39" i="1"/>
  <c r="F26" i="1"/>
  <c r="C11" i="1" s="1"/>
  <c r="J36" i="1"/>
  <c r="J38" i="1"/>
  <c r="J32" i="1"/>
  <c r="J34" i="1"/>
  <c r="J37" i="1"/>
  <c r="J33" i="1"/>
  <c r="J31" i="1"/>
  <c r="J40" i="1"/>
  <c r="F33" i="1"/>
  <c r="F31" i="1"/>
  <c r="F34" i="1"/>
  <c r="F38" i="1"/>
  <c r="F25" i="1"/>
  <c r="F39" i="1"/>
  <c r="F32" i="1"/>
  <c r="F37" i="1"/>
  <c r="F35" i="1"/>
  <c r="F40" i="1"/>
  <c r="F36" i="1"/>
  <c r="J65" i="1"/>
  <c r="J59" i="1"/>
  <c r="J66" i="1"/>
  <c r="J67" i="1"/>
  <c r="J64" i="1"/>
  <c r="J63" i="1"/>
  <c r="J62" i="1"/>
  <c r="J68" i="1"/>
  <c r="K25" i="1"/>
  <c r="J61" i="1"/>
  <c r="J60" i="1"/>
  <c r="F73" i="1"/>
  <c r="F74" i="1" s="1"/>
  <c r="L133" i="1"/>
  <c r="K73" i="1"/>
  <c r="K74" i="1" s="1"/>
  <c r="H73" i="1"/>
  <c r="H130" i="1"/>
  <c r="F122" i="1"/>
  <c r="F123" i="1" s="1"/>
  <c r="H138" i="1"/>
  <c r="H112" i="1"/>
  <c r="E15" i="1"/>
  <c r="K6" i="1"/>
  <c r="K15" i="1" l="1"/>
  <c r="L15" i="1" s="1"/>
  <c r="K20" i="1"/>
  <c r="O24" i="1"/>
  <c r="P24" i="1"/>
  <c r="T24" i="1"/>
  <c r="Q24" i="1"/>
  <c r="L6" i="1"/>
  <c r="S24" i="1"/>
  <c r="R24" i="1"/>
  <c r="H74" i="1"/>
  <c r="I74" i="1"/>
  <c r="L25" i="1"/>
  <c r="L123" i="1"/>
  <c r="G74" i="1"/>
  <c r="F75" i="1"/>
  <c r="L74" i="1" l="1"/>
  <c r="S49" i="1"/>
  <c r="S45" i="1"/>
  <c r="S51" i="1"/>
  <c r="S54" i="1"/>
  <c r="S50" i="1"/>
  <c r="S48" i="1"/>
  <c r="S47" i="1"/>
  <c r="S53" i="1"/>
  <c r="S52" i="1"/>
  <c r="R25" i="1"/>
  <c r="S46" i="1"/>
  <c r="O64" i="1"/>
  <c r="S25" i="1"/>
  <c r="O66" i="1"/>
  <c r="O59" i="1"/>
  <c r="O67" i="1"/>
  <c r="O63" i="1"/>
  <c r="O60" i="1"/>
  <c r="O61" i="1"/>
  <c r="O68" i="1"/>
  <c r="O65" i="1"/>
  <c r="O62" i="1"/>
  <c r="O46" i="1"/>
  <c r="O48" i="1"/>
  <c r="O47" i="1"/>
  <c r="O45" i="1"/>
  <c r="O54" i="1"/>
  <c r="O53" i="1"/>
  <c r="Q25" i="1"/>
  <c r="O51" i="1"/>
  <c r="O52" i="1"/>
  <c r="O49" i="1"/>
  <c r="O50" i="1"/>
  <c r="S65" i="1"/>
  <c r="S67" i="1"/>
  <c r="S60" i="1"/>
  <c r="S59" i="1"/>
  <c r="S64" i="1"/>
  <c r="S61" i="1"/>
  <c r="S63" i="1"/>
  <c r="S62" i="1"/>
  <c r="S68" i="1"/>
  <c r="T25" i="1"/>
  <c r="S66" i="1"/>
  <c r="S131" i="1"/>
  <c r="S110" i="1"/>
  <c r="O83" i="1"/>
  <c r="O101" i="1"/>
  <c r="S32" i="1"/>
  <c r="S89" i="1"/>
  <c r="S100" i="1"/>
  <c r="O136" i="1"/>
  <c r="S38" i="1"/>
  <c r="S95" i="1"/>
  <c r="S94" i="1"/>
  <c r="O26" i="1"/>
  <c r="O138" i="1"/>
  <c r="O86" i="1"/>
  <c r="S115" i="1"/>
  <c r="S35" i="1"/>
  <c r="S36" i="1"/>
  <c r="S39" i="1"/>
  <c r="O135" i="1"/>
  <c r="S114" i="1"/>
  <c r="S88" i="1"/>
  <c r="S112" i="1"/>
  <c r="O100" i="1"/>
  <c r="O89" i="1"/>
  <c r="O130" i="1"/>
  <c r="O81" i="1"/>
  <c r="O137" i="1"/>
  <c r="Q138" i="1" s="1"/>
  <c r="S116" i="1"/>
  <c r="O94" i="1"/>
  <c r="S31" i="1"/>
  <c r="S86" i="1"/>
  <c r="O87" i="1"/>
  <c r="O98" i="1"/>
  <c r="S96" i="1"/>
  <c r="S99" i="1"/>
  <c r="S117" i="1"/>
  <c r="S84" i="1"/>
  <c r="S111" i="1"/>
  <c r="S102" i="1"/>
  <c r="P25" i="1"/>
  <c r="S101" i="1"/>
  <c r="O95" i="1"/>
  <c r="O80" i="1"/>
  <c r="O134" i="1"/>
  <c r="O82" i="1"/>
  <c r="S108" i="1"/>
  <c r="S87" i="1"/>
  <c r="O102" i="1"/>
  <c r="S83" i="1"/>
  <c r="S103" i="1"/>
  <c r="O85" i="1"/>
  <c r="S113" i="1"/>
  <c r="O133" i="1"/>
  <c r="S139" i="1"/>
  <c r="O96" i="1"/>
  <c r="O129" i="1"/>
  <c r="S80" i="1"/>
  <c r="O131" i="1"/>
  <c r="O132" i="1"/>
  <c r="O103" i="1"/>
  <c r="O88" i="1"/>
  <c r="S81" i="1"/>
  <c r="S85" i="1"/>
  <c r="S34" i="1"/>
  <c r="O97" i="1"/>
  <c r="O84" i="1"/>
  <c r="S97" i="1"/>
  <c r="S109" i="1"/>
  <c r="S82" i="1"/>
  <c r="S98" i="1"/>
  <c r="S33" i="1"/>
  <c r="S37" i="1"/>
  <c r="O99" i="1"/>
  <c r="S40" i="1"/>
  <c r="O114" i="1"/>
  <c r="O117" i="1"/>
  <c r="S134" i="1"/>
  <c r="O116" i="1"/>
  <c r="O115" i="1"/>
  <c r="Q116" i="1" s="1"/>
  <c r="O112" i="1"/>
  <c r="S133" i="1"/>
  <c r="S135" i="1"/>
  <c r="S130" i="1"/>
  <c r="O108" i="1"/>
  <c r="O109" i="1"/>
  <c r="O110" i="1"/>
  <c r="O113" i="1"/>
  <c r="Q114" i="1" s="1"/>
  <c r="S129" i="1"/>
  <c r="S132" i="1"/>
  <c r="O111" i="1"/>
  <c r="O36" i="1"/>
  <c r="O31" i="1"/>
  <c r="O40" i="1"/>
  <c r="O25" i="1"/>
  <c r="U25" i="1" s="1"/>
  <c r="O38" i="1"/>
  <c r="O32" i="1"/>
  <c r="O33" i="1"/>
  <c r="O34" i="1"/>
  <c r="O39" i="1"/>
  <c r="O37" i="1"/>
  <c r="O35" i="1"/>
  <c r="L20" i="1"/>
  <c r="J20" i="1"/>
  <c r="Q112" i="1" l="1"/>
  <c r="Q117" i="1"/>
  <c r="U133" i="1"/>
  <c r="U131" i="1"/>
  <c r="S122" i="1"/>
  <c r="S123" i="1" s="1"/>
  <c r="U130" i="1"/>
  <c r="Q110" i="1"/>
  <c r="Q111" i="1"/>
  <c r="Q109" i="1"/>
  <c r="S73" i="1"/>
  <c r="S74" i="1" s="1"/>
  <c r="Q113" i="1"/>
  <c r="U134" i="1"/>
  <c r="Q115" i="1"/>
  <c r="Q130" i="1"/>
  <c r="O122" i="1"/>
  <c r="O123" i="1" s="1"/>
  <c r="T73" i="1"/>
  <c r="T74" i="1" s="1"/>
  <c r="O73" i="1"/>
  <c r="O74" i="1" s="1"/>
  <c r="Q73" i="1"/>
  <c r="P73" i="1"/>
  <c r="U132" i="1"/>
  <c r="P74" i="1" l="1"/>
  <c r="O75" i="1"/>
  <c r="R74" i="1"/>
  <c r="Q74" i="1"/>
  <c r="U74" i="1"/>
  <c r="U123" i="1"/>
</calcChain>
</file>

<file path=xl/sharedStrings.xml><?xml version="1.0" encoding="utf-8"?>
<sst xmlns="http://schemas.openxmlformats.org/spreadsheetml/2006/main" count="580" uniqueCount="79">
  <si>
    <t>Analista responsable</t>
  </si>
  <si>
    <t>Proyecto</t>
  </si>
  <si>
    <t>Datos</t>
  </si>
  <si>
    <t>Numero de Transacciones promedio</t>
  </si>
  <si>
    <t>Numero de transacciones (Criterio de Aceptación)</t>
  </si>
  <si>
    <t>Minuto</t>
  </si>
  <si>
    <t>Año</t>
  </si>
  <si>
    <t>Semestre</t>
  </si>
  <si>
    <t>Mes</t>
  </si>
  <si>
    <t>Dia</t>
  </si>
  <si>
    <t>Hora</t>
  </si>
  <si>
    <t>Segundo</t>
  </si>
  <si>
    <t>Milisegundos</t>
  </si>
  <si>
    <t>Duración Máxima de transacción (Criterio de Aceptación)</t>
  </si>
  <si>
    <t>Duración Mínima de transacción</t>
  </si>
  <si>
    <t>Nota:</t>
  </si>
  <si>
    <t>Duración promedio de transacción</t>
  </si>
  <si>
    <t>Segundos</t>
  </si>
  <si>
    <t>Numero de horas diarias de Operación Negocio</t>
  </si>
  <si>
    <t>Horas</t>
  </si>
  <si>
    <t>Numero de horas operación negocio</t>
  </si>
  <si>
    <t>Numero de Días mensuales de Operación Negocio</t>
  </si>
  <si>
    <t>Días</t>
  </si>
  <si>
    <t>Trimestre</t>
  </si>
  <si>
    <t>Quincena</t>
  </si>
  <si>
    <t>Numero de usuarios (Población)</t>
  </si>
  <si>
    <t>Numero de usuarios concurrentes</t>
  </si>
  <si>
    <t>Probabilidad de concurrencia</t>
  </si>
  <si>
    <t>Transacciones promedio por Usuario</t>
  </si>
  <si>
    <t>Tiempo de transacciones promedio</t>
  </si>
  <si>
    <t>Datos para la prueba (General)</t>
  </si>
  <si>
    <t>TPS</t>
  </si>
  <si>
    <t>Línea Base</t>
  </si>
  <si>
    <t>Carga</t>
  </si>
  <si>
    <t>Estrés (125%)</t>
  </si>
  <si>
    <t>Estrés (150%)</t>
  </si>
  <si>
    <t>Estrés (200%)</t>
  </si>
  <si>
    <t>Estrés (300%)</t>
  </si>
  <si>
    <t>Recomendada:</t>
  </si>
  <si>
    <t>Prueba de Línea Base</t>
  </si>
  <si>
    <t>Prueba de Carga</t>
  </si>
  <si>
    <t>Step</t>
  </si>
  <si>
    <t>Usuarios</t>
  </si>
  <si>
    <t>Intervalo (Minutos)</t>
  </si>
  <si>
    <t>Actividad</t>
  </si>
  <si>
    <t>Instante previo</t>
  </si>
  <si>
    <t>Inicio Prueba</t>
  </si>
  <si>
    <t>Incremento</t>
  </si>
  <si>
    <t>Sostenido</t>
  </si>
  <si>
    <t>Decremento</t>
  </si>
  <si>
    <t>Fin Prueba</t>
  </si>
  <si>
    <t>Prueba de Estrés (125%)</t>
  </si>
  <si>
    <t>Prueba de Estrés (150%)</t>
  </si>
  <si>
    <t>Prueba de Estrés (200%)</t>
  </si>
  <si>
    <t>Prueba de Estrés (300%)</t>
  </si>
  <si>
    <t>Datos para la prueba (Especiales)</t>
  </si>
  <si>
    <t>Larga duración</t>
  </si>
  <si>
    <t>Escalabilidad</t>
  </si>
  <si>
    <t>Degradación</t>
  </si>
  <si>
    <t>Estrés (X00%)</t>
  </si>
  <si>
    <t>Picos</t>
  </si>
  <si>
    <t>Estabilidad</t>
  </si>
  <si>
    <t>Prueba de Larga Duración Escalonada</t>
  </si>
  <si>
    <t>Prueba de Larga Duración en Bloque</t>
  </si>
  <si>
    <t>Prueba de Degradación Progresiva de Sistema</t>
  </si>
  <si>
    <t>Prueba de Escalabilidad</t>
  </si>
  <si>
    <t>Prueba de Picos</t>
  </si>
  <si>
    <t>Prueba de Estabilidad Rígida</t>
  </si>
  <si>
    <t>Recuperación</t>
  </si>
  <si>
    <t>Variable</t>
  </si>
  <si>
    <t>Prueba de Recuperación / Continuidad del Negocio</t>
  </si>
  <si>
    <t>Prueba Variable</t>
  </si>
  <si>
    <t>Inicio Evento</t>
  </si>
  <si>
    <t>Fin del evento</t>
  </si>
  <si>
    <t>Larga Duración</t>
  </si>
  <si>
    <t>Duración</t>
  </si>
  <si>
    <t>,</t>
  </si>
  <si>
    <t>Alex Mauricio Castro Ramirez</t>
  </si>
  <si>
    <t>Reto 1 Arquitectura de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</si>
</sst>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rgb="FF3F3F3F"/>
      </bottom>
      <diagonal/>
    </border>
    <border>
      <left/>
      <right/>
      <top style="thin">
        <color auto="1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 style="thin">
        <color auto="1"/>
      </right>
      <top style="double">
        <color rgb="FF3F3F3F"/>
      </top>
      <bottom/>
      <diagonal/>
    </border>
    <border>
      <left style="double">
        <color rgb="FF3F3F3F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69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 vertical="center"/>
    </xf>
    <xf numFmtId="1" fontId="0" fillId="0" borderId="2" xfId="0" applyNumberFormat="1" applyBorder="1"/>
    <xf numFmtId="165" fontId="0" fillId="0" borderId="2" xfId="1" applyNumberFormat="1" applyFont="1" applyBorder="1"/>
    <xf numFmtId="0" fontId="0" fillId="0" borderId="3" xfId="0" applyBorder="1" applyAlignment="1">
      <alignment horizontal="center" vertical="center"/>
    </xf>
    <xf numFmtId="1" fontId="0" fillId="0" borderId="3" xfId="0" applyNumberFormat="1" applyBorder="1"/>
    <xf numFmtId="0" fontId="0" fillId="0" borderId="3" xfId="0" applyBorder="1"/>
    <xf numFmtId="4" fontId="0" fillId="0" borderId="2" xfId="0" applyNumberFormat="1" applyBorder="1"/>
    <xf numFmtId="3" fontId="0" fillId="0" borderId="2" xfId="0" applyNumberFormat="1" applyBorder="1"/>
    <xf numFmtId="165" fontId="0" fillId="0" borderId="2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1" xfId="0" applyNumberFormat="1" applyBorder="1"/>
    <xf numFmtId="0" fontId="0" fillId="0" borderId="1" xfId="0" applyBorder="1"/>
    <xf numFmtId="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9" fontId="0" fillId="0" borderId="0" xfId="0" applyNumberFormat="1"/>
    <xf numFmtId="9" fontId="0" fillId="0" borderId="1" xfId="2" applyFont="1" applyBorder="1" applyAlignment="1"/>
    <xf numFmtId="0" fontId="3" fillId="3" borderId="1" xfId="4" applyBorder="1"/>
    <xf numFmtId="0" fontId="3" fillId="5" borderId="1" xfId="6" applyBorder="1"/>
    <xf numFmtId="0" fontId="2" fillId="7" borderId="2" xfId="0" applyFont="1" applyFill="1" applyBorder="1"/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Protection="1"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2" xfId="0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4" fontId="0" fillId="0" borderId="2" xfId="0" applyNumberFormat="1" applyBorder="1" applyAlignment="1">
      <alignment horizontal="left"/>
    </xf>
    <xf numFmtId="10" fontId="0" fillId="0" borderId="2" xfId="2" applyNumberFormat="1" applyFont="1" applyBorder="1" applyAlignment="1">
      <alignment horizontal="center"/>
    </xf>
    <xf numFmtId="10" fontId="3" fillId="3" borderId="1" xfId="4" applyNumberFormat="1" applyBorder="1" applyAlignment="1">
      <alignment horizontal="center"/>
    </xf>
    <xf numFmtId="0" fontId="3" fillId="3" borderId="1" xfId="4" applyBorder="1" applyAlignment="1">
      <alignment horizontal="center"/>
    </xf>
    <xf numFmtId="0" fontId="3" fillId="6" borderId="1" xfId="7" applyBorder="1" applyAlignment="1">
      <alignment horizontal="center"/>
    </xf>
    <xf numFmtId="1" fontId="3" fillId="6" borderId="1" xfId="7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1" xfId="5" applyBorder="1" applyAlignment="1">
      <alignment horizontal="center" vertical="center"/>
    </xf>
    <xf numFmtId="0" fontId="3" fillId="2" borderId="1" xfId="3" applyBorder="1" applyAlignment="1">
      <alignment horizontal="center"/>
    </xf>
    <xf numFmtId="0" fontId="3" fillId="4" borderId="1" xfId="5" applyBorder="1" applyAlignment="1">
      <alignment horizontal="center"/>
    </xf>
    <xf numFmtId="0" fontId="3" fillId="4" borderId="13" xfId="5" applyBorder="1" applyAlignment="1">
      <alignment horizontal="center" vertical="center"/>
    </xf>
    <xf numFmtId="0" fontId="3" fillId="4" borderId="0" xfId="5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4" fontId="0" fillId="0" borderId="1" xfId="0" applyNumberFormat="1" applyBorder="1" applyAlignment="1">
      <alignment horizontal="left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1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horizontal="left" vertical="center"/>
      <protection locked="0"/>
    </xf>
    <xf numFmtId="0" fontId="0" fillId="0" borderId="12" xfId="0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/>
    </xf>
  </cellXfs>
  <cellStyles count="8">
    <cellStyle name="Énfasis1" xfId="3" builtinId="29"/>
    <cellStyle name="Énfasis2" xfId="4" builtinId="33"/>
    <cellStyle name="Énfasis4" xfId="5" builtinId="41"/>
    <cellStyle name="Énfasis5" xfId="6" builtinId="45"/>
    <cellStyle name="Énfasis6" xfId="7" builtinId="49"/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'Calculo de Concurrencia'!$B$13:$C$13</c:f>
              <c:strCache>
                <c:ptCount val="1"/>
                <c:pt idx="0">
                  <c:v>Probabilidad de concurrencia</c:v>
                </c:pt>
              </c:strCache>
            </c:strRef>
          </c:tx>
          <c:marker>
            <c:symbol val="none"/>
          </c:marker>
          <c:cat>
            <c:strRef>
              <c:f>'Calculo de Concurrencia'!$A$14:$A$1003</c:f>
              <c:strCach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strCache>
            </c:strRef>
          </c:cat>
          <c:val>
            <c:numRef>
              <c:f>'Calculo de Concurrencia'!$B$14:$B$50</c:f>
              <c:numCache>
                <c:formatCode>0.00%</c:formatCode>
                <c:ptCount val="37"/>
                <c:pt idx="0">
                  <c:v>1</c:v>
                </c:pt>
                <c:pt idx="1">
                  <c:v>0.99998087757016152</c:v>
                </c:pt>
                <c:pt idx="2">
                  <c:v>0.99986030649496505</c:v>
                </c:pt>
                <c:pt idx="3">
                  <c:v>0.99931606205831436</c:v>
                </c:pt>
                <c:pt idx="4">
                  <c:v>0.99747356787173669</c:v>
                </c:pt>
                <c:pt idx="5">
                  <c:v>0.99248347944975523</c:v>
                </c:pt>
                <c:pt idx="6">
                  <c:v>0.98122112710847775</c:v>
                </c:pt>
                <c:pt idx="7">
                  <c:v>0.95943383835303031</c:v>
                </c:pt>
                <c:pt idx="8">
                  <c:v>0.92255431311594482</c:v>
                </c:pt>
                <c:pt idx="9">
                  <c:v>0.8670642867175522</c:v>
                </c:pt>
                <c:pt idx="10">
                  <c:v>0.79192154263639569</c:v>
                </c:pt>
                <c:pt idx="11">
                  <c:v>0.6994162705667899</c:v>
                </c:pt>
                <c:pt idx="12">
                  <c:v>0.59502664062713062</c:v>
                </c:pt>
                <c:pt idx="13">
                  <c:v>0.48628744277331903</c:v>
                </c:pt>
                <c:pt idx="14">
                  <c:v>0.38110815913495966</c:v>
                </c:pt>
                <c:pt idx="15">
                  <c:v>0.28615463918366257</c:v>
                </c:pt>
                <c:pt idx="16">
                  <c:v>0.20579033193321616</c:v>
                </c:pt>
                <c:pt idx="17">
                  <c:v>0.14177464601067902</c:v>
                </c:pt>
                <c:pt idx="18">
                  <c:v>9.3614697110622314E-2</c:v>
                </c:pt>
                <c:pt idx="19">
                  <c:v>5.9290172127029139E-2</c:v>
                </c:pt>
                <c:pt idx="20">
                  <c:v>3.6049608336054639E-2</c:v>
                </c:pt>
                <c:pt idx="21">
                  <c:v>2.1063133669255718E-2</c:v>
                </c:pt>
                <c:pt idx="22">
                  <c:v>1.1838504376245007E-2</c:v>
                </c:pt>
                <c:pt idx="23">
                  <c:v>6.4073367671353409E-3</c:v>
                </c:pt>
                <c:pt idx="24">
                  <c:v>3.3428758765787769E-3</c:v>
                </c:pt>
                <c:pt idx="25">
                  <c:v>1.6829595608605086E-3</c:v>
                </c:pt>
                <c:pt idx="26">
                  <c:v>8.1841981309072054E-4</c:v>
                </c:pt>
                <c:pt idx="27">
                  <c:v>3.8481577292825975E-4</c:v>
                </c:pt>
                <c:pt idx="28">
                  <c:v>1.751114380283969E-4</c:v>
                </c:pt>
                <c:pt idx="29">
                  <c:v>7.7189155208712279E-5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5-42C9-AB93-7484C3DA8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79032"/>
        <c:axId val="273179424"/>
      </c:lineChart>
      <c:catAx>
        <c:axId val="27317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3179424"/>
        <c:crosses val="autoZero"/>
        <c:auto val="1"/>
        <c:lblAlgn val="ctr"/>
        <c:lblOffset val="100"/>
        <c:tickMarkSkip val="1"/>
        <c:noMultiLvlLbl val="0"/>
      </c:catAx>
      <c:valAx>
        <c:axId val="27317942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73179032"/>
        <c:crosses val="autoZero"/>
        <c:crossBetween val="between"/>
        <c:majorUnit val="0.1"/>
      </c:valAx>
    </c:plotArea>
    <c:plotVisOnly val="0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Degradación Progresiva de Sistema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Concurrencia'!$G$93:$G$104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144</c:v>
                </c:pt>
                <c:pt idx="3">
                  <c:v>288</c:v>
                </c:pt>
                <c:pt idx="4">
                  <c:v>432</c:v>
                </c:pt>
                <c:pt idx="5">
                  <c:v>576</c:v>
                </c:pt>
                <c:pt idx="6">
                  <c:v>720</c:v>
                </c:pt>
                <c:pt idx="7">
                  <c:v>864</c:v>
                </c:pt>
                <c:pt idx="8">
                  <c:v>1008</c:v>
                </c:pt>
                <c:pt idx="9">
                  <c:v>1152</c:v>
                </c:pt>
                <c:pt idx="10">
                  <c:v>1296</c:v>
                </c:pt>
                <c:pt idx="11">
                  <c:v>1440</c:v>
                </c:pt>
              </c:numCache>
            </c:numRef>
          </c:cat>
          <c:val>
            <c:numRef>
              <c:f>'Calculo de Concurrencia'!$F$93:$F$104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3.222222222219</c:v>
                </c:pt>
                <c:pt idx="2">
                  <c:v>6.444444444438</c:v>
                </c:pt>
                <c:pt idx="3">
                  <c:v>9.6666666666569991</c:v>
                </c:pt>
                <c:pt idx="4">
                  <c:v>12.888888888876</c:v>
                </c:pt>
                <c:pt idx="5">
                  <c:v>16.111111111094999</c:v>
                </c:pt>
                <c:pt idx="6">
                  <c:v>19.333333333313998</c:v>
                </c:pt>
                <c:pt idx="7">
                  <c:v>22.555555555532997</c:v>
                </c:pt>
                <c:pt idx="8">
                  <c:v>25.777777777752</c:v>
                </c:pt>
                <c:pt idx="9">
                  <c:v>28.999999999970999</c:v>
                </c:pt>
                <c:pt idx="10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C-4CD6-BF70-8F7A7B13A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20144"/>
        <c:axId val="274987680"/>
      </c:lineChart>
      <c:catAx>
        <c:axId val="27482014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7680"/>
        <c:crosses val="autoZero"/>
        <c:auto val="1"/>
        <c:lblAlgn val="ctr"/>
        <c:lblOffset val="100"/>
        <c:noMultiLvlLbl val="0"/>
      </c:catAx>
      <c:valAx>
        <c:axId val="2749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2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Escalabilidad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Concurrencia'!$K$93:$K$104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Concurrencia'!$J$93:$J$104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2.9000000000000004</c:v>
                </c:pt>
                <c:pt idx="2">
                  <c:v>5.8000000000000007</c:v>
                </c:pt>
                <c:pt idx="3">
                  <c:v>8.6999999999999993</c:v>
                </c:pt>
                <c:pt idx="4">
                  <c:v>11.600000000000001</c:v>
                </c:pt>
                <c:pt idx="5">
                  <c:v>14.5</c:v>
                </c:pt>
                <c:pt idx="6">
                  <c:v>17.399999999999999</c:v>
                </c:pt>
                <c:pt idx="7">
                  <c:v>20.299999999999997</c:v>
                </c:pt>
                <c:pt idx="8">
                  <c:v>23.200000000000003</c:v>
                </c:pt>
                <c:pt idx="9">
                  <c:v>26.1</c:v>
                </c:pt>
                <c:pt idx="10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A-462A-B564-5A384C429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988464"/>
        <c:axId val="274988856"/>
      </c:lineChart>
      <c:catAx>
        <c:axId val="27498846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8856"/>
        <c:crosses val="autoZero"/>
        <c:auto val="1"/>
        <c:lblAlgn val="ctr"/>
        <c:lblOffset val="100"/>
        <c:noMultiLvlLbl val="0"/>
      </c:catAx>
      <c:valAx>
        <c:axId val="27498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Picos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Concurrencia'!$G$107:$G$118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108</c:v>
                </c:pt>
                <c:pt idx="11">
                  <c:v>120</c:v>
                </c:pt>
              </c:numCache>
            </c:numRef>
          </c:cat>
          <c:val>
            <c:numRef>
              <c:f>'Calculo de Concurrencia'!$F$107:$F$118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27</c:v>
                </c:pt>
                <c:pt idx="3">
                  <c:v>15</c:v>
                </c:pt>
                <c:pt idx="4">
                  <c:v>28</c:v>
                </c:pt>
                <c:pt idx="5">
                  <c:v>19</c:v>
                </c:pt>
                <c:pt idx="6">
                  <c:v>10</c:v>
                </c:pt>
                <c:pt idx="7">
                  <c:v>9</c:v>
                </c:pt>
                <c:pt idx="8">
                  <c:v>18</c:v>
                </c:pt>
                <c:pt idx="9">
                  <c:v>14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B-4FCF-949D-BCA3F077C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989640"/>
        <c:axId val="274990032"/>
      </c:lineChart>
      <c:catAx>
        <c:axId val="27498964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90032"/>
        <c:crosses val="autoZero"/>
        <c:auto val="1"/>
        <c:lblAlgn val="ctr"/>
        <c:lblOffset val="100"/>
        <c:noMultiLvlLbl val="0"/>
      </c:catAx>
      <c:valAx>
        <c:axId val="2749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Estabilidad Rígida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Concurrencia'!$K$107:$K$118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108</c:v>
                </c:pt>
                <c:pt idx="11">
                  <c:v>120</c:v>
                </c:pt>
              </c:numCache>
            </c:numRef>
          </c:cat>
          <c:val>
            <c:numRef>
              <c:f>'Calculo de Concurrencia'!$J$107:$J$118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14.5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7-49CF-A976-C2AFAA68C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31624"/>
        <c:axId val="274632016"/>
      </c:lineChart>
      <c:catAx>
        <c:axId val="27463162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2016"/>
        <c:crosses val="autoZero"/>
        <c:auto val="1"/>
        <c:lblAlgn val="ctr"/>
        <c:lblOffset val="100"/>
        <c:noMultiLvlLbl val="0"/>
      </c:catAx>
      <c:valAx>
        <c:axId val="2746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Recuperación / Continuidad del Negocio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Concurrencia'!$G$128:$G$139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108</c:v>
                </c:pt>
                <c:pt idx="11">
                  <c:v>120</c:v>
                </c:pt>
              </c:numCache>
            </c:numRef>
          </c:cat>
          <c:val>
            <c:numRef>
              <c:f>'Calculo de Concurrencia'!$F$128:$F$139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14.5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E-4243-BDAD-2F2672280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32800"/>
        <c:axId val="274633192"/>
      </c:lineChart>
      <c:catAx>
        <c:axId val="27463280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3192"/>
        <c:crosses val="autoZero"/>
        <c:auto val="1"/>
        <c:lblAlgn val="ctr"/>
        <c:lblOffset val="100"/>
        <c:noMultiLvlLbl val="0"/>
      </c:catAx>
      <c:valAx>
        <c:axId val="27463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Concurrencia'!$K$128:$K$135</c:f>
              <c:numCache>
                <c:formatCode>#,##0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cat>
          <c:val>
            <c:numRef>
              <c:f>'Calculo de Concurrencia'!$J$128:$J$136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25</c:v>
                </c:pt>
                <c:pt idx="3">
                  <c:v>21</c:v>
                </c:pt>
                <c:pt idx="4">
                  <c:v>18</c:v>
                </c:pt>
                <c:pt idx="5">
                  <c:v>13</c:v>
                </c:pt>
                <c:pt idx="6">
                  <c:v>16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7-4AB2-8AA7-CC7046DEA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33976"/>
        <c:axId val="274634368"/>
      </c:lineChart>
      <c:catAx>
        <c:axId val="27463397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4368"/>
        <c:crosses val="autoZero"/>
        <c:auto val="1"/>
        <c:lblAlgn val="ctr"/>
        <c:lblOffset val="100"/>
        <c:noMultiLvlLbl val="0"/>
      </c:catAx>
      <c:valAx>
        <c:axId val="2746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Línea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Concurrencia'!$G$30:$G$41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Concurrencia'!$F$30:$F$41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0.58000000000000007</c:v>
                </c:pt>
                <c:pt idx="2">
                  <c:v>1.1600000000000001</c:v>
                </c:pt>
                <c:pt idx="3">
                  <c:v>1.7400000000000002</c:v>
                </c:pt>
                <c:pt idx="4">
                  <c:v>2.3200000000000003</c:v>
                </c:pt>
                <c:pt idx="5">
                  <c:v>2.9000000000000004</c:v>
                </c:pt>
                <c:pt idx="6">
                  <c:v>2.9000000000000004</c:v>
                </c:pt>
                <c:pt idx="7">
                  <c:v>2.9000000000000004</c:v>
                </c:pt>
                <c:pt idx="8">
                  <c:v>2.9000000000000004</c:v>
                </c:pt>
                <c:pt idx="9">
                  <c:v>2.9000000000000004</c:v>
                </c:pt>
                <c:pt idx="10">
                  <c:v>1.4500000000000002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E-4FD7-BC61-7ACB3FE62456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Concurrencia'!$O$30:$O$41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2.166666666666667</c:v>
                </c:pt>
                <c:pt idx="2">
                  <c:v>4.3333333333333339</c:v>
                </c:pt>
                <c:pt idx="3">
                  <c:v>6.5</c:v>
                </c:pt>
                <c:pt idx="4">
                  <c:v>8.6666666666666679</c:v>
                </c:pt>
                <c:pt idx="5">
                  <c:v>10.833333333333334</c:v>
                </c:pt>
                <c:pt idx="6">
                  <c:v>10.833333333333334</c:v>
                </c:pt>
                <c:pt idx="7">
                  <c:v>10.833333333333334</c:v>
                </c:pt>
                <c:pt idx="8">
                  <c:v>10.833333333333334</c:v>
                </c:pt>
                <c:pt idx="9">
                  <c:v>10.833333333333334</c:v>
                </c:pt>
                <c:pt idx="10">
                  <c:v>5.416666666666667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EE-4FD7-BC61-7ACB3FE62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80208"/>
        <c:axId val="273180600"/>
      </c:lineChart>
      <c:catAx>
        <c:axId val="27318020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180600"/>
        <c:crosses val="autoZero"/>
        <c:auto val="1"/>
        <c:lblAlgn val="ctr"/>
        <c:lblOffset val="100"/>
        <c:noMultiLvlLbl val="0"/>
      </c:catAx>
      <c:valAx>
        <c:axId val="27318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18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Concurrencia'!$K$30:$K$41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Concurrencia'!$J$30:$J$41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5.8000000000000007</c:v>
                </c:pt>
                <c:pt idx="2">
                  <c:v>11.600000000000001</c:v>
                </c:pt>
                <c:pt idx="3">
                  <c:v>17.399999999999999</c:v>
                </c:pt>
                <c:pt idx="4">
                  <c:v>23.200000000000003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2-4957-BF41-573F81133714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Concurrencia'!$S$30:$S$41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21.666666666666668</c:v>
                </c:pt>
                <c:pt idx="2">
                  <c:v>43.333333333333336</c:v>
                </c:pt>
                <c:pt idx="3">
                  <c:v>65</c:v>
                </c:pt>
                <c:pt idx="4">
                  <c:v>86.666666666666671</c:v>
                </c:pt>
                <c:pt idx="5">
                  <c:v>108.33333333333333</c:v>
                </c:pt>
                <c:pt idx="6">
                  <c:v>108.33333333333333</c:v>
                </c:pt>
                <c:pt idx="7">
                  <c:v>108.33333333333333</c:v>
                </c:pt>
                <c:pt idx="8">
                  <c:v>108.33333333333333</c:v>
                </c:pt>
                <c:pt idx="9">
                  <c:v>108.33333333333333</c:v>
                </c:pt>
                <c:pt idx="10">
                  <c:v>54.166666666666664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2-4957-BF41-573F81133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1296"/>
        <c:axId val="273601688"/>
      </c:lineChart>
      <c:catAx>
        <c:axId val="27360129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1688"/>
        <c:crosses val="autoZero"/>
        <c:auto val="1"/>
        <c:lblAlgn val="ctr"/>
        <c:lblOffset val="100"/>
        <c:noMultiLvlLbl val="0"/>
      </c:catAx>
      <c:valAx>
        <c:axId val="27360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Estrés (125%)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7180165116630308E-2"/>
          <c:y val="0.31493090245846256"/>
          <c:w val="0.92215399849910107"/>
          <c:h val="0.59632762169736331"/>
        </c:manualLayout>
      </c:layout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Concurrencia'!$K$30:$K$41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Concurrencia'!$F$44:$F$55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7.25</c:v>
                </c:pt>
                <c:pt idx="2">
                  <c:v>14.5</c:v>
                </c:pt>
                <c:pt idx="3">
                  <c:v>21.75</c:v>
                </c:pt>
                <c:pt idx="4">
                  <c:v>29</c:v>
                </c:pt>
                <c:pt idx="5">
                  <c:v>36.25</c:v>
                </c:pt>
                <c:pt idx="6">
                  <c:v>36.25</c:v>
                </c:pt>
                <c:pt idx="7">
                  <c:v>36.25</c:v>
                </c:pt>
                <c:pt idx="8">
                  <c:v>36.25</c:v>
                </c:pt>
                <c:pt idx="9">
                  <c:v>36.25</c:v>
                </c:pt>
                <c:pt idx="10">
                  <c:v>18.125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A-4A25-8ACD-074AF38E950F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Concurrencia'!$O$44:$O$55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27.083333333333332</c:v>
                </c:pt>
                <c:pt idx="2">
                  <c:v>54.166666666666664</c:v>
                </c:pt>
                <c:pt idx="3">
                  <c:v>81.249999999999986</c:v>
                </c:pt>
                <c:pt idx="4">
                  <c:v>108.33333333333333</c:v>
                </c:pt>
                <c:pt idx="5">
                  <c:v>135.41666666666666</c:v>
                </c:pt>
                <c:pt idx="6">
                  <c:v>135.41666666666666</c:v>
                </c:pt>
                <c:pt idx="7">
                  <c:v>135.41666666666666</c:v>
                </c:pt>
                <c:pt idx="8">
                  <c:v>135.41666666666666</c:v>
                </c:pt>
                <c:pt idx="9">
                  <c:v>135.41666666666666</c:v>
                </c:pt>
                <c:pt idx="10">
                  <c:v>67.708333333333329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A-4A25-8ACD-074AF38E9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4040"/>
        <c:axId val="273604432"/>
      </c:lineChart>
      <c:catAx>
        <c:axId val="27360404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4432"/>
        <c:crosses val="autoZero"/>
        <c:auto val="1"/>
        <c:lblAlgn val="ctr"/>
        <c:lblOffset val="100"/>
        <c:noMultiLvlLbl val="0"/>
      </c:catAx>
      <c:valAx>
        <c:axId val="2736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Estrés (150%)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Concurrencia'!$K$44:$K$55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Concurrencia'!$J$44:$J$55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8.7000000000000011</c:v>
                </c:pt>
                <c:pt idx="2">
                  <c:v>17.400000000000002</c:v>
                </c:pt>
                <c:pt idx="3">
                  <c:v>26.099999999999998</c:v>
                </c:pt>
                <c:pt idx="4">
                  <c:v>34.800000000000004</c:v>
                </c:pt>
                <c:pt idx="5">
                  <c:v>43.5</c:v>
                </c:pt>
                <c:pt idx="6">
                  <c:v>43.5</c:v>
                </c:pt>
                <c:pt idx="7">
                  <c:v>43.5</c:v>
                </c:pt>
                <c:pt idx="8">
                  <c:v>43.5</c:v>
                </c:pt>
                <c:pt idx="9">
                  <c:v>43.5</c:v>
                </c:pt>
                <c:pt idx="10">
                  <c:v>21.75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F-4073-86E8-D0B77E43A7A1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Concurrencia'!$S$44:$S$55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32.5</c:v>
                </c:pt>
                <c:pt idx="2">
                  <c:v>65</c:v>
                </c:pt>
                <c:pt idx="3">
                  <c:v>97.5</c:v>
                </c:pt>
                <c:pt idx="4">
                  <c:v>130</c:v>
                </c:pt>
                <c:pt idx="5">
                  <c:v>162.5</c:v>
                </c:pt>
                <c:pt idx="6">
                  <c:v>162.5</c:v>
                </c:pt>
                <c:pt idx="7">
                  <c:v>162.5</c:v>
                </c:pt>
                <c:pt idx="8">
                  <c:v>162.5</c:v>
                </c:pt>
                <c:pt idx="9">
                  <c:v>162.5</c:v>
                </c:pt>
                <c:pt idx="10">
                  <c:v>81.25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F-4073-86E8-D0B77E43A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18968"/>
        <c:axId val="274819360"/>
      </c:lineChart>
      <c:catAx>
        <c:axId val="27481896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19360"/>
        <c:crosses val="autoZero"/>
        <c:auto val="1"/>
        <c:lblAlgn val="ctr"/>
        <c:lblOffset val="100"/>
        <c:noMultiLvlLbl val="0"/>
      </c:catAx>
      <c:valAx>
        <c:axId val="2748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1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Línea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Concurrencia'!$G$30:$G$41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Concurrencia'!$F$30:$F$41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0.58000000000000007</c:v>
                </c:pt>
                <c:pt idx="2">
                  <c:v>1.1600000000000001</c:v>
                </c:pt>
                <c:pt idx="3">
                  <c:v>1.7400000000000002</c:v>
                </c:pt>
                <c:pt idx="4">
                  <c:v>2.3200000000000003</c:v>
                </c:pt>
                <c:pt idx="5">
                  <c:v>2.9000000000000004</c:v>
                </c:pt>
                <c:pt idx="6">
                  <c:v>2.9000000000000004</c:v>
                </c:pt>
                <c:pt idx="7">
                  <c:v>2.9000000000000004</c:v>
                </c:pt>
                <c:pt idx="8">
                  <c:v>2.9000000000000004</c:v>
                </c:pt>
                <c:pt idx="9">
                  <c:v>2.9000000000000004</c:v>
                </c:pt>
                <c:pt idx="10">
                  <c:v>1.4500000000000002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E-4885-A3FB-ACB828ADA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80208"/>
        <c:axId val="273180600"/>
      </c:lineChart>
      <c:catAx>
        <c:axId val="27318020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180600"/>
        <c:crosses val="autoZero"/>
        <c:auto val="1"/>
        <c:lblAlgn val="ctr"/>
        <c:lblOffset val="100"/>
        <c:noMultiLvlLbl val="0"/>
      </c:catAx>
      <c:valAx>
        <c:axId val="27318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18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Estrés (200%)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Concurrencia'!$G$58:$G$69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Concurrencia'!$F$58:$F$69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11.600000000000001</c:v>
                </c:pt>
                <c:pt idx="2">
                  <c:v>23.200000000000003</c:v>
                </c:pt>
                <c:pt idx="3">
                  <c:v>34.799999999999997</c:v>
                </c:pt>
                <c:pt idx="4">
                  <c:v>46.400000000000006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6-4912-ADC5-CFC7E1D3313E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Concurrencia'!$O$58:$O$69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43.333333333333336</c:v>
                </c:pt>
                <c:pt idx="2">
                  <c:v>86.666666666666671</c:v>
                </c:pt>
                <c:pt idx="3">
                  <c:v>130</c:v>
                </c:pt>
                <c:pt idx="4">
                  <c:v>173.33333333333334</c:v>
                </c:pt>
                <c:pt idx="5">
                  <c:v>216.66666666666666</c:v>
                </c:pt>
                <c:pt idx="6">
                  <c:v>216.66666666666666</c:v>
                </c:pt>
                <c:pt idx="7">
                  <c:v>216.66666666666666</c:v>
                </c:pt>
                <c:pt idx="8">
                  <c:v>216.66666666666666</c:v>
                </c:pt>
                <c:pt idx="9">
                  <c:v>216.66666666666666</c:v>
                </c:pt>
                <c:pt idx="10">
                  <c:v>108.33333333333333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6-4912-ADC5-CFC7E1D33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3648"/>
        <c:axId val="273603256"/>
      </c:lineChart>
      <c:catAx>
        <c:axId val="27360364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3256"/>
        <c:crosses val="autoZero"/>
        <c:auto val="1"/>
        <c:lblAlgn val="ctr"/>
        <c:lblOffset val="100"/>
        <c:noMultiLvlLbl val="0"/>
      </c:catAx>
      <c:valAx>
        <c:axId val="27360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Estrés (300%)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Concurrencia'!$K$58:$K$69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Concurrencia'!$J$58:$J$69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17.400000000000002</c:v>
                </c:pt>
                <c:pt idx="2">
                  <c:v>34.800000000000004</c:v>
                </c:pt>
                <c:pt idx="3">
                  <c:v>52.199999999999996</c:v>
                </c:pt>
                <c:pt idx="4">
                  <c:v>69.600000000000009</c:v>
                </c:pt>
                <c:pt idx="5">
                  <c:v>87</c:v>
                </c:pt>
                <c:pt idx="6">
                  <c:v>87</c:v>
                </c:pt>
                <c:pt idx="7">
                  <c:v>87</c:v>
                </c:pt>
                <c:pt idx="8">
                  <c:v>87</c:v>
                </c:pt>
                <c:pt idx="9">
                  <c:v>87</c:v>
                </c:pt>
                <c:pt idx="10">
                  <c:v>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1-41ED-A6F6-D3774D852130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Concurrencia'!$S$58:$S$69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65</c:v>
                </c:pt>
                <c:pt idx="2">
                  <c:v>130</c:v>
                </c:pt>
                <c:pt idx="3">
                  <c:v>195</c:v>
                </c:pt>
                <c:pt idx="4">
                  <c:v>260</c:v>
                </c:pt>
                <c:pt idx="5">
                  <c:v>325</c:v>
                </c:pt>
                <c:pt idx="6">
                  <c:v>325</c:v>
                </c:pt>
                <c:pt idx="7">
                  <c:v>325</c:v>
                </c:pt>
                <c:pt idx="8">
                  <c:v>325</c:v>
                </c:pt>
                <c:pt idx="9">
                  <c:v>325</c:v>
                </c:pt>
                <c:pt idx="10">
                  <c:v>162.5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1-41ED-A6F6-D3774D852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2472"/>
        <c:axId val="274820536"/>
      </c:lineChart>
      <c:catAx>
        <c:axId val="27360247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20536"/>
        <c:crosses val="autoZero"/>
        <c:auto val="1"/>
        <c:lblAlgn val="ctr"/>
        <c:lblOffset val="100"/>
        <c:noMultiLvlLbl val="0"/>
      </c:catAx>
      <c:valAx>
        <c:axId val="27482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Larga Duración Escalonada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Concurrencia'!$G$79:$G$90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144</c:v>
                </c:pt>
                <c:pt idx="3">
                  <c:v>288</c:v>
                </c:pt>
                <c:pt idx="4">
                  <c:v>432</c:v>
                </c:pt>
                <c:pt idx="5">
                  <c:v>576</c:v>
                </c:pt>
                <c:pt idx="6">
                  <c:v>720</c:v>
                </c:pt>
                <c:pt idx="7">
                  <c:v>864</c:v>
                </c:pt>
                <c:pt idx="8">
                  <c:v>1008</c:v>
                </c:pt>
                <c:pt idx="9">
                  <c:v>1152</c:v>
                </c:pt>
                <c:pt idx="10">
                  <c:v>1296</c:v>
                </c:pt>
                <c:pt idx="11">
                  <c:v>1440</c:v>
                </c:pt>
              </c:numCache>
            </c:numRef>
          </c:cat>
          <c:val>
            <c:numRef>
              <c:f>'Calculo de Concurrencia'!$F$79:$F$90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5.8000000000000007</c:v>
                </c:pt>
                <c:pt idx="2">
                  <c:v>11.600000000000001</c:v>
                </c:pt>
                <c:pt idx="3">
                  <c:v>17.399999999999999</c:v>
                </c:pt>
                <c:pt idx="4">
                  <c:v>23.200000000000003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2-4774-BD25-48056899836E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Concurrencia'!$O$79:$O$90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21.666666666666668</c:v>
                </c:pt>
                <c:pt idx="2">
                  <c:v>43.333333333333336</c:v>
                </c:pt>
                <c:pt idx="3">
                  <c:v>65</c:v>
                </c:pt>
                <c:pt idx="4">
                  <c:v>86.666666666666671</c:v>
                </c:pt>
                <c:pt idx="5">
                  <c:v>108.33333333333333</c:v>
                </c:pt>
                <c:pt idx="6">
                  <c:v>130</c:v>
                </c:pt>
                <c:pt idx="7">
                  <c:v>151.66666666666666</c:v>
                </c:pt>
                <c:pt idx="8">
                  <c:v>173.33333333333334</c:v>
                </c:pt>
                <c:pt idx="9">
                  <c:v>195</c:v>
                </c:pt>
                <c:pt idx="10">
                  <c:v>108.33333333333333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2-4774-BD25-48056899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21320"/>
        <c:axId val="274821712"/>
      </c:lineChart>
      <c:catAx>
        <c:axId val="27482132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21712"/>
        <c:crosses val="autoZero"/>
        <c:auto val="1"/>
        <c:lblAlgn val="ctr"/>
        <c:lblOffset val="100"/>
        <c:noMultiLvlLbl val="0"/>
      </c:catAx>
      <c:valAx>
        <c:axId val="2748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2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Larga Duración en Bloque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Concurrencia'!$K$79:$K$90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144</c:v>
                </c:pt>
                <c:pt idx="3">
                  <c:v>288</c:v>
                </c:pt>
                <c:pt idx="4">
                  <c:v>432</c:v>
                </c:pt>
                <c:pt idx="5">
                  <c:v>576</c:v>
                </c:pt>
                <c:pt idx="6">
                  <c:v>720</c:v>
                </c:pt>
                <c:pt idx="7">
                  <c:v>864</c:v>
                </c:pt>
                <c:pt idx="8">
                  <c:v>1008</c:v>
                </c:pt>
                <c:pt idx="9">
                  <c:v>1152</c:v>
                </c:pt>
                <c:pt idx="10">
                  <c:v>1296</c:v>
                </c:pt>
                <c:pt idx="11">
                  <c:v>1440</c:v>
                </c:pt>
              </c:numCache>
            </c:numRef>
          </c:cat>
          <c:val>
            <c:numRef>
              <c:f>'Calculo de Concurrencia'!$J$79:$J$90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14.5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3-467E-A2E0-70895386EDD2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Concurrencia'!$S$79:$S$90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54.166666666666664</c:v>
                </c:pt>
                <c:pt idx="2">
                  <c:v>108.33333333333333</c:v>
                </c:pt>
                <c:pt idx="3">
                  <c:v>108.33333333333333</c:v>
                </c:pt>
                <c:pt idx="4">
                  <c:v>108.33333333333333</c:v>
                </c:pt>
                <c:pt idx="5">
                  <c:v>108.33333333333333</c:v>
                </c:pt>
                <c:pt idx="6">
                  <c:v>108.33333333333333</c:v>
                </c:pt>
                <c:pt idx="7">
                  <c:v>108.33333333333333</c:v>
                </c:pt>
                <c:pt idx="8">
                  <c:v>108.33333333333333</c:v>
                </c:pt>
                <c:pt idx="9">
                  <c:v>108.33333333333333</c:v>
                </c:pt>
                <c:pt idx="10">
                  <c:v>54.166666666666664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3-467E-A2E0-70895386E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986504"/>
        <c:axId val="274986896"/>
      </c:lineChart>
      <c:catAx>
        <c:axId val="27498650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6896"/>
        <c:crosses val="autoZero"/>
        <c:auto val="1"/>
        <c:lblAlgn val="ctr"/>
        <c:lblOffset val="100"/>
        <c:noMultiLvlLbl val="0"/>
      </c:catAx>
      <c:valAx>
        <c:axId val="2749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Degradación Progresiva de Sistema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Concurrencia'!$G$93:$G$104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144</c:v>
                </c:pt>
                <c:pt idx="3">
                  <c:v>288</c:v>
                </c:pt>
                <c:pt idx="4">
                  <c:v>432</c:v>
                </c:pt>
                <c:pt idx="5">
                  <c:v>576</c:v>
                </c:pt>
                <c:pt idx="6">
                  <c:v>720</c:v>
                </c:pt>
                <c:pt idx="7">
                  <c:v>864</c:v>
                </c:pt>
                <c:pt idx="8">
                  <c:v>1008</c:v>
                </c:pt>
                <c:pt idx="9">
                  <c:v>1152</c:v>
                </c:pt>
                <c:pt idx="10">
                  <c:v>1296</c:v>
                </c:pt>
                <c:pt idx="11">
                  <c:v>1440</c:v>
                </c:pt>
              </c:numCache>
            </c:numRef>
          </c:cat>
          <c:val>
            <c:numRef>
              <c:f>'Calculo de Concurrencia'!$F$93:$F$104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3.222222222219</c:v>
                </c:pt>
                <c:pt idx="2">
                  <c:v>6.444444444438</c:v>
                </c:pt>
                <c:pt idx="3">
                  <c:v>9.6666666666569991</c:v>
                </c:pt>
                <c:pt idx="4">
                  <c:v>12.888888888876</c:v>
                </c:pt>
                <c:pt idx="5">
                  <c:v>16.111111111094999</c:v>
                </c:pt>
                <c:pt idx="6">
                  <c:v>19.333333333313998</c:v>
                </c:pt>
                <c:pt idx="7">
                  <c:v>22.555555555532997</c:v>
                </c:pt>
                <c:pt idx="8">
                  <c:v>25.777777777752</c:v>
                </c:pt>
                <c:pt idx="9">
                  <c:v>28.999999999970999</c:v>
                </c:pt>
                <c:pt idx="10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E-4227-A7AD-EB6DCF3C3EEA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Concurrencia'!$O$93:$O$104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12.037037037025</c:v>
                </c:pt>
                <c:pt idx="2">
                  <c:v>24.074074074049999</c:v>
                </c:pt>
                <c:pt idx="3">
                  <c:v>36.111111111074997</c:v>
                </c:pt>
                <c:pt idx="4">
                  <c:v>48.148148148099999</c:v>
                </c:pt>
                <c:pt idx="5">
                  <c:v>60.185185185125</c:v>
                </c:pt>
                <c:pt idx="6">
                  <c:v>72.222222222149995</c:v>
                </c:pt>
                <c:pt idx="7">
                  <c:v>84.259259259174996</c:v>
                </c:pt>
                <c:pt idx="8">
                  <c:v>96.296296296199998</c:v>
                </c:pt>
                <c:pt idx="9">
                  <c:v>108.333333333225</c:v>
                </c:pt>
                <c:pt idx="10">
                  <c:v>60.185185185125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E-4227-A7AD-EB6DCF3C3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20144"/>
        <c:axId val="274987680"/>
      </c:lineChart>
      <c:catAx>
        <c:axId val="27482014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7680"/>
        <c:crosses val="autoZero"/>
        <c:auto val="1"/>
        <c:lblAlgn val="ctr"/>
        <c:lblOffset val="100"/>
        <c:noMultiLvlLbl val="0"/>
      </c:catAx>
      <c:valAx>
        <c:axId val="2749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2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Escalabilidad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Concurrencia'!$K$93:$K$104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Concurrencia'!$J$93:$J$104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2.9000000000000004</c:v>
                </c:pt>
                <c:pt idx="2">
                  <c:v>5.8000000000000007</c:v>
                </c:pt>
                <c:pt idx="3">
                  <c:v>8.6999999999999993</c:v>
                </c:pt>
                <c:pt idx="4">
                  <c:v>11.600000000000001</c:v>
                </c:pt>
                <c:pt idx="5">
                  <c:v>14.5</c:v>
                </c:pt>
                <c:pt idx="6">
                  <c:v>17.399999999999999</c:v>
                </c:pt>
                <c:pt idx="7">
                  <c:v>20.299999999999997</c:v>
                </c:pt>
                <c:pt idx="8">
                  <c:v>23.200000000000003</c:v>
                </c:pt>
                <c:pt idx="9">
                  <c:v>26.1</c:v>
                </c:pt>
                <c:pt idx="10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5-469D-B16D-71051836FB29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Concurrencia'!$S$93:$S$104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10.833333333333334</c:v>
                </c:pt>
                <c:pt idx="2">
                  <c:v>21.666666666666668</c:v>
                </c:pt>
                <c:pt idx="3">
                  <c:v>32.5</c:v>
                </c:pt>
                <c:pt idx="4">
                  <c:v>43.333333333333336</c:v>
                </c:pt>
                <c:pt idx="5">
                  <c:v>54.166666666666664</c:v>
                </c:pt>
                <c:pt idx="6">
                  <c:v>65</c:v>
                </c:pt>
                <c:pt idx="7">
                  <c:v>75.833333333333329</c:v>
                </c:pt>
                <c:pt idx="8">
                  <c:v>86.666666666666671</c:v>
                </c:pt>
                <c:pt idx="9">
                  <c:v>97.5</c:v>
                </c:pt>
                <c:pt idx="10">
                  <c:v>54.166666666666664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5-469D-B16D-71051836F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988464"/>
        <c:axId val="274988856"/>
      </c:lineChart>
      <c:catAx>
        <c:axId val="27498846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8856"/>
        <c:crosses val="autoZero"/>
        <c:auto val="1"/>
        <c:lblAlgn val="ctr"/>
        <c:lblOffset val="100"/>
        <c:noMultiLvlLbl val="0"/>
      </c:catAx>
      <c:valAx>
        <c:axId val="27498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Picos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Concurrencia'!$G$107:$G$118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108</c:v>
                </c:pt>
                <c:pt idx="11">
                  <c:v>120</c:v>
                </c:pt>
              </c:numCache>
            </c:numRef>
          </c:cat>
          <c:val>
            <c:numRef>
              <c:f>'Calculo de Concurrencia'!$F$107:$F$118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27</c:v>
                </c:pt>
                <c:pt idx="3">
                  <c:v>15</c:v>
                </c:pt>
                <c:pt idx="4">
                  <c:v>28</c:v>
                </c:pt>
                <c:pt idx="5">
                  <c:v>19</c:v>
                </c:pt>
                <c:pt idx="6">
                  <c:v>10</c:v>
                </c:pt>
                <c:pt idx="7">
                  <c:v>9</c:v>
                </c:pt>
                <c:pt idx="8">
                  <c:v>18</c:v>
                </c:pt>
                <c:pt idx="9">
                  <c:v>14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0-4618-8856-7264FE34F412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Concurrencia'!$O$107:$O$118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56.03448275862069</c:v>
                </c:pt>
                <c:pt idx="2">
                  <c:v>100.86206896551724</c:v>
                </c:pt>
                <c:pt idx="3">
                  <c:v>56.03448275862069</c:v>
                </c:pt>
                <c:pt idx="4">
                  <c:v>104.59770114942529</c:v>
                </c:pt>
                <c:pt idx="5">
                  <c:v>70.977011494252864</c:v>
                </c:pt>
                <c:pt idx="6">
                  <c:v>37.356321839080458</c:v>
                </c:pt>
                <c:pt idx="7">
                  <c:v>33.620689655172413</c:v>
                </c:pt>
                <c:pt idx="8">
                  <c:v>67.241379310344826</c:v>
                </c:pt>
                <c:pt idx="9">
                  <c:v>52.298850574712645</c:v>
                </c:pt>
                <c:pt idx="10">
                  <c:v>3.735632183908046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0-4618-8856-7264FE34F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989640"/>
        <c:axId val="274990032"/>
      </c:lineChart>
      <c:catAx>
        <c:axId val="27498964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90032"/>
        <c:crosses val="autoZero"/>
        <c:auto val="1"/>
        <c:lblAlgn val="ctr"/>
        <c:lblOffset val="100"/>
        <c:noMultiLvlLbl val="0"/>
      </c:catAx>
      <c:valAx>
        <c:axId val="2749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Estabilidad Rígida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Concurrencia'!$K$107:$K$118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108</c:v>
                </c:pt>
                <c:pt idx="11">
                  <c:v>120</c:v>
                </c:pt>
              </c:numCache>
            </c:numRef>
          </c:cat>
          <c:val>
            <c:numRef>
              <c:f>'Calculo de Concurrencia'!$J$107:$J$118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14.5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D-4812-9800-2C9853AD4C71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Concurrencia'!$S$107:$S$118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54.166666666666664</c:v>
                </c:pt>
                <c:pt idx="2">
                  <c:v>108.33333333333333</c:v>
                </c:pt>
                <c:pt idx="3">
                  <c:v>108.33333333333333</c:v>
                </c:pt>
                <c:pt idx="4">
                  <c:v>108.33333333333333</c:v>
                </c:pt>
                <c:pt idx="5">
                  <c:v>108.33333333333333</c:v>
                </c:pt>
                <c:pt idx="6">
                  <c:v>108.33333333333333</c:v>
                </c:pt>
                <c:pt idx="7">
                  <c:v>108.33333333333333</c:v>
                </c:pt>
                <c:pt idx="8">
                  <c:v>108.33333333333333</c:v>
                </c:pt>
                <c:pt idx="9">
                  <c:v>108.33333333333333</c:v>
                </c:pt>
                <c:pt idx="10">
                  <c:v>54.166666666666664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D-4812-9800-2C9853AD4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31624"/>
        <c:axId val="274632016"/>
      </c:lineChart>
      <c:catAx>
        <c:axId val="27463162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2016"/>
        <c:crosses val="autoZero"/>
        <c:auto val="1"/>
        <c:lblAlgn val="ctr"/>
        <c:lblOffset val="100"/>
        <c:noMultiLvlLbl val="0"/>
      </c:catAx>
      <c:valAx>
        <c:axId val="2746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Recuperación / Continuidad del Negocio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Concurrencia'!$G$128:$G$139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108</c:v>
                </c:pt>
                <c:pt idx="11">
                  <c:v>120</c:v>
                </c:pt>
              </c:numCache>
            </c:numRef>
          </c:cat>
          <c:val>
            <c:numRef>
              <c:f>'Calculo de Concurrencia'!$F$128:$F$139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14.5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A-48C0-B590-F59045D0EDD7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Concurrencia'!$S$107:$S$118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54.166666666666664</c:v>
                </c:pt>
                <c:pt idx="2">
                  <c:v>108.33333333333333</c:v>
                </c:pt>
                <c:pt idx="3">
                  <c:v>108.33333333333333</c:v>
                </c:pt>
                <c:pt idx="4">
                  <c:v>108.33333333333333</c:v>
                </c:pt>
                <c:pt idx="5">
                  <c:v>108.33333333333333</c:v>
                </c:pt>
                <c:pt idx="6">
                  <c:v>108.33333333333333</c:v>
                </c:pt>
                <c:pt idx="7">
                  <c:v>108.33333333333333</c:v>
                </c:pt>
                <c:pt idx="8">
                  <c:v>108.33333333333333</c:v>
                </c:pt>
                <c:pt idx="9">
                  <c:v>108.33333333333333</c:v>
                </c:pt>
                <c:pt idx="10">
                  <c:v>54.166666666666664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A-48C0-B590-F59045D0E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32800"/>
        <c:axId val="274633192"/>
      </c:lineChart>
      <c:catAx>
        <c:axId val="27463280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3192"/>
        <c:crosses val="autoZero"/>
        <c:auto val="1"/>
        <c:lblAlgn val="ctr"/>
        <c:lblOffset val="100"/>
        <c:noMultiLvlLbl val="0"/>
      </c:catAx>
      <c:valAx>
        <c:axId val="27463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Concurrencia'!$K$128:$K$135</c:f>
              <c:numCache>
                <c:formatCode>#,##0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cat>
          <c:val>
            <c:numRef>
              <c:f>'Calculo de Concurrencia'!$J$128:$J$136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25</c:v>
                </c:pt>
                <c:pt idx="3">
                  <c:v>21</c:v>
                </c:pt>
                <c:pt idx="4">
                  <c:v>18</c:v>
                </c:pt>
                <c:pt idx="5">
                  <c:v>13</c:v>
                </c:pt>
                <c:pt idx="6">
                  <c:v>16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B-4405-ACFF-160D249CCCC3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Concurrencia'!$S$128:$S$136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3.735632183908046</c:v>
                </c:pt>
                <c:pt idx="2">
                  <c:v>93.390804597701134</c:v>
                </c:pt>
                <c:pt idx="3">
                  <c:v>78.448275862068968</c:v>
                </c:pt>
                <c:pt idx="4">
                  <c:v>67.241379310344826</c:v>
                </c:pt>
                <c:pt idx="5">
                  <c:v>48.563218390804593</c:v>
                </c:pt>
                <c:pt idx="6">
                  <c:v>59.770114942528735</c:v>
                </c:pt>
                <c:pt idx="7">
                  <c:v>93.390804597701134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B-4405-ACFF-160D249C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33976"/>
        <c:axId val="274634368"/>
      </c:lineChart>
      <c:catAx>
        <c:axId val="27463397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4368"/>
        <c:crosses val="autoZero"/>
        <c:auto val="1"/>
        <c:lblAlgn val="ctr"/>
        <c:lblOffset val="100"/>
        <c:noMultiLvlLbl val="0"/>
      </c:catAx>
      <c:valAx>
        <c:axId val="2746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Concurrencia'!$K$30:$K$41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Concurrencia'!$J$30:$J$41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5.8000000000000007</c:v>
                </c:pt>
                <c:pt idx="2">
                  <c:v>11.600000000000001</c:v>
                </c:pt>
                <c:pt idx="3">
                  <c:v>17.399999999999999</c:v>
                </c:pt>
                <c:pt idx="4">
                  <c:v>23.200000000000003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E-423C-9501-D60A0AB82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1296"/>
        <c:axId val="273601688"/>
      </c:lineChart>
      <c:catAx>
        <c:axId val="27360129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1688"/>
        <c:crosses val="autoZero"/>
        <c:auto val="1"/>
        <c:lblAlgn val="ctr"/>
        <c:lblOffset val="100"/>
        <c:noMultiLvlLbl val="0"/>
      </c:catAx>
      <c:valAx>
        <c:axId val="27360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Estrés (125%)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7180165116630308E-2"/>
          <c:y val="0.31493090245846256"/>
          <c:w val="0.92215399849910107"/>
          <c:h val="0.59632762169736331"/>
        </c:manualLayout>
      </c:layout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Concurrencia'!$K$30:$K$41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Concurrencia'!$F$44:$F$55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7.25</c:v>
                </c:pt>
                <c:pt idx="2">
                  <c:v>14.5</c:v>
                </c:pt>
                <c:pt idx="3">
                  <c:v>21.75</c:v>
                </c:pt>
                <c:pt idx="4">
                  <c:v>29</c:v>
                </c:pt>
                <c:pt idx="5">
                  <c:v>36.25</c:v>
                </c:pt>
                <c:pt idx="6">
                  <c:v>36.25</c:v>
                </c:pt>
                <c:pt idx="7">
                  <c:v>36.25</c:v>
                </c:pt>
                <c:pt idx="8">
                  <c:v>36.25</c:v>
                </c:pt>
                <c:pt idx="9">
                  <c:v>36.25</c:v>
                </c:pt>
                <c:pt idx="10">
                  <c:v>18.125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0-4A4C-A342-7B022AFCC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4040"/>
        <c:axId val="273604432"/>
      </c:lineChart>
      <c:catAx>
        <c:axId val="27360404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4432"/>
        <c:crosses val="autoZero"/>
        <c:auto val="1"/>
        <c:lblAlgn val="ctr"/>
        <c:lblOffset val="100"/>
        <c:noMultiLvlLbl val="0"/>
      </c:catAx>
      <c:valAx>
        <c:axId val="2736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Estrés (150%)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Concurrencia'!$K$44:$K$55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Concurrencia'!$J$44:$J$55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8.7000000000000011</c:v>
                </c:pt>
                <c:pt idx="2">
                  <c:v>17.400000000000002</c:v>
                </c:pt>
                <c:pt idx="3">
                  <c:v>26.099999999999998</c:v>
                </c:pt>
                <c:pt idx="4">
                  <c:v>34.800000000000004</c:v>
                </c:pt>
                <c:pt idx="5">
                  <c:v>43.5</c:v>
                </c:pt>
                <c:pt idx="6">
                  <c:v>43.5</c:v>
                </c:pt>
                <c:pt idx="7">
                  <c:v>43.5</c:v>
                </c:pt>
                <c:pt idx="8">
                  <c:v>43.5</c:v>
                </c:pt>
                <c:pt idx="9">
                  <c:v>43.5</c:v>
                </c:pt>
                <c:pt idx="10">
                  <c:v>21.75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4-4459-AD84-624D1B70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18968"/>
        <c:axId val="274819360"/>
      </c:lineChart>
      <c:catAx>
        <c:axId val="27481896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19360"/>
        <c:crosses val="autoZero"/>
        <c:auto val="1"/>
        <c:lblAlgn val="ctr"/>
        <c:lblOffset val="100"/>
        <c:noMultiLvlLbl val="0"/>
      </c:catAx>
      <c:valAx>
        <c:axId val="2748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1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Estrés (200%)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Concurrencia'!$G$58:$G$69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Concurrencia'!$F$58:$F$69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11.600000000000001</c:v>
                </c:pt>
                <c:pt idx="2">
                  <c:v>23.200000000000003</c:v>
                </c:pt>
                <c:pt idx="3">
                  <c:v>34.799999999999997</c:v>
                </c:pt>
                <c:pt idx="4">
                  <c:v>46.400000000000006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B-4FE7-8898-3AA576918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3648"/>
        <c:axId val="273603256"/>
      </c:lineChart>
      <c:catAx>
        <c:axId val="27360364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3256"/>
        <c:crosses val="autoZero"/>
        <c:auto val="1"/>
        <c:lblAlgn val="ctr"/>
        <c:lblOffset val="100"/>
        <c:noMultiLvlLbl val="0"/>
      </c:catAx>
      <c:valAx>
        <c:axId val="27360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Estrés (300%)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Concurrencia'!$K$58:$K$69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Concurrencia'!$J$58:$J$69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17.400000000000002</c:v>
                </c:pt>
                <c:pt idx="2">
                  <c:v>34.800000000000004</c:v>
                </c:pt>
                <c:pt idx="3">
                  <c:v>52.199999999999996</c:v>
                </c:pt>
                <c:pt idx="4">
                  <c:v>69.600000000000009</c:v>
                </c:pt>
                <c:pt idx="5">
                  <c:v>87</c:v>
                </c:pt>
                <c:pt idx="6">
                  <c:v>87</c:v>
                </c:pt>
                <c:pt idx="7">
                  <c:v>87</c:v>
                </c:pt>
                <c:pt idx="8">
                  <c:v>87</c:v>
                </c:pt>
                <c:pt idx="9">
                  <c:v>87</c:v>
                </c:pt>
                <c:pt idx="10">
                  <c:v>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4-454F-81B3-95C5C7A2A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2472"/>
        <c:axId val="274820536"/>
      </c:lineChart>
      <c:catAx>
        <c:axId val="27360247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20536"/>
        <c:crosses val="autoZero"/>
        <c:auto val="1"/>
        <c:lblAlgn val="ctr"/>
        <c:lblOffset val="100"/>
        <c:noMultiLvlLbl val="0"/>
      </c:catAx>
      <c:valAx>
        <c:axId val="27482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Larga Duración Escalonada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Concurrencia'!$G$79:$G$90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144</c:v>
                </c:pt>
                <c:pt idx="3">
                  <c:v>288</c:v>
                </c:pt>
                <c:pt idx="4">
                  <c:v>432</c:v>
                </c:pt>
                <c:pt idx="5">
                  <c:v>576</c:v>
                </c:pt>
                <c:pt idx="6">
                  <c:v>720</c:v>
                </c:pt>
                <c:pt idx="7">
                  <c:v>864</c:v>
                </c:pt>
                <c:pt idx="8">
                  <c:v>1008</c:v>
                </c:pt>
                <c:pt idx="9">
                  <c:v>1152</c:v>
                </c:pt>
                <c:pt idx="10">
                  <c:v>1296</c:v>
                </c:pt>
                <c:pt idx="11">
                  <c:v>1440</c:v>
                </c:pt>
              </c:numCache>
            </c:numRef>
          </c:cat>
          <c:val>
            <c:numRef>
              <c:f>'Calculo de Concurrencia'!$F$79:$F$90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5.8000000000000007</c:v>
                </c:pt>
                <c:pt idx="2">
                  <c:v>11.600000000000001</c:v>
                </c:pt>
                <c:pt idx="3">
                  <c:v>17.399999999999999</c:v>
                </c:pt>
                <c:pt idx="4">
                  <c:v>23.200000000000003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A-4820-8C68-DD37CBCA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21320"/>
        <c:axId val="274821712"/>
      </c:lineChart>
      <c:catAx>
        <c:axId val="27482132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21712"/>
        <c:crosses val="autoZero"/>
        <c:auto val="1"/>
        <c:lblAlgn val="ctr"/>
        <c:lblOffset val="100"/>
        <c:noMultiLvlLbl val="0"/>
      </c:catAx>
      <c:valAx>
        <c:axId val="2748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2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Larga Duración en Bloque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Concurrencia'!$K$79:$K$90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144</c:v>
                </c:pt>
                <c:pt idx="3">
                  <c:v>288</c:v>
                </c:pt>
                <c:pt idx="4">
                  <c:v>432</c:v>
                </c:pt>
                <c:pt idx="5">
                  <c:v>576</c:v>
                </c:pt>
                <c:pt idx="6">
                  <c:v>720</c:v>
                </c:pt>
                <c:pt idx="7">
                  <c:v>864</c:v>
                </c:pt>
                <c:pt idx="8">
                  <c:v>1008</c:v>
                </c:pt>
                <c:pt idx="9">
                  <c:v>1152</c:v>
                </c:pt>
                <c:pt idx="10">
                  <c:v>1296</c:v>
                </c:pt>
                <c:pt idx="11">
                  <c:v>1440</c:v>
                </c:pt>
              </c:numCache>
            </c:numRef>
          </c:cat>
          <c:val>
            <c:numRef>
              <c:f>'Calculo de Concurrencia'!$J$79:$J$90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14.5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4-4E8E-A4CA-6D7A22923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986504"/>
        <c:axId val="274986896"/>
      </c:lineChart>
      <c:catAx>
        <c:axId val="27498650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6896"/>
        <c:crosses val="autoZero"/>
        <c:auto val="1"/>
        <c:lblAlgn val="ctr"/>
        <c:lblOffset val="100"/>
        <c:noMultiLvlLbl val="0"/>
      </c:catAx>
      <c:valAx>
        <c:axId val="2749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44823</xdr:colOff>
      <xdr:row>139</xdr:row>
      <xdr:rowOff>100853</xdr:rowOff>
    </xdr:from>
    <xdr:to>
      <xdr:col>20</xdr:col>
      <xdr:colOff>1053353</xdr:colOff>
      <xdr:row>165</xdr:row>
      <xdr:rowOff>145676</xdr:rowOff>
    </xdr:to>
    <xdr:graphicFrame macro="">
      <xdr:nvGraphicFramePr>
        <xdr:cNvPr id="16" name="15 Gráfico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123263</xdr:colOff>
      <xdr:row>0</xdr:row>
      <xdr:rowOff>0</xdr:rowOff>
    </xdr:from>
    <xdr:to>
      <xdr:col>9</xdr:col>
      <xdr:colOff>28574</xdr:colOff>
      <xdr:row>15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121583</xdr:colOff>
      <xdr:row>14</xdr:row>
      <xdr:rowOff>180229</xdr:rowOff>
    </xdr:from>
    <xdr:to>
      <xdr:col>9</xdr:col>
      <xdr:colOff>28575</xdr:colOff>
      <xdr:row>30</xdr:row>
      <xdr:rowOff>9525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126625</xdr:colOff>
      <xdr:row>29</xdr:row>
      <xdr:rowOff>187886</xdr:rowOff>
    </xdr:from>
    <xdr:to>
      <xdr:col>9</xdr:col>
      <xdr:colOff>28574</xdr:colOff>
      <xdr:row>45</xdr:row>
      <xdr:rowOff>9525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126627</xdr:colOff>
      <xdr:row>45</xdr:row>
      <xdr:rowOff>6724</xdr:rowOff>
    </xdr:from>
    <xdr:to>
      <xdr:col>9</xdr:col>
      <xdr:colOff>28575</xdr:colOff>
      <xdr:row>60</xdr:row>
      <xdr:rowOff>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124945</xdr:colOff>
      <xdr:row>59</xdr:row>
      <xdr:rowOff>181909</xdr:rowOff>
    </xdr:from>
    <xdr:to>
      <xdr:col>9</xdr:col>
      <xdr:colOff>28575</xdr:colOff>
      <xdr:row>75</xdr:row>
      <xdr:rowOff>9525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124945</xdr:colOff>
      <xdr:row>75</xdr:row>
      <xdr:rowOff>9713</xdr:rowOff>
    </xdr:from>
    <xdr:to>
      <xdr:col>9</xdr:col>
      <xdr:colOff>28575</xdr:colOff>
      <xdr:row>89</xdr:row>
      <xdr:rowOff>180975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122144</xdr:colOff>
      <xdr:row>89</xdr:row>
      <xdr:rowOff>167341</xdr:rowOff>
    </xdr:from>
    <xdr:to>
      <xdr:col>9</xdr:col>
      <xdr:colOff>19050</xdr:colOff>
      <xdr:row>104</xdr:row>
      <xdr:rowOff>180974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122142</xdr:colOff>
      <xdr:row>104</xdr:row>
      <xdr:rowOff>176120</xdr:rowOff>
    </xdr:from>
    <xdr:to>
      <xdr:col>9</xdr:col>
      <xdr:colOff>19049</xdr:colOff>
      <xdr:row>119</xdr:row>
      <xdr:rowOff>180975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120463</xdr:colOff>
      <xdr:row>119</xdr:row>
      <xdr:rowOff>169396</xdr:rowOff>
    </xdr:from>
    <xdr:to>
      <xdr:col>8</xdr:col>
      <xdr:colOff>752474</xdr:colOff>
      <xdr:row>135</xdr:row>
      <xdr:rowOff>28575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124944</xdr:colOff>
      <xdr:row>135</xdr:row>
      <xdr:rowOff>35298</xdr:rowOff>
    </xdr:from>
    <xdr:to>
      <xdr:col>8</xdr:col>
      <xdr:colOff>742949</xdr:colOff>
      <xdr:row>149</xdr:row>
      <xdr:rowOff>180975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122703</xdr:colOff>
      <xdr:row>149</xdr:row>
      <xdr:rowOff>179482</xdr:rowOff>
    </xdr:from>
    <xdr:to>
      <xdr:col>8</xdr:col>
      <xdr:colOff>752474</xdr:colOff>
      <xdr:row>165</xdr:row>
      <xdr:rowOff>0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126066</xdr:colOff>
      <xdr:row>165</xdr:row>
      <xdr:rowOff>1308</xdr:rowOff>
    </xdr:from>
    <xdr:to>
      <xdr:col>8</xdr:col>
      <xdr:colOff>742950</xdr:colOff>
      <xdr:row>180</xdr:row>
      <xdr:rowOff>0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123824</xdr:colOff>
      <xdr:row>180</xdr:row>
      <xdr:rowOff>4296</xdr:rowOff>
    </xdr:from>
    <xdr:to>
      <xdr:col>8</xdr:col>
      <xdr:colOff>742949</xdr:colOff>
      <xdr:row>195</xdr:row>
      <xdr:rowOff>19049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121024</xdr:colOff>
      <xdr:row>194</xdr:row>
      <xdr:rowOff>176680</xdr:rowOff>
    </xdr:from>
    <xdr:to>
      <xdr:col>8</xdr:col>
      <xdr:colOff>742950</xdr:colOff>
      <xdr:row>209</xdr:row>
      <xdr:rowOff>180975</xdr:rowOff>
    </xdr:to>
    <xdr:graphicFrame macro="">
      <xdr:nvGraphicFramePr>
        <xdr:cNvPr id="15" name="14 Gráfico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123263</xdr:colOff>
      <xdr:row>0</xdr:row>
      <xdr:rowOff>0</xdr:rowOff>
    </xdr:from>
    <xdr:to>
      <xdr:col>19</xdr:col>
      <xdr:colOff>28574</xdr:colOff>
      <xdr:row>15</xdr:row>
      <xdr:rowOff>0</xdr:rowOff>
    </xdr:to>
    <xdr:graphicFrame macro="">
      <xdr:nvGraphicFramePr>
        <xdr:cNvPr id="16" name="1 Gráfico">
          <a:extLst>
            <a:ext uri="{FF2B5EF4-FFF2-40B4-BE49-F238E27FC236}">
              <a16:creationId xmlns:a16="http://schemas.microsoft.com/office/drawing/2014/main" id="{90AE3ADB-2C35-49FF-9E02-AA7C761F7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121583</xdr:colOff>
      <xdr:row>14</xdr:row>
      <xdr:rowOff>180229</xdr:rowOff>
    </xdr:from>
    <xdr:to>
      <xdr:col>19</xdr:col>
      <xdr:colOff>28575</xdr:colOff>
      <xdr:row>30</xdr:row>
      <xdr:rowOff>9525</xdr:rowOff>
    </xdr:to>
    <xdr:graphicFrame macro="">
      <xdr:nvGraphicFramePr>
        <xdr:cNvPr id="17" name="2 Gráfico">
          <a:extLst>
            <a:ext uri="{FF2B5EF4-FFF2-40B4-BE49-F238E27FC236}">
              <a16:creationId xmlns:a16="http://schemas.microsoft.com/office/drawing/2014/main" id="{46387186-6616-4BD0-AB40-020E9681F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126625</xdr:colOff>
      <xdr:row>29</xdr:row>
      <xdr:rowOff>187886</xdr:rowOff>
    </xdr:from>
    <xdr:to>
      <xdr:col>19</xdr:col>
      <xdr:colOff>28574</xdr:colOff>
      <xdr:row>45</xdr:row>
      <xdr:rowOff>9525</xdr:rowOff>
    </xdr:to>
    <xdr:graphicFrame macro="">
      <xdr:nvGraphicFramePr>
        <xdr:cNvPr id="18" name="3 Gráfico">
          <a:extLst>
            <a:ext uri="{FF2B5EF4-FFF2-40B4-BE49-F238E27FC236}">
              <a16:creationId xmlns:a16="http://schemas.microsoft.com/office/drawing/2014/main" id="{E184C3A5-2773-4CD3-B0BF-0E2650BD5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126627</xdr:colOff>
      <xdr:row>45</xdr:row>
      <xdr:rowOff>6724</xdr:rowOff>
    </xdr:from>
    <xdr:to>
      <xdr:col>19</xdr:col>
      <xdr:colOff>28575</xdr:colOff>
      <xdr:row>60</xdr:row>
      <xdr:rowOff>0</xdr:rowOff>
    </xdr:to>
    <xdr:graphicFrame macro="">
      <xdr:nvGraphicFramePr>
        <xdr:cNvPr id="19" name="4 Gráfico">
          <a:extLst>
            <a:ext uri="{FF2B5EF4-FFF2-40B4-BE49-F238E27FC236}">
              <a16:creationId xmlns:a16="http://schemas.microsoft.com/office/drawing/2014/main" id="{19A04F89-9BD7-4EE8-A561-8B94D11AD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124945</xdr:colOff>
      <xdr:row>59</xdr:row>
      <xdr:rowOff>181909</xdr:rowOff>
    </xdr:from>
    <xdr:to>
      <xdr:col>19</xdr:col>
      <xdr:colOff>28575</xdr:colOff>
      <xdr:row>75</xdr:row>
      <xdr:rowOff>9525</xdr:rowOff>
    </xdr:to>
    <xdr:graphicFrame macro="">
      <xdr:nvGraphicFramePr>
        <xdr:cNvPr id="20" name="5 Gráfico">
          <a:extLst>
            <a:ext uri="{FF2B5EF4-FFF2-40B4-BE49-F238E27FC236}">
              <a16:creationId xmlns:a16="http://schemas.microsoft.com/office/drawing/2014/main" id="{13DCE248-BB42-455E-A1AA-2DAB3B11B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124945</xdr:colOff>
      <xdr:row>75</xdr:row>
      <xdr:rowOff>9713</xdr:rowOff>
    </xdr:from>
    <xdr:to>
      <xdr:col>19</xdr:col>
      <xdr:colOff>28575</xdr:colOff>
      <xdr:row>89</xdr:row>
      <xdr:rowOff>180975</xdr:rowOff>
    </xdr:to>
    <xdr:graphicFrame macro="">
      <xdr:nvGraphicFramePr>
        <xdr:cNvPr id="21" name="6 Gráfico">
          <a:extLst>
            <a:ext uri="{FF2B5EF4-FFF2-40B4-BE49-F238E27FC236}">
              <a16:creationId xmlns:a16="http://schemas.microsoft.com/office/drawing/2014/main" id="{0D20DEA0-FC99-4C7C-9DA3-05BBA3682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122144</xdr:colOff>
      <xdr:row>89</xdr:row>
      <xdr:rowOff>167341</xdr:rowOff>
    </xdr:from>
    <xdr:to>
      <xdr:col>19</xdr:col>
      <xdr:colOff>19050</xdr:colOff>
      <xdr:row>104</xdr:row>
      <xdr:rowOff>180974</xdr:rowOff>
    </xdr:to>
    <xdr:graphicFrame macro="">
      <xdr:nvGraphicFramePr>
        <xdr:cNvPr id="22" name="7 Gráfico">
          <a:extLst>
            <a:ext uri="{FF2B5EF4-FFF2-40B4-BE49-F238E27FC236}">
              <a16:creationId xmlns:a16="http://schemas.microsoft.com/office/drawing/2014/main" id="{97767BC5-B520-41C4-9C85-D4D9964D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122142</xdr:colOff>
      <xdr:row>104</xdr:row>
      <xdr:rowOff>176120</xdr:rowOff>
    </xdr:from>
    <xdr:to>
      <xdr:col>19</xdr:col>
      <xdr:colOff>19049</xdr:colOff>
      <xdr:row>119</xdr:row>
      <xdr:rowOff>180975</xdr:rowOff>
    </xdr:to>
    <xdr:graphicFrame macro="">
      <xdr:nvGraphicFramePr>
        <xdr:cNvPr id="23" name="8 Gráfico">
          <a:extLst>
            <a:ext uri="{FF2B5EF4-FFF2-40B4-BE49-F238E27FC236}">
              <a16:creationId xmlns:a16="http://schemas.microsoft.com/office/drawing/2014/main" id="{69341ADD-D55E-4B6B-8CB8-BB0D50593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120463</xdr:colOff>
      <xdr:row>119</xdr:row>
      <xdr:rowOff>169396</xdr:rowOff>
    </xdr:from>
    <xdr:to>
      <xdr:col>18</xdr:col>
      <xdr:colOff>752474</xdr:colOff>
      <xdr:row>135</xdr:row>
      <xdr:rowOff>28575</xdr:rowOff>
    </xdr:to>
    <xdr:graphicFrame macro="">
      <xdr:nvGraphicFramePr>
        <xdr:cNvPr id="24" name="9 Gráfico">
          <a:extLst>
            <a:ext uri="{FF2B5EF4-FFF2-40B4-BE49-F238E27FC236}">
              <a16:creationId xmlns:a16="http://schemas.microsoft.com/office/drawing/2014/main" id="{017BF93A-273E-4FEE-BAE5-D72DEAEF6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124944</xdr:colOff>
      <xdr:row>135</xdr:row>
      <xdr:rowOff>35298</xdr:rowOff>
    </xdr:from>
    <xdr:to>
      <xdr:col>18</xdr:col>
      <xdr:colOff>742949</xdr:colOff>
      <xdr:row>149</xdr:row>
      <xdr:rowOff>180975</xdr:rowOff>
    </xdr:to>
    <xdr:graphicFrame macro="">
      <xdr:nvGraphicFramePr>
        <xdr:cNvPr id="25" name="10 Gráfico">
          <a:extLst>
            <a:ext uri="{FF2B5EF4-FFF2-40B4-BE49-F238E27FC236}">
              <a16:creationId xmlns:a16="http://schemas.microsoft.com/office/drawing/2014/main" id="{28E26FC4-3988-49F5-A948-97713DF8B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122703</xdr:colOff>
      <xdr:row>149</xdr:row>
      <xdr:rowOff>179482</xdr:rowOff>
    </xdr:from>
    <xdr:to>
      <xdr:col>18</xdr:col>
      <xdr:colOff>752474</xdr:colOff>
      <xdr:row>165</xdr:row>
      <xdr:rowOff>0</xdr:rowOff>
    </xdr:to>
    <xdr:graphicFrame macro="">
      <xdr:nvGraphicFramePr>
        <xdr:cNvPr id="26" name="11 Gráfico">
          <a:extLst>
            <a:ext uri="{FF2B5EF4-FFF2-40B4-BE49-F238E27FC236}">
              <a16:creationId xmlns:a16="http://schemas.microsoft.com/office/drawing/2014/main" id="{3FD08BA0-133B-4241-AD4F-FE89CC64E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126066</xdr:colOff>
      <xdr:row>165</xdr:row>
      <xdr:rowOff>1308</xdr:rowOff>
    </xdr:from>
    <xdr:to>
      <xdr:col>18</xdr:col>
      <xdr:colOff>742950</xdr:colOff>
      <xdr:row>180</xdr:row>
      <xdr:rowOff>0</xdr:rowOff>
    </xdr:to>
    <xdr:graphicFrame macro="">
      <xdr:nvGraphicFramePr>
        <xdr:cNvPr id="27" name="12 Gráfico">
          <a:extLst>
            <a:ext uri="{FF2B5EF4-FFF2-40B4-BE49-F238E27FC236}">
              <a16:creationId xmlns:a16="http://schemas.microsoft.com/office/drawing/2014/main" id="{F6C2A011-BC23-44B3-9C70-416E2C5B2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123824</xdr:colOff>
      <xdr:row>180</xdr:row>
      <xdr:rowOff>4296</xdr:rowOff>
    </xdr:from>
    <xdr:to>
      <xdr:col>18</xdr:col>
      <xdr:colOff>742949</xdr:colOff>
      <xdr:row>195</xdr:row>
      <xdr:rowOff>19049</xdr:rowOff>
    </xdr:to>
    <xdr:graphicFrame macro="">
      <xdr:nvGraphicFramePr>
        <xdr:cNvPr id="28" name="13 Gráfico">
          <a:extLst>
            <a:ext uri="{FF2B5EF4-FFF2-40B4-BE49-F238E27FC236}">
              <a16:creationId xmlns:a16="http://schemas.microsoft.com/office/drawing/2014/main" id="{E5256B09-8C68-4808-956A-0D3D2A8F5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121024</xdr:colOff>
      <xdr:row>194</xdr:row>
      <xdr:rowOff>176680</xdr:rowOff>
    </xdr:from>
    <xdr:to>
      <xdr:col>18</xdr:col>
      <xdr:colOff>742950</xdr:colOff>
      <xdr:row>209</xdr:row>
      <xdr:rowOff>180975</xdr:rowOff>
    </xdr:to>
    <xdr:graphicFrame macro="">
      <xdr:nvGraphicFramePr>
        <xdr:cNvPr id="29" name="14 Gráfico">
          <a:extLst>
            <a:ext uri="{FF2B5EF4-FFF2-40B4-BE49-F238E27FC236}">
              <a16:creationId xmlns:a16="http://schemas.microsoft.com/office/drawing/2014/main" id="{AEBF7D61-C767-4D05-92D9-94D3AEC33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U2914"/>
  <sheetViews>
    <sheetView zoomScale="125" zoomScaleNormal="85" workbookViewId="0">
      <selection activeCell="F6" sqref="F6"/>
    </sheetView>
  </sheetViews>
  <sheetFormatPr baseColWidth="10" defaultColWidth="11.5" defaultRowHeight="15" x14ac:dyDescent="0.2"/>
  <cols>
    <col min="1" max="1" width="53" customWidth="1"/>
    <col min="2" max="3" width="14.1640625" customWidth="1"/>
    <col min="4" max="4" width="2.5" customWidth="1"/>
    <col min="5" max="5" width="20" customWidth="1"/>
    <col min="6" max="6" width="16.33203125" bestFit="1" customWidth="1"/>
    <col min="7" max="7" width="20.1640625" bestFit="1" customWidth="1"/>
    <col min="8" max="8" width="16" bestFit="1" customWidth="1"/>
    <col min="9" max="10" width="13.83203125" bestFit="1" customWidth="1"/>
    <col min="11" max="11" width="20.1640625" bestFit="1" customWidth="1"/>
    <col min="12" max="12" width="16" bestFit="1" customWidth="1"/>
    <col min="13" max="13" width="5.83203125" customWidth="1"/>
    <col min="14" max="20" width="13.1640625" customWidth="1"/>
    <col min="21" max="21" width="16" customWidth="1"/>
  </cols>
  <sheetData>
    <row r="1" spans="1:12" ht="17" thickTop="1" thickBot="1" x14ac:dyDescent="0.25">
      <c r="A1" s="21" t="s">
        <v>0</v>
      </c>
      <c r="B1" s="64" t="s">
        <v>77</v>
      </c>
      <c r="C1" s="65"/>
      <c r="D1" s="65"/>
      <c r="E1" s="65"/>
      <c r="F1" s="65"/>
      <c r="G1" s="65"/>
      <c r="H1" s="66"/>
    </row>
    <row r="2" spans="1:12" ht="17" thickTop="1" thickBot="1" x14ac:dyDescent="0.25">
      <c r="A2" s="21" t="s">
        <v>1</v>
      </c>
      <c r="B2" s="63" t="s">
        <v>78</v>
      </c>
      <c r="C2" s="63"/>
      <c r="D2" s="63"/>
      <c r="E2" s="63"/>
      <c r="F2" s="63"/>
      <c r="G2" s="63"/>
      <c r="H2" s="63"/>
    </row>
    <row r="3" spans="1:12" ht="17" thickTop="1" thickBot="1" x14ac:dyDescent="0.25"/>
    <row r="4" spans="1:12" ht="17" thickTop="1" thickBot="1" x14ac:dyDescent="0.25">
      <c r="A4" s="40" t="s">
        <v>2</v>
      </c>
      <c r="B4" s="40"/>
      <c r="C4" s="40"/>
      <c r="E4" s="39" t="s">
        <v>3</v>
      </c>
      <c r="F4" s="39"/>
      <c r="G4" s="39"/>
      <c r="H4" s="39"/>
      <c r="I4" s="39"/>
      <c r="J4" s="39"/>
      <c r="K4" s="39"/>
      <c r="L4" s="39"/>
    </row>
    <row r="5" spans="1:12" ht="16" thickTop="1" x14ac:dyDescent="0.2">
      <c r="A5" s="22" t="s">
        <v>4</v>
      </c>
      <c r="B5" s="25">
        <v>6500</v>
      </c>
      <c r="C5" s="24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5</v>
      </c>
      <c r="K5" s="2" t="s">
        <v>11</v>
      </c>
      <c r="L5" s="2" t="s">
        <v>12</v>
      </c>
    </row>
    <row r="6" spans="1:12" x14ac:dyDescent="0.2">
      <c r="A6" s="22" t="s">
        <v>13</v>
      </c>
      <c r="B6" s="25">
        <v>0.2</v>
      </c>
      <c r="C6" s="24" t="s">
        <v>11</v>
      </c>
      <c r="E6" s="8">
        <f>IF($C$5=E5,$B$5,F6*2)</f>
        <v>3369600000</v>
      </c>
      <c r="F6" s="8">
        <f>IF($C$5=F5,$B$5,G6*6)</f>
        <v>1684800000</v>
      </c>
      <c r="G6" s="8">
        <f>IF($C$5=G5,$B$5,H6*B10)</f>
        <v>280800000</v>
      </c>
      <c r="H6" s="8">
        <f>IF($C$5=H5,$B$5,I6*B9)</f>
        <v>9360000</v>
      </c>
      <c r="I6" s="8">
        <f>IF($C$5=I5,$B$5,J6*60)</f>
        <v>390000</v>
      </c>
      <c r="J6" s="8">
        <f>IF($C$5=J5,$B$5,K6*60)</f>
        <v>6500</v>
      </c>
      <c r="K6" s="8">
        <f>IF($C$5=K5,$B$5,((((E6/12)/B10)/B9)/60)/60)</f>
        <v>108.33333333333333</v>
      </c>
      <c r="L6" s="8">
        <f>K6/1000</f>
        <v>0.10833333333333332</v>
      </c>
    </row>
    <row r="7" spans="1:12" x14ac:dyDescent="0.2">
      <c r="A7" s="22" t="s">
        <v>14</v>
      </c>
      <c r="B7" s="25">
        <v>0.05</v>
      </c>
      <c r="C7" s="22" t="str">
        <f>C6</f>
        <v>Segundo</v>
      </c>
      <c r="E7" s="8" t="s">
        <v>15</v>
      </c>
      <c r="F7" s="30" t="str">
        <f>IF(I6&lt;80,"Alerta: Revisar necesidad de pruebas de performance (Baja transaccionalidad)","-")</f>
        <v>-</v>
      </c>
      <c r="G7" s="30"/>
      <c r="H7" s="30"/>
      <c r="I7" s="30"/>
      <c r="J7" s="30"/>
      <c r="K7" s="30"/>
      <c r="L7" s="30"/>
    </row>
    <row r="8" spans="1:12" x14ac:dyDescent="0.2">
      <c r="A8" s="22" t="s">
        <v>16</v>
      </c>
      <c r="B8" s="26">
        <f>(B6+B7)/2*IF(C6=E5,(365*24*60*60),IF(C6=F5,((365*24*60*60)/2),IF(C6=G5,(4*7*24*60*60),IF(C6=H5,(24*60*60),IF(C6=I5,(60*60),IF(C6=J5,60,1))))))</f>
        <v>0.125</v>
      </c>
      <c r="C8" s="22" t="s">
        <v>17</v>
      </c>
    </row>
    <row r="9" spans="1:12" x14ac:dyDescent="0.2">
      <c r="A9" s="22" t="s">
        <v>18</v>
      </c>
      <c r="B9" s="25">
        <v>24</v>
      </c>
      <c r="C9" s="22" t="s">
        <v>19</v>
      </c>
      <c r="E9" s="42" t="s">
        <v>20</v>
      </c>
      <c r="F9" s="43"/>
      <c r="G9" s="43"/>
      <c r="H9" s="43"/>
      <c r="I9" s="43"/>
      <c r="J9" s="43"/>
      <c r="K9" s="43"/>
      <c r="L9" s="43"/>
    </row>
    <row r="10" spans="1:12" x14ac:dyDescent="0.2">
      <c r="A10" s="22" t="s">
        <v>21</v>
      </c>
      <c r="B10" s="25">
        <v>30</v>
      </c>
      <c r="C10" s="22" t="s">
        <v>22</v>
      </c>
      <c r="E10" s="2" t="s">
        <v>6</v>
      </c>
      <c r="F10" s="2" t="s">
        <v>7</v>
      </c>
      <c r="G10" s="2" t="s">
        <v>23</v>
      </c>
      <c r="H10" s="2" t="s">
        <v>8</v>
      </c>
      <c r="I10" s="2" t="s">
        <v>24</v>
      </c>
      <c r="J10" s="2" t="s">
        <v>9</v>
      </c>
      <c r="K10" s="2" t="s">
        <v>10</v>
      </c>
      <c r="L10" s="2" t="s">
        <v>5</v>
      </c>
    </row>
    <row r="11" spans="1:12" x14ac:dyDescent="0.2">
      <c r="A11" s="22" t="s">
        <v>25</v>
      </c>
      <c r="B11" s="25">
        <v>650000</v>
      </c>
      <c r="C11" s="23">
        <f>IF(F16&lt;&gt;"-",1,0)+IF(F26&lt;&gt;"-",1,0)+IF(F7&lt;&gt;"-",1,0)</f>
        <v>1</v>
      </c>
      <c r="E11" s="8">
        <f>F11*2</f>
        <v>8640</v>
      </c>
      <c r="F11" s="8">
        <f>H11*6</f>
        <v>4320</v>
      </c>
      <c r="G11" s="8">
        <f>E11/3</f>
        <v>2880</v>
      </c>
      <c r="H11" s="8">
        <f>J11*B10</f>
        <v>720</v>
      </c>
      <c r="I11" s="8">
        <f>H11/2</f>
        <v>360</v>
      </c>
      <c r="J11" s="8">
        <f>B9</f>
        <v>24</v>
      </c>
      <c r="K11" s="8">
        <f>J11/B9</f>
        <v>1</v>
      </c>
      <c r="L11" s="8">
        <f>K11*60</f>
        <v>60</v>
      </c>
    </row>
    <row r="12" spans="1:12" ht="16" thickBot="1" x14ac:dyDescent="0.25"/>
    <row r="13" spans="1:12" ht="17" thickTop="1" thickBot="1" x14ac:dyDescent="0.25">
      <c r="A13" s="20" t="s">
        <v>26</v>
      </c>
      <c r="B13" s="32" t="s">
        <v>27</v>
      </c>
      <c r="C13" s="32"/>
      <c r="E13" s="41" t="s">
        <v>28</v>
      </c>
      <c r="F13" s="41"/>
      <c r="G13" s="41"/>
      <c r="H13" s="41"/>
      <c r="I13" s="41"/>
      <c r="J13" s="41"/>
      <c r="K13" s="41"/>
      <c r="L13" s="41"/>
    </row>
    <row r="14" spans="1:12" ht="16" thickTop="1" x14ac:dyDescent="0.2">
      <c r="A14" s="1">
        <v>0</v>
      </c>
      <c r="B14" s="31">
        <v>1</v>
      </c>
      <c r="C14" s="31"/>
      <c r="E14" s="2" t="s">
        <v>6</v>
      </c>
      <c r="F14" s="2" t="s">
        <v>7</v>
      </c>
      <c r="G14" s="2" t="s">
        <v>8</v>
      </c>
      <c r="H14" s="2" t="s">
        <v>9</v>
      </c>
      <c r="I14" s="2" t="s">
        <v>10</v>
      </c>
      <c r="J14" s="2" t="s">
        <v>5</v>
      </c>
      <c r="K14" s="2" t="s">
        <v>11</v>
      </c>
      <c r="L14" s="2" t="s">
        <v>12</v>
      </c>
    </row>
    <row r="15" spans="1:12" x14ac:dyDescent="0.2">
      <c r="A15" s="1">
        <f>IFERROR(IF(B14&gt;0.01%,A14+1,""),"")</f>
        <v>1</v>
      </c>
      <c r="B15" s="31">
        <f>IFERROR(1-POISSON(A15,(B$8*H$6)/(B$9*60*60),TRUE),"")</f>
        <v>0.99998087757016152</v>
      </c>
      <c r="C15" s="31"/>
      <c r="E15" s="8">
        <f t="shared" ref="E15:K15" si="0">E6/$B11</f>
        <v>5184</v>
      </c>
      <c r="F15" s="8">
        <f t="shared" si="0"/>
        <v>2592</v>
      </c>
      <c r="G15" s="8">
        <f t="shared" si="0"/>
        <v>432</v>
      </c>
      <c r="H15" s="8">
        <f t="shared" si="0"/>
        <v>14.4</v>
      </c>
      <c r="I15" s="8">
        <f t="shared" si="0"/>
        <v>0.6</v>
      </c>
      <c r="J15" s="8">
        <f t="shared" si="0"/>
        <v>0.01</v>
      </c>
      <c r="K15" s="8">
        <f t="shared" si="0"/>
        <v>1.6666666666666666E-4</v>
      </c>
      <c r="L15" s="8">
        <f>K15/1000</f>
        <v>1.6666666666666665E-7</v>
      </c>
    </row>
    <row r="16" spans="1:12" x14ac:dyDescent="0.2">
      <c r="A16" s="1">
        <f t="shared" ref="A16:A79" si="1">IFERROR(IF(B15&gt;0.01%,A15+1,""),"")</f>
        <v>2</v>
      </c>
      <c r="B16" s="31">
        <f t="shared" ref="B16:B79" si="2">IFERROR(1-POISSON(A16,(B$8*H$6)/(B$9*60*60),TRUE),"")</f>
        <v>0.99986030649496505</v>
      </c>
      <c r="C16" s="31"/>
      <c r="E16" s="8" t="s">
        <v>15</v>
      </c>
      <c r="F16" s="30" t="str">
        <f>IF(H15&lt;50,"Alerta: Revisar necesidad de pruebas de performance (Baja transaccionalidad por usuario)","-")</f>
        <v>Alerta: Revisar necesidad de pruebas de performance (Baja transaccionalidad por usuario)</v>
      </c>
      <c r="G16" s="30"/>
      <c r="H16" s="30"/>
      <c r="I16" s="30"/>
      <c r="J16" s="30"/>
      <c r="K16" s="30"/>
      <c r="L16" s="30"/>
    </row>
    <row r="17" spans="1:21" ht="16" thickBot="1" x14ac:dyDescent="0.25">
      <c r="A17" s="1">
        <f t="shared" si="1"/>
        <v>3</v>
      </c>
      <c r="B17" s="31">
        <f t="shared" si="2"/>
        <v>0.99931606205831436</v>
      </c>
      <c r="C17" s="31"/>
    </row>
    <row r="18" spans="1:21" ht="17" thickTop="1" thickBot="1" x14ac:dyDescent="0.25">
      <c r="A18" s="1">
        <f t="shared" si="1"/>
        <v>4</v>
      </c>
      <c r="B18" s="31">
        <f t="shared" si="2"/>
        <v>0.99747356787173669</v>
      </c>
      <c r="C18" s="31"/>
      <c r="E18" s="41" t="s">
        <v>29</v>
      </c>
      <c r="F18" s="41"/>
      <c r="G18" s="41"/>
      <c r="H18" s="41"/>
      <c r="I18" s="41"/>
      <c r="J18" s="41"/>
      <c r="K18" s="41"/>
      <c r="L18" s="41"/>
    </row>
    <row r="19" spans="1:21" ht="16" thickTop="1" x14ac:dyDescent="0.2">
      <c r="A19" s="1">
        <f t="shared" si="1"/>
        <v>5</v>
      </c>
      <c r="B19" s="31">
        <f t="shared" si="2"/>
        <v>0.99248347944975523</v>
      </c>
      <c r="C19" s="31"/>
      <c r="E19" s="2" t="s">
        <v>6</v>
      </c>
      <c r="F19" s="2" t="s">
        <v>7</v>
      </c>
      <c r="G19" s="2" t="s">
        <v>8</v>
      </c>
      <c r="H19" s="2" t="s">
        <v>9</v>
      </c>
      <c r="I19" s="2" t="s">
        <v>10</v>
      </c>
      <c r="J19" s="2" t="s">
        <v>5</v>
      </c>
      <c r="K19" s="2" t="s">
        <v>11</v>
      </c>
      <c r="L19" s="2" t="s">
        <v>12</v>
      </c>
    </row>
    <row r="20" spans="1:21" x14ac:dyDescent="0.2">
      <c r="A20" s="1">
        <f t="shared" si="1"/>
        <v>6</v>
      </c>
      <c r="B20" s="31">
        <f t="shared" si="2"/>
        <v>0.98122112710847775</v>
      </c>
      <c r="C20" s="31"/>
      <c r="E20" s="8">
        <f>E11/$B15</f>
        <v>8640.1652209532313</v>
      </c>
      <c r="F20" s="8">
        <f>F11/$B15</f>
        <v>4320.0826104766156</v>
      </c>
      <c r="G20" s="8">
        <f>H11/$B15</f>
        <v>720.0137684127692</v>
      </c>
      <c r="H20" s="8">
        <f>J11/$B15</f>
        <v>24.000458947092309</v>
      </c>
      <c r="I20" s="8">
        <f>K11/$B15</f>
        <v>1.0000191227955129</v>
      </c>
      <c r="J20" s="8">
        <f>K20*60</f>
        <v>812.5</v>
      </c>
      <c r="K20" s="8">
        <f>K6*B8</f>
        <v>13.541666666666666</v>
      </c>
      <c r="L20" s="8">
        <f>K20*1000</f>
        <v>13541.666666666666</v>
      </c>
    </row>
    <row r="21" spans="1:21" ht="16" thickBot="1" x14ac:dyDescent="0.25">
      <c r="A21" s="1">
        <f t="shared" si="1"/>
        <v>7</v>
      </c>
      <c r="B21" s="31">
        <f t="shared" si="2"/>
        <v>0.95943383835303031</v>
      </c>
      <c r="C21" s="31"/>
    </row>
    <row r="22" spans="1:21" ht="17" thickTop="1" thickBot="1" x14ac:dyDescent="0.25">
      <c r="A22" s="1">
        <f t="shared" si="1"/>
        <v>8</v>
      </c>
      <c r="B22" s="31">
        <f t="shared" si="2"/>
        <v>0.92255431311594482</v>
      </c>
      <c r="C22" s="31"/>
      <c r="E22" s="33" t="s">
        <v>30</v>
      </c>
      <c r="F22" s="33"/>
      <c r="G22" s="33"/>
      <c r="H22" s="33"/>
      <c r="I22" s="33"/>
      <c r="J22" s="33"/>
      <c r="K22" s="33"/>
      <c r="L22" s="33"/>
      <c r="N22" s="33" t="s">
        <v>31</v>
      </c>
      <c r="O22" s="33"/>
      <c r="P22" s="33"/>
      <c r="Q22" s="33"/>
      <c r="R22" s="33"/>
      <c r="S22" s="33"/>
      <c r="T22" s="33"/>
      <c r="U22" s="33"/>
    </row>
    <row r="23" spans="1:21" ht="17" thickTop="1" thickBot="1" x14ac:dyDescent="0.25">
      <c r="A23" s="1">
        <f t="shared" si="1"/>
        <v>9</v>
      </c>
      <c r="B23" s="31">
        <f t="shared" si="2"/>
        <v>0.8670642867175522</v>
      </c>
      <c r="C23" s="31"/>
      <c r="E23" s="38"/>
      <c r="F23" s="28" t="s">
        <v>32</v>
      </c>
      <c r="G23" s="28" t="s">
        <v>33</v>
      </c>
      <c r="H23" s="28" t="s">
        <v>34</v>
      </c>
      <c r="I23" s="28" t="s">
        <v>35</v>
      </c>
      <c r="J23" s="28" t="s">
        <v>36</v>
      </c>
      <c r="K23" s="28" t="s">
        <v>37</v>
      </c>
      <c r="L23" s="38"/>
      <c r="N23" s="38"/>
      <c r="O23" s="28" t="s">
        <v>32</v>
      </c>
      <c r="P23" s="28" t="s">
        <v>33</v>
      </c>
      <c r="Q23" s="28" t="s">
        <v>34</v>
      </c>
      <c r="R23" s="28" t="s">
        <v>35</v>
      </c>
      <c r="S23" s="28" t="s">
        <v>36</v>
      </c>
      <c r="T23" s="28" t="s">
        <v>37</v>
      </c>
      <c r="U23" s="38"/>
    </row>
    <row r="24" spans="1:21" ht="17" thickTop="1" thickBot="1" x14ac:dyDescent="0.25">
      <c r="A24" s="1">
        <f t="shared" si="1"/>
        <v>10</v>
      </c>
      <c r="B24" s="31">
        <f t="shared" si="2"/>
        <v>0.79192154263639569</v>
      </c>
      <c r="C24" s="31"/>
      <c r="E24" s="38"/>
      <c r="F24" s="27">
        <f>MAX($A$14:$A$2914)*10%</f>
        <v>2.9000000000000004</v>
      </c>
      <c r="G24" s="27">
        <f>MAX($A$14:$A$2914)*100%</f>
        <v>29</v>
      </c>
      <c r="H24" s="27">
        <f>MAX($A$14:$A$2914)*125%</f>
        <v>36.25</v>
      </c>
      <c r="I24" s="27">
        <f>MAX($A$14:$A$2914)*150%</f>
        <v>43.5</v>
      </c>
      <c r="J24" s="27">
        <f>MAX($A$14:$A$2914)*200%</f>
        <v>58</v>
      </c>
      <c r="K24" s="27">
        <f>MAX($A$14:$A$2914)*300%</f>
        <v>87</v>
      </c>
      <c r="L24" s="38"/>
      <c r="N24" s="38"/>
      <c r="O24" s="27">
        <f>K6*10%</f>
        <v>10.833333333333334</v>
      </c>
      <c r="P24" s="27">
        <f>K6*100%</f>
        <v>108.33333333333333</v>
      </c>
      <c r="Q24" s="27">
        <f>K6*125%</f>
        <v>135.41666666666666</v>
      </c>
      <c r="R24" s="27">
        <f>K6*150%</f>
        <v>162.5</v>
      </c>
      <c r="S24" s="27">
        <f>K6*200%</f>
        <v>216.66666666666666</v>
      </c>
      <c r="T24" s="27">
        <f>K6*300%</f>
        <v>325</v>
      </c>
      <c r="U24" s="38"/>
    </row>
    <row r="25" spans="1:21" ht="17" thickTop="1" thickBot="1" x14ac:dyDescent="0.25">
      <c r="A25" s="1">
        <f t="shared" si="1"/>
        <v>11</v>
      </c>
      <c r="B25" s="31">
        <f t="shared" si="2"/>
        <v>0.6994162705667899</v>
      </c>
      <c r="C25" s="31"/>
      <c r="E25" s="15" t="s">
        <v>38</v>
      </c>
      <c r="F25" s="29" t="str">
        <f>IF(F24&lt;0.5,"No","Si")</f>
        <v>Si</v>
      </c>
      <c r="G25" s="29" t="str">
        <f>IF(G24&lt;5,"No","Si")</f>
        <v>Si</v>
      </c>
      <c r="H25" s="29" t="str">
        <f>IF(H24&lt;6,"No","Si")</f>
        <v>Si</v>
      </c>
      <c r="I25" s="29" t="str">
        <f>IF(I24&lt;8,"No","Si")</f>
        <v>Si</v>
      </c>
      <c r="J25" s="29" t="str">
        <f>IF(J24&lt;10,"No","Si")</f>
        <v>Si</v>
      </c>
      <c r="K25" s="29" t="str">
        <f>IF(K24&lt;15,"No","Si")</f>
        <v>Si</v>
      </c>
      <c r="L25" s="52">
        <f>IF(F25&lt;&gt;"No",0,1)+IF(G25&lt;&gt;"No",0,1)+IF(H25&lt;&gt;"No",0,1)+IF(J25&lt;&gt;"No",0,1)+IF(K25&lt;&gt;"No",0,1)+IF(I25&lt;&gt;"No",0,1)</f>
        <v>0</v>
      </c>
      <c r="N25" s="15" t="s">
        <v>38</v>
      </c>
      <c r="O25" s="29" t="str">
        <f>IF(O24&lt;0.5,"No","Si")</f>
        <v>Si</v>
      </c>
      <c r="P25" s="29" t="str">
        <f>IF(P24&lt;2,"No","Si")</f>
        <v>Si</v>
      </c>
      <c r="Q25" s="29" t="str">
        <f>IF(Q24&lt;2.5,"No","Si")</f>
        <v>Si</v>
      </c>
      <c r="R25" s="29" t="str">
        <f>IF(R24&lt;3,"No","Si")</f>
        <v>Si</v>
      </c>
      <c r="S25" s="29" t="str">
        <f>IF(S24&lt;4,"No","Si")</f>
        <v>Si</v>
      </c>
      <c r="T25" s="29" t="str">
        <f>IF(T24&lt;6,"No","Si")</f>
        <v>Si</v>
      </c>
      <c r="U25" s="52">
        <f>IF(O25&lt;&gt;"No",0,1)+IF(P25&lt;&gt;"No",0,1)+IF(Q25&lt;&gt;"No",0,1)+IF(S25&lt;&gt;"No",0,1)+IF(T25&lt;&gt;"No",0,1)+IF(R25&lt;&gt;"No",0,1)</f>
        <v>0</v>
      </c>
    </row>
    <row r="26" spans="1:21" ht="17" thickTop="1" thickBot="1" x14ac:dyDescent="0.25">
      <c r="A26" s="1">
        <f t="shared" si="1"/>
        <v>12</v>
      </c>
      <c r="B26" s="31">
        <f t="shared" si="2"/>
        <v>0.59502664062713062</v>
      </c>
      <c r="C26" s="31"/>
      <c r="E26" s="16" t="s">
        <v>15</v>
      </c>
      <c r="F26" s="54" t="str">
        <f>IF(G24&lt;5,"Alerta: Revisar necesidad de pruebas de performance (Baja concurrencia)","-")</f>
        <v>-</v>
      </c>
      <c r="G26" s="54"/>
      <c r="H26" s="54"/>
      <c r="I26" s="54"/>
      <c r="J26" s="54"/>
      <c r="K26" s="54"/>
      <c r="L26" s="53"/>
      <c r="N26" s="16" t="s">
        <v>15</v>
      </c>
      <c r="O26" s="54" t="str">
        <f>IF(P24&lt;2,"Alerta: Revisar necesidad de pruebas de performance (Baja concurrencia)","-")</f>
        <v>-</v>
      </c>
      <c r="P26" s="54"/>
      <c r="Q26" s="54"/>
      <c r="R26" s="54"/>
      <c r="S26" s="54"/>
      <c r="T26" s="54"/>
      <c r="U26" s="53"/>
    </row>
    <row r="27" spans="1:21" ht="17" thickTop="1" thickBot="1" x14ac:dyDescent="0.25">
      <c r="A27" s="1">
        <f t="shared" si="1"/>
        <v>13</v>
      </c>
      <c r="B27" s="31">
        <f t="shared" si="2"/>
        <v>0.48628744277331903</v>
      </c>
      <c r="C27" s="31"/>
    </row>
    <row r="28" spans="1:21" ht="17" thickTop="1" thickBot="1" x14ac:dyDescent="0.25">
      <c r="A28" s="1">
        <f t="shared" si="1"/>
        <v>14</v>
      </c>
      <c r="B28" s="31">
        <f t="shared" si="2"/>
        <v>0.38110815913495966</v>
      </c>
      <c r="C28" s="31"/>
      <c r="E28" s="34" t="s">
        <v>39</v>
      </c>
      <c r="F28" s="34"/>
      <c r="G28" s="34"/>
      <c r="H28" s="34"/>
      <c r="I28" s="34" t="s">
        <v>40</v>
      </c>
      <c r="J28" s="34"/>
      <c r="K28" s="34"/>
      <c r="L28" s="34"/>
      <c r="N28" s="34" t="s">
        <v>39</v>
      </c>
      <c r="O28" s="34"/>
      <c r="P28" s="34"/>
      <c r="Q28" s="34"/>
      <c r="R28" s="34" t="s">
        <v>40</v>
      </c>
      <c r="S28" s="34"/>
      <c r="T28" s="34"/>
      <c r="U28" s="34"/>
    </row>
    <row r="29" spans="1:21" ht="16" thickTop="1" x14ac:dyDescent="0.2">
      <c r="A29" s="1">
        <f t="shared" si="1"/>
        <v>15</v>
      </c>
      <c r="B29" s="31">
        <f t="shared" si="2"/>
        <v>0.28615463918366257</v>
      </c>
      <c r="C29" s="31"/>
      <c r="E29" s="2" t="s">
        <v>41</v>
      </c>
      <c r="F29" s="2" t="s">
        <v>42</v>
      </c>
      <c r="G29" s="2" t="s">
        <v>43</v>
      </c>
      <c r="H29" s="2" t="s">
        <v>44</v>
      </c>
      <c r="I29" s="2" t="s">
        <v>41</v>
      </c>
      <c r="J29" s="2" t="s">
        <v>42</v>
      </c>
      <c r="K29" s="2" t="s">
        <v>43</v>
      </c>
      <c r="L29" s="2" t="s">
        <v>44</v>
      </c>
      <c r="N29" s="2" t="s">
        <v>41</v>
      </c>
      <c r="O29" s="2" t="s">
        <v>31</v>
      </c>
      <c r="P29" s="2" t="s">
        <v>43</v>
      </c>
      <c r="Q29" s="2" t="s">
        <v>44</v>
      </c>
      <c r="R29" s="2" t="s">
        <v>41</v>
      </c>
      <c r="S29" s="2" t="s">
        <v>31</v>
      </c>
      <c r="T29" s="2" t="s">
        <v>43</v>
      </c>
      <c r="U29" s="2" t="s">
        <v>44</v>
      </c>
    </row>
    <row r="30" spans="1:21" x14ac:dyDescent="0.2">
      <c r="A30" s="1">
        <f t="shared" si="1"/>
        <v>16</v>
      </c>
      <c r="B30" s="31">
        <f t="shared" si="2"/>
        <v>0.20579033193321616</v>
      </c>
      <c r="C30" s="31"/>
      <c r="E30" s="3">
        <v>0</v>
      </c>
      <c r="F30" s="4">
        <v>0</v>
      </c>
      <c r="G30" s="9">
        <v>0</v>
      </c>
      <c r="H30" s="1" t="s">
        <v>45</v>
      </c>
      <c r="I30" s="3">
        <v>0</v>
      </c>
      <c r="J30" s="4">
        <v>0</v>
      </c>
      <c r="K30" s="9">
        <v>0</v>
      </c>
      <c r="L30" s="1" t="s">
        <v>45</v>
      </c>
      <c r="N30" s="3">
        <v>0</v>
      </c>
      <c r="O30" s="4">
        <v>0</v>
      </c>
      <c r="P30" s="9">
        <v>0</v>
      </c>
      <c r="Q30" s="1" t="s">
        <v>45</v>
      </c>
      <c r="R30" s="3">
        <v>0</v>
      </c>
      <c r="S30" s="4">
        <v>0</v>
      </c>
      <c r="T30" s="9">
        <v>0</v>
      </c>
      <c r="U30" s="1" t="s">
        <v>45</v>
      </c>
    </row>
    <row r="31" spans="1:21" x14ac:dyDescent="0.2">
      <c r="A31" s="1">
        <f t="shared" si="1"/>
        <v>17</v>
      </c>
      <c r="B31" s="31">
        <f t="shared" si="2"/>
        <v>0.14177464601067902</v>
      </c>
      <c r="C31" s="31"/>
      <c r="E31" s="3">
        <v>1</v>
      </c>
      <c r="F31" s="4">
        <f>F$24*(E31*20)%</f>
        <v>0.58000000000000007</v>
      </c>
      <c r="G31" s="9">
        <v>1</v>
      </c>
      <c r="H31" s="1" t="s">
        <v>46</v>
      </c>
      <c r="I31" s="3">
        <v>1</v>
      </c>
      <c r="J31" s="4">
        <f>G$24*(I31*20)%</f>
        <v>5.8000000000000007</v>
      </c>
      <c r="K31" s="9">
        <v>1</v>
      </c>
      <c r="L31" s="1" t="s">
        <v>46</v>
      </c>
      <c r="N31" s="3">
        <v>1</v>
      </c>
      <c r="O31" s="4">
        <f>O$24*(N31*20)%</f>
        <v>2.166666666666667</v>
      </c>
      <c r="P31" s="9">
        <v>1</v>
      </c>
      <c r="Q31" s="1" t="s">
        <v>46</v>
      </c>
      <c r="R31" s="3">
        <v>1</v>
      </c>
      <c r="S31" s="4">
        <f>P$24*(R31*20)%</f>
        <v>21.666666666666668</v>
      </c>
      <c r="T31" s="9">
        <v>1</v>
      </c>
      <c r="U31" s="1" t="s">
        <v>46</v>
      </c>
    </row>
    <row r="32" spans="1:21" x14ac:dyDescent="0.2">
      <c r="A32" s="1">
        <f t="shared" si="1"/>
        <v>18</v>
      </c>
      <c r="B32" s="31">
        <f t="shared" si="2"/>
        <v>9.3614697110622314E-2</v>
      </c>
      <c r="C32" s="31"/>
      <c r="E32" s="1">
        <v>2</v>
      </c>
      <c r="F32" s="4">
        <f>F$24*(E32*20)%</f>
        <v>1.1600000000000001</v>
      </c>
      <c r="G32" s="9">
        <f>(60)/10</f>
        <v>6</v>
      </c>
      <c r="H32" s="1" t="s">
        <v>47</v>
      </c>
      <c r="I32" s="1">
        <v>2</v>
      </c>
      <c r="J32" s="4">
        <f>G$24*(I32*20)%</f>
        <v>11.600000000000001</v>
      </c>
      <c r="K32" s="9">
        <f>(60)/10</f>
        <v>6</v>
      </c>
      <c r="L32" s="1" t="s">
        <v>47</v>
      </c>
      <c r="N32" s="1">
        <v>2</v>
      </c>
      <c r="O32" s="4">
        <f>O$24*(N32*20)%</f>
        <v>4.3333333333333339</v>
      </c>
      <c r="P32" s="9">
        <f>(60)/10</f>
        <v>6</v>
      </c>
      <c r="Q32" s="1" t="s">
        <v>47</v>
      </c>
      <c r="R32" s="1">
        <v>2</v>
      </c>
      <c r="S32" s="4">
        <f>P$24*(R32*20)%</f>
        <v>43.333333333333336</v>
      </c>
      <c r="T32" s="9">
        <f>(60)/10</f>
        <v>6</v>
      </c>
      <c r="U32" s="1" t="s">
        <v>47</v>
      </c>
    </row>
    <row r="33" spans="1:21" x14ac:dyDescent="0.2">
      <c r="A33" s="1">
        <f t="shared" si="1"/>
        <v>19</v>
      </c>
      <c r="B33" s="31">
        <f t="shared" si="2"/>
        <v>5.9290172127029139E-2</v>
      </c>
      <c r="C33" s="31"/>
      <c r="E33" s="3">
        <v>3</v>
      </c>
      <c r="F33" s="4">
        <f>F$24*(E33*20)%</f>
        <v>1.7400000000000002</v>
      </c>
      <c r="G33" s="9">
        <f t="shared" ref="G33:G41" si="3">G$32*E32</f>
        <v>12</v>
      </c>
      <c r="H33" s="1" t="s">
        <v>47</v>
      </c>
      <c r="I33" s="3">
        <v>3</v>
      </c>
      <c r="J33" s="4">
        <f>G$24*(I33*20)%</f>
        <v>17.399999999999999</v>
      </c>
      <c r="K33" s="9">
        <f t="shared" ref="K33:K41" si="4">G$32*I32</f>
        <v>12</v>
      </c>
      <c r="L33" s="1" t="s">
        <v>47</v>
      </c>
      <c r="N33" s="3">
        <v>3</v>
      </c>
      <c r="O33" s="4">
        <f>O$24*(N33*20)%</f>
        <v>6.5</v>
      </c>
      <c r="P33" s="9">
        <f t="shared" ref="P33:P41" si="5">P$32*N32</f>
        <v>12</v>
      </c>
      <c r="Q33" s="1" t="s">
        <v>47</v>
      </c>
      <c r="R33" s="3">
        <v>3</v>
      </c>
      <c r="S33" s="4">
        <f>P$24*(R33*20)%</f>
        <v>65</v>
      </c>
      <c r="T33" s="9">
        <f t="shared" ref="T33:T41" si="6">P$32*R32</f>
        <v>12</v>
      </c>
      <c r="U33" s="1" t="s">
        <v>47</v>
      </c>
    </row>
    <row r="34" spans="1:21" x14ac:dyDescent="0.2">
      <c r="A34" s="1">
        <f t="shared" si="1"/>
        <v>20</v>
      </c>
      <c r="B34" s="31">
        <f t="shared" si="2"/>
        <v>3.6049608336054639E-2</v>
      </c>
      <c r="C34" s="31"/>
      <c r="E34" s="1">
        <v>4</v>
      </c>
      <c r="F34" s="4">
        <f>F$24*(E34*20)%</f>
        <v>2.3200000000000003</v>
      </c>
      <c r="G34" s="9">
        <f t="shared" si="3"/>
        <v>18</v>
      </c>
      <c r="H34" s="1" t="s">
        <v>47</v>
      </c>
      <c r="I34" s="1">
        <v>4</v>
      </c>
      <c r="J34" s="4">
        <f>G$24*(I34*20)%</f>
        <v>23.200000000000003</v>
      </c>
      <c r="K34" s="9">
        <f t="shared" si="4"/>
        <v>18</v>
      </c>
      <c r="L34" s="1" t="s">
        <v>47</v>
      </c>
      <c r="N34" s="1">
        <v>4</v>
      </c>
      <c r="O34" s="4">
        <f>O$24*(N34*20)%</f>
        <v>8.6666666666666679</v>
      </c>
      <c r="P34" s="9">
        <f t="shared" si="5"/>
        <v>18</v>
      </c>
      <c r="Q34" s="1" t="s">
        <v>47</v>
      </c>
      <c r="R34" s="1">
        <v>4</v>
      </c>
      <c r="S34" s="4">
        <f>P$24*(R34*20)%</f>
        <v>86.666666666666671</v>
      </c>
      <c r="T34" s="9">
        <f t="shared" si="6"/>
        <v>18</v>
      </c>
      <c r="U34" s="1" t="s">
        <v>47</v>
      </c>
    </row>
    <row r="35" spans="1:21" x14ac:dyDescent="0.2">
      <c r="A35" s="1">
        <f t="shared" si="1"/>
        <v>21</v>
      </c>
      <c r="B35" s="31">
        <f t="shared" si="2"/>
        <v>2.1063133669255718E-2</v>
      </c>
      <c r="C35" s="31"/>
      <c r="E35" s="3">
        <v>5</v>
      </c>
      <c r="F35" s="4">
        <f>F$24*(E35*20)%</f>
        <v>2.9000000000000004</v>
      </c>
      <c r="G35" s="9">
        <f t="shared" si="3"/>
        <v>24</v>
      </c>
      <c r="H35" s="1" t="s">
        <v>47</v>
      </c>
      <c r="I35" s="3">
        <v>5</v>
      </c>
      <c r="J35" s="4">
        <f>G$24*(I35*20)%</f>
        <v>29</v>
      </c>
      <c r="K35" s="9">
        <f t="shared" si="4"/>
        <v>24</v>
      </c>
      <c r="L35" s="1" t="s">
        <v>47</v>
      </c>
      <c r="N35" s="3">
        <v>5</v>
      </c>
      <c r="O35" s="4">
        <f>O$24*(N35*20)%</f>
        <v>10.833333333333334</v>
      </c>
      <c r="P35" s="9">
        <f t="shared" si="5"/>
        <v>24</v>
      </c>
      <c r="Q35" s="1" t="s">
        <v>47</v>
      </c>
      <c r="R35" s="3">
        <v>5</v>
      </c>
      <c r="S35" s="4">
        <f>P$24*(R35*20)%</f>
        <v>108.33333333333333</v>
      </c>
      <c r="T35" s="9">
        <f t="shared" si="6"/>
        <v>24</v>
      </c>
      <c r="U35" s="1" t="s">
        <v>47</v>
      </c>
    </row>
    <row r="36" spans="1:21" x14ac:dyDescent="0.2">
      <c r="A36" s="1">
        <f t="shared" si="1"/>
        <v>22</v>
      </c>
      <c r="B36" s="31">
        <f t="shared" si="2"/>
        <v>1.1838504376245007E-2</v>
      </c>
      <c r="C36" s="31"/>
      <c r="E36" s="1">
        <v>6</v>
      </c>
      <c r="F36" s="4">
        <f>F$24</f>
        <v>2.9000000000000004</v>
      </c>
      <c r="G36" s="9">
        <f t="shared" si="3"/>
        <v>30</v>
      </c>
      <c r="H36" s="1" t="s">
        <v>48</v>
      </c>
      <c r="I36" s="1">
        <v>6</v>
      </c>
      <c r="J36" s="4">
        <f>G$24</f>
        <v>29</v>
      </c>
      <c r="K36" s="9">
        <f t="shared" si="4"/>
        <v>30</v>
      </c>
      <c r="L36" s="1" t="s">
        <v>48</v>
      </c>
      <c r="N36" s="1">
        <v>6</v>
      </c>
      <c r="O36" s="4">
        <f>O$24</f>
        <v>10.833333333333334</v>
      </c>
      <c r="P36" s="9">
        <f t="shared" si="5"/>
        <v>30</v>
      </c>
      <c r="Q36" s="1" t="s">
        <v>48</v>
      </c>
      <c r="R36" s="1">
        <v>6</v>
      </c>
      <c r="S36" s="4">
        <f>P$24</f>
        <v>108.33333333333333</v>
      </c>
      <c r="T36" s="9">
        <f t="shared" si="6"/>
        <v>30</v>
      </c>
      <c r="U36" s="1" t="s">
        <v>48</v>
      </c>
    </row>
    <row r="37" spans="1:21" x14ac:dyDescent="0.2">
      <c r="A37" s="1">
        <f t="shared" si="1"/>
        <v>23</v>
      </c>
      <c r="B37" s="31">
        <f t="shared" si="2"/>
        <v>6.4073367671353409E-3</v>
      </c>
      <c r="C37" s="31"/>
      <c r="E37" s="3">
        <v>7</v>
      </c>
      <c r="F37" s="4">
        <f>F$24</f>
        <v>2.9000000000000004</v>
      </c>
      <c r="G37" s="9">
        <f t="shared" si="3"/>
        <v>36</v>
      </c>
      <c r="H37" s="1" t="s">
        <v>48</v>
      </c>
      <c r="I37" s="3">
        <v>7</v>
      </c>
      <c r="J37" s="4">
        <f>G$24</f>
        <v>29</v>
      </c>
      <c r="K37" s="9">
        <f t="shared" si="4"/>
        <v>36</v>
      </c>
      <c r="L37" s="1" t="s">
        <v>48</v>
      </c>
      <c r="N37" s="3">
        <v>7</v>
      </c>
      <c r="O37" s="4">
        <f>O$24</f>
        <v>10.833333333333334</v>
      </c>
      <c r="P37" s="9">
        <f t="shared" si="5"/>
        <v>36</v>
      </c>
      <c r="Q37" s="1" t="s">
        <v>48</v>
      </c>
      <c r="R37" s="3">
        <v>7</v>
      </c>
      <c r="S37" s="4">
        <f>P$24</f>
        <v>108.33333333333333</v>
      </c>
      <c r="T37" s="9">
        <f t="shared" si="6"/>
        <v>36</v>
      </c>
      <c r="U37" s="1" t="s">
        <v>48</v>
      </c>
    </row>
    <row r="38" spans="1:21" x14ac:dyDescent="0.2">
      <c r="A38" s="1">
        <f t="shared" si="1"/>
        <v>24</v>
      </c>
      <c r="B38" s="31">
        <f t="shared" si="2"/>
        <v>3.3428758765787769E-3</v>
      </c>
      <c r="C38" s="31"/>
      <c r="E38" s="1">
        <v>8</v>
      </c>
      <c r="F38" s="4">
        <f>F$24</f>
        <v>2.9000000000000004</v>
      </c>
      <c r="G38" s="9">
        <f t="shared" si="3"/>
        <v>42</v>
      </c>
      <c r="H38" s="1" t="s">
        <v>48</v>
      </c>
      <c r="I38" s="1">
        <v>8</v>
      </c>
      <c r="J38" s="4">
        <f>G$24</f>
        <v>29</v>
      </c>
      <c r="K38" s="9">
        <f t="shared" si="4"/>
        <v>42</v>
      </c>
      <c r="L38" s="1" t="s">
        <v>48</v>
      </c>
      <c r="N38" s="1">
        <v>8</v>
      </c>
      <c r="O38" s="4">
        <f>O$24</f>
        <v>10.833333333333334</v>
      </c>
      <c r="P38" s="9">
        <f t="shared" si="5"/>
        <v>42</v>
      </c>
      <c r="Q38" s="1" t="s">
        <v>48</v>
      </c>
      <c r="R38" s="1">
        <v>8</v>
      </c>
      <c r="S38" s="4">
        <f>P$24</f>
        <v>108.33333333333333</v>
      </c>
      <c r="T38" s="9">
        <f t="shared" si="6"/>
        <v>42</v>
      </c>
      <c r="U38" s="1" t="s">
        <v>48</v>
      </c>
    </row>
    <row r="39" spans="1:21" x14ac:dyDescent="0.2">
      <c r="A39" s="1">
        <f t="shared" si="1"/>
        <v>25</v>
      </c>
      <c r="B39" s="31">
        <f t="shared" si="2"/>
        <v>1.6829595608605086E-3</v>
      </c>
      <c r="C39" s="31"/>
      <c r="E39" s="3">
        <v>9</v>
      </c>
      <c r="F39" s="4">
        <f>F$24</f>
        <v>2.9000000000000004</v>
      </c>
      <c r="G39" s="9">
        <f t="shared" si="3"/>
        <v>48</v>
      </c>
      <c r="H39" s="1" t="s">
        <v>48</v>
      </c>
      <c r="I39" s="3">
        <v>9</v>
      </c>
      <c r="J39" s="4">
        <f>G$24</f>
        <v>29</v>
      </c>
      <c r="K39" s="9">
        <f t="shared" si="4"/>
        <v>48</v>
      </c>
      <c r="L39" s="1" t="s">
        <v>48</v>
      </c>
      <c r="N39" s="3">
        <v>9</v>
      </c>
      <c r="O39" s="4">
        <f>O$24</f>
        <v>10.833333333333334</v>
      </c>
      <c r="P39" s="9">
        <f t="shared" si="5"/>
        <v>48</v>
      </c>
      <c r="Q39" s="1" t="s">
        <v>48</v>
      </c>
      <c r="R39" s="3">
        <v>9</v>
      </c>
      <c r="S39" s="4">
        <f>P$24</f>
        <v>108.33333333333333</v>
      </c>
      <c r="T39" s="9">
        <f t="shared" si="6"/>
        <v>48</v>
      </c>
      <c r="U39" s="1" t="s">
        <v>48</v>
      </c>
    </row>
    <row r="40" spans="1:21" x14ac:dyDescent="0.2">
      <c r="A40" s="1">
        <f t="shared" si="1"/>
        <v>26</v>
      </c>
      <c r="B40" s="31">
        <f t="shared" si="2"/>
        <v>8.1841981309072054E-4</v>
      </c>
      <c r="C40" s="31"/>
      <c r="E40" s="1">
        <v>10</v>
      </c>
      <c r="F40" s="4">
        <f>F$24*50%</f>
        <v>1.4500000000000002</v>
      </c>
      <c r="G40" s="9">
        <f t="shared" si="3"/>
        <v>54</v>
      </c>
      <c r="H40" s="1" t="s">
        <v>49</v>
      </c>
      <c r="I40" s="1">
        <v>10</v>
      </c>
      <c r="J40" s="4">
        <f>G$24*50%</f>
        <v>14.5</v>
      </c>
      <c r="K40" s="9">
        <f t="shared" si="4"/>
        <v>54</v>
      </c>
      <c r="L40" s="1" t="s">
        <v>49</v>
      </c>
      <c r="N40" s="1">
        <v>10</v>
      </c>
      <c r="O40" s="4">
        <f>O$24*50%</f>
        <v>5.416666666666667</v>
      </c>
      <c r="P40" s="9">
        <f t="shared" si="5"/>
        <v>54</v>
      </c>
      <c r="Q40" s="1" t="s">
        <v>49</v>
      </c>
      <c r="R40" s="1">
        <v>10</v>
      </c>
      <c r="S40" s="4">
        <f>P$24*50%</f>
        <v>54.166666666666664</v>
      </c>
      <c r="T40" s="9">
        <f t="shared" si="6"/>
        <v>54</v>
      </c>
      <c r="U40" s="1" t="s">
        <v>49</v>
      </c>
    </row>
    <row r="41" spans="1:21" ht="16" thickBot="1" x14ac:dyDescent="0.25">
      <c r="A41" s="1">
        <f t="shared" si="1"/>
        <v>27</v>
      </c>
      <c r="B41" s="31">
        <f t="shared" si="2"/>
        <v>3.8481577292825975E-4</v>
      </c>
      <c r="C41" s="31"/>
      <c r="E41" s="36"/>
      <c r="F41" s="37"/>
      <c r="G41" s="9">
        <f t="shared" si="3"/>
        <v>60</v>
      </c>
      <c r="H41" s="1" t="s">
        <v>50</v>
      </c>
      <c r="I41" s="36"/>
      <c r="J41" s="37"/>
      <c r="K41" s="9">
        <f t="shared" si="4"/>
        <v>60</v>
      </c>
      <c r="L41" s="1" t="s">
        <v>50</v>
      </c>
      <c r="N41" s="36"/>
      <c r="O41" s="37"/>
      <c r="P41" s="9">
        <f t="shared" si="5"/>
        <v>60</v>
      </c>
      <c r="Q41" s="1" t="s">
        <v>50</v>
      </c>
      <c r="R41" s="36"/>
      <c r="S41" s="37"/>
      <c r="T41" s="9">
        <f t="shared" si="6"/>
        <v>60</v>
      </c>
      <c r="U41" s="1" t="s">
        <v>50</v>
      </c>
    </row>
    <row r="42" spans="1:21" ht="17" thickTop="1" thickBot="1" x14ac:dyDescent="0.25">
      <c r="A42" s="1">
        <f t="shared" si="1"/>
        <v>28</v>
      </c>
      <c r="B42" s="31">
        <f t="shared" si="2"/>
        <v>1.751114380283969E-4</v>
      </c>
      <c r="C42" s="31"/>
      <c r="E42" s="34" t="s">
        <v>51</v>
      </c>
      <c r="F42" s="34"/>
      <c r="G42" s="34"/>
      <c r="H42" s="34"/>
      <c r="I42" s="34" t="s">
        <v>52</v>
      </c>
      <c r="J42" s="34"/>
      <c r="K42" s="34"/>
      <c r="L42" s="34"/>
      <c r="N42" s="34" t="s">
        <v>51</v>
      </c>
      <c r="O42" s="34"/>
      <c r="P42" s="34"/>
      <c r="Q42" s="34"/>
      <c r="R42" s="34" t="s">
        <v>52</v>
      </c>
      <c r="S42" s="34"/>
      <c r="T42" s="34"/>
      <c r="U42" s="34"/>
    </row>
    <row r="43" spans="1:21" ht="16" thickTop="1" x14ac:dyDescent="0.2">
      <c r="A43" s="1">
        <f t="shared" si="1"/>
        <v>29</v>
      </c>
      <c r="B43" s="31">
        <f t="shared" si="2"/>
        <v>7.7189155208712279E-5</v>
      </c>
      <c r="C43" s="31"/>
      <c r="E43" s="2" t="s">
        <v>41</v>
      </c>
      <c r="F43" s="2" t="s">
        <v>42</v>
      </c>
      <c r="G43" s="2" t="s">
        <v>43</v>
      </c>
      <c r="H43" s="2" t="s">
        <v>44</v>
      </c>
      <c r="I43" s="2" t="s">
        <v>41</v>
      </c>
      <c r="J43" s="2" t="s">
        <v>42</v>
      </c>
      <c r="K43" s="2" t="s">
        <v>43</v>
      </c>
      <c r="L43" s="2" t="s">
        <v>44</v>
      </c>
      <c r="N43" s="2" t="s">
        <v>41</v>
      </c>
      <c r="O43" s="2" t="s">
        <v>31</v>
      </c>
      <c r="P43" s="2" t="s">
        <v>43</v>
      </c>
      <c r="Q43" s="2" t="s">
        <v>44</v>
      </c>
      <c r="R43" s="2" t="s">
        <v>41</v>
      </c>
      <c r="S43" s="2" t="s">
        <v>31</v>
      </c>
      <c r="T43" s="2" t="s">
        <v>43</v>
      </c>
      <c r="U43" s="2" t="s">
        <v>44</v>
      </c>
    </row>
    <row r="44" spans="1:21" x14ac:dyDescent="0.2">
      <c r="A44" s="1" t="str">
        <f t="shared" si="1"/>
        <v/>
      </c>
      <c r="B44" s="31" t="str">
        <f t="shared" si="2"/>
        <v/>
      </c>
      <c r="C44" s="31"/>
      <c r="E44" s="3">
        <v>0</v>
      </c>
      <c r="F44" s="4">
        <v>0</v>
      </c>
      <c r="G44" s="9">
        <v>0</v>
      </c>
      <c r="H44" s="1" t="s">
        <v>45</v>
      </c>
      <c r="I44" s="3">
        <v>0</v>
      </c>
      <c r="J44" s="4">
        <v>0</v>
      </c>
      <c r="K44" s="9">
        <v>0</v>
      </c>
      <c r="L44" s="1" t="s">
        <v>45</v>
      </c>
      <c r="N44" s="3">
        <v>0</v>
      </c>
      <c r="O44" s="4">
        <v>0</v>
      </c>
      <c r="P44" s="9">
        <v>0</v>
      </c>
      <c r="Q44" s="1" t="s">
        <v>45</v>
      </c>
      <c r="R44" s="3">
        <v>0</v>
      </c>
      <c r="S44" s="4">
        <v>0</v>
      </c>
      <c r="T44" s="9">
        <v>0</v>
      </c>
      <c r="U44" s="1" t="s">
        <v>45</v>
      </c>
    </row>
    <row r="45" spans="1:21" x14ac:dyDescent="0.2">
      <c r="A45" s="1" t="str">
        <f t="shared" si="1"/>
        <v/>
      </c>
      <c r="B45" s="31" t="str">
        <f t="shared" si="2"/>
        <v/>
      </c>
      <c r="C45" s="31"/>
      <c r="E45" s="3">
        <v>1</v>
      </c>
      <c r="F45" s="4">
        <f>H$24*(E45*20)%</f>
        <v>7.25</v>
      </c>
      <c r="G45" s="9">
        <v>1</v>
      </c>
      <c r="H45" s="1" t="s">
        <v>46</v>
      </c>
      <c r="I45" s="3">
        <v>1</v>
      </c>
      <c r="J45" s="4">
        <f>I$24*(I45*20)%</f>
        <v>8.7000000000000011</v>
      </c>
      <c r="K45" s="9">
        <v>1</v>
      </c>
      <c r="L45" s="1" t="s">
        <v>46</v>
      </c>
      <c r="N45" s="3">
        <v>1</v>
      </c>
      <c r="O45" s="4">
        <f>Q$24*(N45*20)%</f>
        <v>27.083333333333332</v>
      </c>
      <c r="P45" s="9">
        <v>1</v>
      </c>
      <c r="Q45" s="1" t="s">
        <v>46</v>
      </c>
      <c r="R45" s="3">
        <v>1</v>
      </c>
      <c r="S45" s="4">
        <f>R$24*(R45*20)%</f>
        <v>32.5</v>
      </c>
      <c r="T45" s="9">
        <v>1</v>
      </c>
      <c r="U45" s="1" t="s">
        <v>46</v>
      </c>
    </row>
    <row r="46" spans="1:21" x14ac:dyDescent="0.2">
      <c r="A46" s="1" t="str">
        <f t="shared" si="1"/>
        <v/>
      </c>
      <c r="B46" s="31" t="str">
        <f t="shared" si="2"/>
        <v/>
      </c>
      <c r="C46" s="31"/>
      <c r="E46" s="1">
        <v>2</v>
      </c>
      <c r="F46" s="4">
        <f>H$24*(E46*20)%</f>
        <v>14.5</v>
      </c>
      <c r="G46" s="9">
        <f>(60)/10</f>
        <v>6</v>
      </c>
      <c r="H46" s="1" t="s">
        <v>47</v>
      </c>
      <c r="I46" s="1">
        <v>2</v>
      </c>
      <c r="J46" s="4">
        <f>I$24*(I46*20)%</f>
        <v>17.400000000000002</v>
      </c>
      <c r="K46" s="9">
        <f>(60)/10</f>
        <v>6</v>
      </c>
      <c r="L46" s="1" t="s">
        <v>47</v>
      </c>
      <c r="N46" s="1">
        <v>2</v>
      </c>
      <c r="O46" s="4">
        <f>Q$24*(N46*20)%</f>
        <v>54.166666666666664</v>
      </c>
      <c r="P46" s="9">
        <f>(60)/10</f>
        <v>6</v>
      </c>
      <c r="Q46" s="1" t="s">
        <v>47</v>
      </c>
      <c r="R46" s="1">
        <v>2</v>
      </c>
      <c r="S46" s="4">
        <f>R$24*(R46*20)%</f>
        <v>65</v>
      </c>
      <c r="T46" s="9">
        <f>(60)/10</f>
        <v>6</v>
      </c>
      <c r="U46" s="1" t="s">
        <v>47</v>
      </c>
    </row>
    <row r="47" spans="1:21" x14ac:dyDescent="0.2">
      <c r="A47" s="1" t="str">
        <f t="shared" si="1"/>
        <v/>
      </c>
      <c r="B47" s="31" t="str">
        <f t="shared" si="2"/>
        <v/>
      </c>
      <c r="C47" s="31"/>
      <c r="E47" s="3">
        <v>3</v>
      </c>
      <c r="F47" s="4">
        <f>H$24*(E47*20)%</f>
        <v>21.75</v>
      </c>
      <c r="G47" s="9">
        <f t="shared" ref="G47:G55" si="7">G$32*E46</f>
        <v>12</v>
      </c>
      <c r="H47" s="1" t="s">
        <v>47</v>
      </c>
      <c r="I47" s="3">
        <v>3</v>
      </c>
      <c r="J47" s="4">
        <f>I$24*(I47*20)%</f>
        <v>26.099999999999998</v>
      </c>
      <c r="K47" s="9">
        <f t="shared" ref="K47:K55" si="8">G$32*I46</f>
        <v>12</v>
      </c>
      <c r="L47" s="1" t="s">
        <v>47</v>
      </c>
      <c r="N47" s="3">
        <v>3</v>
      </c>
      <c r="O47" s="4">
        <f>Q$24*(N47*20)%</f>
        <v>81.249999999999986</v>
      </c>
      <c r="P47" s="9">
        <f t="shared" ref="P47:P55" si="9">P$32*N46</f>
        <v>12</v>
      </c>
      <c r="Q47" s="1" t="s">
        <v>47</v>
      </c>
      <c r="R47" s="3">
        <v>3</v>
      </c>
      <c r="S47" s="4">
        <f>R$24*(R47*20)%</f>
        <v>97.5</v>
      </c>
      <c r="T47" s="9">
        <f t="shared" ref="T47:T55" si="10">P$32*R46</f>
        <v>12</v>
      </c>
      <c r="U47" s="1" t="s">
        <v>47</v>
      </c>
    </row>
    <row r="48" spans="1:21" x14ac:dyDescent="0.2">
      <c r="A48" s="1" t="str">
        <f t="shared" si="1"/>
        <v/>
      </c>
      <c r="B48" s="31" t="str">
        <f t="shared" si="2"/>
        <v/>
      </c>
      <c r="C48" s="31"/>
      <c r="E48" s="1">
        <v>4</v>
      </c>
      <c r="F48" s="4">
        <f>H$24*(E48*20)%</f>
        <v>29</v>
      </c>
      <c r="G48" s="9">
        <f t="shared" si="7"/>
        <v>18</v>
      </c>
      <c r="H48" s="1" t="s">
        <v>47</v>
      </c>
      <c r="I48" s="1">
        <v>4</v>
      </c>
      <c r="J48" s="4">
        <f>I$24*(I48*20)%</f>
        <v>34.800000000000004</v>
      </c>
      <c r="K48" s="9">
        <f t="shared" si="8"/>
        <v>18</v>
      </c>
      <c r="L48" s="1" t="s">
        <v>47</v>
      </c>
      <c r="N48" s="1">
        <v>4</v>
      </c>
      <c r="O48" s="4">
        <f>Q$24*(N48*20)%</f>
        <v>108.33333333333333</v>
      </c>
      <c r="P48" s="9">
        <f t="shared" si="9"/>
        <v>18</v>
      </c>
      <c r="Q48" s="1" t="s">
        <v>47</v>
      </c>
      <c r="R48" s="1">
        <v>4</v>
      </c>
      <c r="S48" s="4">
        <f>R$24*(R48*20)%</f>
        <v>130</v>
      </c>
      <c r="T48" s="9">
        <f t="shared" si="10"/>
        <v>18</v>
      </c>
      <c r="U48" s="1" t="s">
        <v>47</v>
      </c>
    </row>
    <row r="49" spans="1:21" x14ac:dyDescent="0.2">
      <c r="A49" s="1" t="str">
        <f t="shared" si="1"/>
        <v/>
      </c>
      <c r="B49" s="31" t="str">
        <f t="shared" si="2"/>
        <v/>
      </c>
      <c r="C49" s="31"/>
      <c r="E49" s="3">
        <v>5</v>
      </c>
      <c r="F49" s="4">
        <f>H$24*(E49*20)%</f>
        <v>36.25</v>
      </c>
      <c r="G49" s="9">
        <f t="shared" si="7"/>
        <v>24</v>
      </c>
      <c r="H49" s="1" t="s">
        <v>47</v>
      </c>
      <c r="I49" s="3">
        <v>5</v>
      </c>
      <c r="J49" s="4">
        <f>I$24*(I49*20)%</f>
        <v>43.5</v>
      </c>
      <c r="K49" s="9">
        <f t="shared" si="8"/>
        <v>24</v>
      </c>
      <c r="L49" s="1" t="s">
        <v>47</v>
      </c>
      <c r="N49" s="3">
        <v>5</v>
      </c>
      <c r="O49" s="4">
        <f>Q$24*(N49*20)%</f>
        <v>135.41666666666666</v>
      </c>
      <c r="P49" s="9">
        <f t="shared" si="9"/>
        <v>24</v>
      </c>
      <c r="Q49" s="1" t="s">
        <v>47</v>
      </c>
      <c r="R49" s="3">
        <v>5</v>
      </c>
      <c r="S49" s="4">
        <f>R$24*(R49*20)%</f>
        <v>162.5</v>
      </c>
      <c r="T49" s="9">
        <f t="shared" si="10"/>
        <v>24</v>
      </c>
      <c r="U49" s="1" t="s">
        <v>47</v>
      </c>
    </row>
    <row r="50" spans="1:21" x14ac:dyDescent="0.2">
      <c r="A50" s="1" t="str">
        <f t="shared" si="1"/>
        <v/>
      </c>
      <c r="B50" s="31" t="str">
        <f t="shared" si="2"/>
        <v/>
      </c>
      <c r="C50" s="31"/>
      <c r="E50" s="1">
        <v>6</v>
      </c>
      <c r="F50" s="4">
        <f>H$24</f>
        <v>36.25</v>
      </c>
      <c r="G50" s="9">
        <f t="shared" si="7"/>
        <v>30</v>
      </c>
      <c r="H50" s="1" t="s">
        <v>48</v>
      </c>
      <c r="I50" s="1">
        <v>6</v>
      </c>
      <c r="J50" s="4">
        <f>I$24</f>
        <v>43.5</v>
      </c>
      <c r="K50" s="9">
        <f t="shared" si="8"/>
        <v>30</v>
      </c>
      <c r="L50" s="1" t="s">
        <v>48</v>
      </c>
      <c r="N50" s="1">
        <v>6</v>
      </c>
      <c r="O50" s="4">
        <f>Q$24</f>
        <v>135.41666666666666</v>
      </c>
      <c r="P50" s="9">
        <f t="shared" si="9"/>
        <v>30</v>
      </c>
      <c r="Q50" s="1" t="s">
        <v>48</v>
      </c>
      <c r="R50" s="1">
        <v>6</v>
      </c>
      <c r="S50" s="4">
        <f>R$24</f>
        <v>162.5</v>
      </c>
      <c r="T50" s="9">
        <f t="shared" si="10"/>
        <v>30</v>
      </c>
      <c r="U50" s="1" t="s">
        <v>48</v>
      </c>
    </row>
    <row r="51" spans="1:21" x14ac:dyDescent="0.2">
      <c r="A51" s="1" t="str">
        <f t="shared" si="1"/>
        <v/>
      </c>
      <c r="B51" s="31" t="str">
        <f t="shared" si="2"/>
        <v/>
      </c>
      <c r="C51" s="31"/>
      <c r="E51" s="3">
        <v>7</v>
      </c>
      <c r="F51" s="4">
        <f>H$24</f>
        <v>36.25</v>
      </c>
      <c r="G51" s="9">
        <f t="shared" si="7"/>
        <v>36</v>
      </c>
      <c r="H51" s="1" t="s">
        <v>48</v>
      </c>
      <c r="I51" s="3">
        <v>7</v>
      </c>
      <c r="J51" s="4">
        <f>I$24</f>
        <v>43.5</v>
      </c>
      <c r="K51" s="9">
        <f t="shared" si="8"/>
        <v>36</v>
      </c>
      <c r="L51" s="1" t="s">
        <v>48</v>
      </c>
      <c r="N51" s="3">
        <v>7</v>
      </c>
      <c r="O51" s="4">
        <f>Q$24</f>
        <v>135.41666666666666</v>
      </c>
      <c r="P51" s="9">
        <f t="shared" si="9"/>
        <v>36</v>
      </c>
      <c r="Q51" s="1" t="s">
        <v>48</v>
      </c>
      <c r="R51" s="3">
        <v>7</v>
      </c>
      <c r="S51" s="4">
        <f>R$24</f>
        <v>162.5</v>
      </c>
      <c r="T51" s="9">
        <f t="shared" si="10"/>
        <v>36</v>
      </c>
      <c r="U51" s="1" t="s">
        <v>48</v>
      </c>
    </row>
    <row r="52" spans="1:21" x14ac:dyDescent="0.2">
      <c r="A52" s="1" t="str">
        <f t="shared" si="1"/>
        <v/>
      </c>
      <c r="B52" s="31" t="str">
        <f t="shared" si="2"/>
        <v/>
      </c>
      <c r="C52" s="31"/>
      <c r="E52" s="1">
        <v>8</v>
      </c>
      <c r="F52" s="4">
        <f>H$24</f>
        <v>36.25</v>
      </c>
      <c r="G52" s="9">
        <f t="shared" si="7"/>
        <v>42</v>
      </c>
      <c r="H52" s="1" t="s">
        <v>48</v>
      </c>
      <c r="I52" s="1">
        <v>8</v>
      </c>
      <c r="J52" s="4">
        <f>I$24</f>
        <v>43.5</v>
      </c>
      <c r="K52" s="9">
        <f t="shared" si="8"/>
        <v>42</v>
      </c>
      <c r="L52" s="1" t="s">
        <v>48</v>
      </c>
      <c r="N52" s="1">
        <v>8</v>
      </c>
      <c r="O52" s="4">
        <f>Q$24</f>
        <v>135.41666666666666</v>
      </c>
      <c r="P52" s="9">
        <f t="shared" si="9"/>
        <v>42</v>
      </c>
      <c r="Q52" s="1" t="s">
        <v>48</v>
      </c>
      <c r="R52" s="1">
        <v>8</v>
      </c>
      <c r="S52" s="4">
        <f>R$24</f>
        <v>162.5</v>
      </c>
      <c r="T52" s="9">
        <f t="shared" si="10"/>
        <v>42</v>
      </c>
      <c r="U52" s="1" t="s">
        <v>48</v>
      </c>
    </row>
    <row r="53" spans="1:21" x14ac:dyDescent="0.2">
      <c r="A53" s="1" t="str">
        <f t="shared" si="1"/>
        <v/>
      </c>
      <c r="B53" s="31" t="str">
        <f t="shared" si="2"/>
        <v/>
      </c>
      <c r="C53" s="31"/>
      <c r="E53" s="3">
        <v>9</v>
      </c>
      <c r="F53" s="4">
        <f>H$24</f>
        <v>36.25</v>
      </c>
      <c r="G53" s="9">
        <f t="shared" si="7"/>
        <v>48</v>
      </c>
      <c r="H53" s="1" t="s">
        <v>48</v>
      </c>
      <c r="I53" s="3">
        <v>9</v>
      </c>
      <c r="J53" s="4">
        <f>I$24</f>
        <v>43.5</v>
      </c>
      <c r="K53" s="9">
        <f t="shared" si="8"/>
        <v>48</v>
      </c>
      <c r="L53" s="1" t="s">
        <v>48</v>
      </c>
      <c r="N53" s="3">
        <v>9</v>
      </c>
      <c r="O53" s="4">
        <f>Q$24</f>
        <v>135.41666666666666</v>
      </c>
      <c r="P53" s="9">
        <f t="shared" si="9"/>
        <v>48</v>
      </c>
      <c r="Q53" s="1" t="s">
        <v>48</v>
      </c>
      <c r="R53" s="3">
        <v>9</v>
      </c>
      <c r="S53" s="4">
        <f>R$24</f>
        <v>162.5</v>
      </c>
      <c r="T53" s="9">
        <f t="shared" si="10"/>
        <v>48</v>
      </c>
      <c r="U53" s="1" t="s">
        <v>48</v>
      </c>
    </row>
    <row r="54" spans="1:21" x14ac:dyDescent="0.2">
      <c r="A54" s="1" t="str">
        <f t="shared" si="1"/>
        <v/>
      </c>
      <c r="B54" s="31" t="str">
        <f t="shared" si="2"/>
        <v/>
      </c>
      <c r="C54" s="31"/>
      <c r="E54" s="1">
        <v>10</v>
      </c>
      <c r="F54" s="4">
        <f>H$24*50%</f>
        <v>18.125</v>
      </c>
      <c r="G54" s="9">
        <f t="shared" si="7"/>
        <v>54</v>
      </c>
      <c r="H54" s="1" t="s">
        <v>49</v>
      </c>
      <c r="I54" s="1">
        <v>10</v>
      </c>
      <c r="J54" s="4">
        <f>I$24*50%</f>
        <v>21.75</v>
      </c>
      <c r="K54" s="9">
        <f t="shared" si="8"/>
        <v>54</v>
      </c>
      <c r="L54" s="1" t="s">
        <v>49</v>
      </c>
      <c r="N54" s="1">
        <v>10</v>
      </c>
      <c r="O54" s="4">
        <f>Q$24*50%</f>
        <v>67.708333333333329</v>
      </c>
      <c r="P54" s="9">
        <f t="shared" si="9"/>
        <v>54</v>
      </c>
      <c r="Q54" s="1" t="s">
        <v>49</v>
      </c>
      <c r="R54" s="1">
        <v>10</v>
      </c>
      <c r="S54" s="4">
        <f>R$24*50%</f>
        <v>81.25</v>
      </c>
      <c r="T54" s="9">
        <f t="shared" si="10"/>
        <v>54</v>
      </c>
      <c r="U54" s="1" t="s">
        <v>49</v>
      </c>
    </row>
    <row r="55" spans="1:21" ht="16" thickBot="1" x14ac:dyDescent="0.25">
      <c r="A55" s="1" t="str">
        <f t="shared" si="1"/>
        <v/>
      </c>
      <c r="B55" s="31" t="str">
        <f t="shared" si="2"/>
        <v/>
      </c>
      <c r="C55" s="31"/>
      <c r="E55" s="36"/>
      <c r="F55" s="37"/>
      <c r="G55" s="9">
        <f t="shared" si="7"/>
        <v>60</v>
      </c>
      <c r="H55" s="1" t="s">
        <v>50</v>
      </c>
      <c r="I55" s="36"/>
      <c r="J55" s="37"/>
      <c r="K55" s="9">
        <f t="shared" si="8"/>
        <v>60</v>
      </c>
      <c r="L55" s="1" t="s">
        <v>50</v>
      </c>
      <c r="N55" s="36"/>
      <c r="O55" s="37"/>
      <c r="P55" s="9">
        <f t="shared" si="9"/>
        <v>60</v>
      </c>
      <c r="Q55" s="1" t="s">
        <v>50</v>
      </c>
      <c r="R55" s="36"/>
      <c r="S55" s="37"/>
      <c r="T55" s="9">
        <f t="shared" si="10"/>
        <v>60</v>
      </c>
      <c r="U55" s="1" t="s">
        <v>50</v>
      </c>
    </row>
    <row r="56" spans="1:21" ht="17" thickTop="1" thickBot="1" x14ac:dyDescent="0.25">
      <c r="A56" s="1" t="str">
        <f t="shared" si="1"/>
        <v/>
      </c>
      <c r="B56" s="31" t="str">
        <f t="shared" si="2"/>
        <v/>
      </c>
      <c r="C56" s="31"/>
      <c r="E56" s="34" t="s">
        <v>53</v>
      </c>
      <c r="F56" s="34"/>
      <c r="G56" s="34"/>
      <c r="H56" s="34"/>
      <c r="I56" s="34" t="s">
        <v>54</v>
      </c>
      <c r="J56" s="34"/>
      <c r="K56" s="34"/>
      <c r="L56" s="34"/>
      <c r="N56" s="34" t="s">
        <v>53</v>
      </c>
      <c r="O56" s="34"/>
      <c r="P56" s="34"/>
      <c r="Q56" s="34"/>
      <c r="R56" s="34" t="s">
        <v>54</v>
      </c>
      <c r="S56" s="34"/>
      <c r="T56" s="34"/>
      <c r="U56" s="34"/>
    </row>
    <row r="57" spans="1:21" ht="16" thickTop="1" x14ac:dyDescent="0.2">
      <c r="A57" s="1" t="str">
        <f t="shared" si="1"/>
        <v/>
      </c>
      <c r="B57" s="31" t="str">
        <f t="shared" si="2"/>
        <v/>
      </c>
      <c r="C57" s="31"/>
      <c r="E57" s="2" t="s">
        <v>41</v>
      </c>
      <c r="F57" s="2" t="s">
        <v>42</v>
      </c>
      <c r="G57" s="2" t="s">
        <v>43</v>
      </c>
      <c r="H57" s="2" t="s">
        <v>44</v>
      </c>
      <c r="I57" s="2" t="s">
        <v>41</v>
      </c>
      <c r="J57" s="2" t="s">
        <v>42</v>
      </c>
      <c r="K57" s="2" t="s">
        <v>43</v>
      </c>
      <c r="L57" s="2" t="s">
        <v>44</v>
      </c>
      <c r="N57" s="2" t="s">
        <v>41</v>
      </c>
      <c r="O57" s="2" t="s">
        <v>31</v>
      </c>
      <c r="P57" s="2" t="s">
        <v>43</v>
      </c>
      <c r="Q57" s="2" t="s">
        <v>44</v>
      </c>
      <c r="R57" s="2" t="s">
        <v>41</v>
      </c>
      <c r="S57" s="2" t="s">
        <v>31</v>
      </c>
      <c r="T57" s="2" t="s">
        <v>43</v>
      </c>
      <c r="U57" s="2" t="s">
        <v>44</v>
      </c>
    </row>
    <row r="58" spans="1:21" x14ac:dyDescent="0.2">
      <c r="A58" s="1" t="str">
        <f t="shared" si="1"/>
        <v/>
      </c>
      <c r="B58" s="31" t="str">
        <f t="shared" si="2"/>
        <v/>
      </c>
      <c r="C58" s="31"/>
      <c r="E58" s="3">
        <v>0</v>
      </c>
      <c r="F58" s="4">
        <v>0</v>
      </c>
      <c r="G58" s="9">
        <v>0</v>
      </c>
      <c r="H58" s="1" t="s">
        <v>45</v>
      </c>
      <c r="I58" s="3">
        <v>0</v>
      </c>
      <c r="J58" s="4">
        <v>0</v>
      </c>
      <c r="K58" s="9">
        <v>0</v>
      </c>
      <c r="L58" s="1" t="s">
        <v>45</v>
      </c>
      <c r="N58" s="3">
        <v>0</v>
      </c>
      <c r="O58" s="4">
        <v>0</v>
      </c>
      <c r="P58" s="9">
        <v>0</v>
      </c>
      <c r="Q58" s="1" t="s">
        <v>45</v>
      </c>
      <c r="R58" s="3">
        <v>0</v>
      </c>
      <c r="S58" s="4">
        <v>0</v>
      </c>
      <c r="T58" s="9">
        <v>0</v>
      </c>
      <c r="U58" s="1" t="s">
        <v>45</v>
      </c>
    </row>
    <row r="59" spans="1:21" x14ac:dyDescent="0.2">
      <c r="A59" s="1" t="str">
        <f t="shared" si="1"/>
        <v/>
      </c>
      <c r="B59" s="31" t="str">
        <f t="shared" si="2"/>
        <v/>
      </c>
      <c r="C59" s="31"/>
      <c r="E59" s="3">
        <v>1</v>
      </c>
      <c r="F59" s="4">
        <f>J$24*(E59*20)%</f>
        <v>11.600000000000001</v>
      </c>
      <c r="G59" s="9">
        <v>1</v>
      </c>
      <c r="H59" s="1" t="s">
        <v>46</v>
      </c>
      <c r="I59" s="3">
        <v>1</v>
      </c>
      <c r="J59" s="4">
        <f>K$24*(I59*20)%</f>
        <v>17.400000000000002</v>
      </c>
      <c r="K59" s="9">
        <v>1</v>
      </c>
      <c r="L59" s="1" t="s">
        <v>46</v>
      </c>
      <c r="N59" s="3">
        <v>1</v>
      </c>
      <c r="O59" s="4">
        <f>S$24*(N59*20)%</f>
        <v>43.333333333333336</v>
      </c>
      <c r="P59" s="9">
        <v>1</v>
      </c>
      <c r="Q59" s="1" t="s">
        <v>46</v>
      </c>
      <c r="R59" s="3">
        <v>1</v>
      </c>
      <c r="S59" s="4">
        <f>T$24*(R59*20)%</f>
        <v>65</v>
      </c>
      <c r="T59" s="9">
        <v>1</v>
      </c>
      <c r="U59" s="1" t="s">
        <v>46</v>
      </c>
    </row>
    <row r="60" spans="1:21" x14ac:dyDescent="0.2">
      <c r="A60" s="1" t="str">
        <f t="shared" si="1"/>
        <v/>
      </c>
      <c r="B60" s="31" t="str">
        <f t="shared" si="2"/>
        <v/>
      </c>
      <c r="C60" s="31"/>
      <c r="E60" s="1">
        <v>2</v>
      </c>
      <c r="F60" s="4">
        <f>J$24*(E60*20)%</f>
        <v>23.200000000000003</v>
      </c>
      <c r="G60" s="9">
        <f>(60)/10</f>
        <v>6</v>
      </c>
      <c r="H60" s="1" t="s">
        <v>47</v>
      </c>
      <c r="I60" s="1">
        <v>2</v>
      </c>
      <c r="J60" s="4">
        <f>K$24*(I60*20)%</f>
        <v>34.800000000000004</v>
      </c>
      <c r="K60" s="9">
        <f>(60)/10</f>
        <v>6</v>
      </c>
      <c r="L60" s="1" t="s">
        <v>47</v>
      </c>
      <c r="N60" s="1">
        <v>2</v>
      </c>
      <c r="O60" s="4">
        <f>S$24*(N60*20)%</f>
        <v>86.666666666666671</v>
      </c>
      <c r="P60" s="9">
        <f>(60)/10</f>
        <v>6</v>
      </c>
      <c r="Q60" s="1" t="s">
        <v>47</v>
      </c>
      <c r="R60" s="1">
        <v>2</v>
      </c>
      <c r="S60" s="4">
        <f>T$24*(R60*20)%</f>
        <v>130</v>
      </c>
      <c r="T60" s="9">
        <f>(60)/10</f>
        <v>6</v>
      </c>
      <c r="U60" s="1" t="s">
        <v>47</v>
      </c>
    </row>
    <row r="61" spans="1:21" x14ac:dyDescent="0.2">
      <c r="A61" s="1" t="str">
        <f t="shared" si="1"/>
        <v/>
      </c>
      <c r="B61" s="31" t="str">
        <f t="shared" si="2"/>
        <v/>
      </c>
      <c r="C61" s="31"/>
      <c r="E61" s="3">
        <v>3</v>
      </c>
      <c r="F61" s="4">
        <f>J$24*(E61*20)%</f>
        <v>34.799999999999997</v>
      </c>
      <c r="G61" s="9">
        <f t="shared" ref="G61:G69" si="11">G$32*E60</f>
        <v>12</v>
      </c>
      <c r="H61" s="1" t="s">
        <v>47</v>
      </c>
      <c r="I61" s="3">
        <v>3</v>
      </c>
      <c r="J61" s="4">
        <f>K$24*(I61*20)%</f>
        <v>52.199999999999996</v>
      </c>
      <c r="K61" s="9">
        <f t="shared" ref="K61:K69" si="12">G$32*I60</f>
        <v>12</v>
      </c>
      <c r="L61" s="1" t="s">
        <v>47</v>
      </c>
      <c r="N61" s="3">
        <v>3</v>
      </c>
      <c r="O61" s="4">
        <f>S$24*(N61*20)%</f>
        <v>130</v>
      </c>
      <c r="P61" s="9">
        <f t="shared" ref="P61:P69" si="13">P$32*N60</f>
        <v>12</v>
      </c>
      <c r="Q61" s="1" t="s">
        <v>47</v>
      </c>
      <c r="R61" s="3">
        <v>3</v>
      </c>
      <c r="S61" s="4">
        <f>T$24*(R61*20)%</f>
        <v>195</v>
      </c>
      <c r="T61" s="9">
        <f t="shared" ref="T61:T69" si="14">P$32*R60</f>
        <v>12</v>
      </c>
      <c r="U61" s="1" t="s">
        <v>47</v>
      </c>
    </row>
    <row r="62" spans="1:21" x14ac:dyDescent="0.2">
      <c r="A62" s="1" t="str">
        <f t="shared" si="1"/>
        <v/>
      </c>
      <c r="B62" s="31" t="str">
        <f t="shared" si="2"/>
        <v/>
      </c>
      <c r="C62" s="31"/>
      <c r="E62" s="1">
        <v>4</v>
      </c>
      <c r="F62" s="4">
        <f>J$24*(E62*20)%</f>
        <v>46.400000000000006</v>
      </c>
      <c r="G62" s="9">
        <f t="shared" si="11"/>
        <v>18</v>
      </c>
      <c r="H62" s="1" t="s">
        <v>47</v>
      </c>
      <c r="I62" s="1">
        <v>4</v>
      </c>
      <c r="J62" s="4">
        <f>K$24*(I62*20)%</f>
        <v>69.600000000000009</v>
      </c>
      <c r="K62" s="9">
        <f t="shared" si="12"/>
        <v>18</v>
      </c>
      <c r="L62" s="1" t="s">
        <v>47</v>
      </c>
      <c r="N62" s="1">
        <v>4</v>
      </c>
      <c r="O62" s="4">
        <f>S$24*(N62*20)%</f>
        <v>173.33333333333334</v>
      </c>
      <c r="P62" s="9">
        <f t="shared" si="13"/>
        <v>18</v>
      </c>
      <c r="Q62" s="1" t="s">
        <v>47</v>
      </c>
      <c r="R62" s="1">
        <v>4</v>
      </c>
      <c r="S62" s="4">
        <f>T$24*(R62*20)%</f>
        <v>260</v>
      </c>
      <c r="T62" s="9">
        <f t="shared" si="14"/>
        <v>18</v>
      </c>
      <c r="U62" s="1" t="s">
        <v>47</v>
      </c>
    </row>
    <row r="63" spans="1:21" x14ac:dyDescent="0.2">
      <c r="A63" s="1" t="str">
        <f t="shared" si="1"/>
        <v/>
      </c>
      <c r="B63" s="31" t="str">
        <f t="shared" si="2"/>
        <v/>
      </c>
      <c r="C63" s="31"/>
      <c r="E63" s="3">
        <v>5</v>
      </c>
      <c r="F63" s="4">
        <f>J$24*(E63*20)%</f>
        <v>58</v>
      </c>
      <c r="G63" s="9">
        <f t="shared" si="11"/>
        <v>24</v>
      </c>
      <c r="H63" s="1" t="s">
        <v>47</v>
      </c>
      <c r="I63" s="3">
        <v>5</v>
      </c>
      <c r="J63" s="4">
        <f>K$24*(I63*20)%</f>
        <v>87</v>
      </c>
      <c r="K63" s="9">
        <f t="shared" si="12"/>
        <v>24</v>
      </c>
      <c r="L63" s="1" t="s">
        <v>47</v>
      </c>
      <c r="N63" s="3">
        <v>5</v>
      </c>
      <c r="O63" s="4">
        <f>S$24*(N63*20)%</f>
        <v>216.66666666666666</v>
      </c>
      <c r="P63" s="9">
        <f t="shared" si="13"/>
        <v>24</v>
      </c>
      <c r="Q63" s="1" t="s">
        <v>47</v>
      </c>
      <c r="R63" s="3">
        <v>5</v>
      </c>
      <c r="S63" s="4">
        <f>T$24*(R63*20)%</f>
        <v>325</v>
      </c>
      <c r="T63" s="9">
        <f t="shared" si="14"/>
        <v>24</v>
      </c>
      <c r="U63" s="1" t="s">
        <v>47</v>
      </c>
    </row>
    <row r="64" spans="1:21" x14ac:dyDescent="0.2">
      <c r="A64" s="1" t="str">
        <f t="shared" si="1"/>
        <v/>
      </c>
      <c r="B64" s="31" t="str">
        <f t="shared" si="2"/>
        <v/>
      </c>
      <c r="C64" s="31"/>
      <c r="E64" s="1">
        <v>6</v>
      </c>
      <c r="F64" s="4">
        <f>J$24</f>
        <v>58</v>
      </c>
      <c r="G64" s="9">
        <f t="shared" si="11"/>
        <v>30</v>
      </c>
      <c r="H64" s="1" t="s">
        <v>48</v>
      </c>
      <c r="I64" s="1">
        <v>6</v>
      </c>
      <c r="J64" s="4">
        <f>K$24</f>
        <v>87</v>
      </c>
      <c r="K64" s="9">
        <f t="shared" si="12"/>
        <v>30</v>
      </c>
      <c r="L64" s="1" t="s">
        <v>48</v>
      </c>
      <c r="N64" s="1">
        <v>6</v>
      </c>
      <c r="O64" s="4">
        <f>S$24</f>
        <v>216.66666666666666</v>
      </c>
      <c r="P64" s="9">
        <f t="shared" si="13"/>
        <v>30</v>
      </c>
      <c r="Q64" s="1" t="s">
        <v>48</v>
      </c>
      <c r="R64" s="1">
        <v>6</v>
      </c>
      <c r="S64" s="4">
        <f>T$24</f>
        <v>325</v>
      </c>
      <c r="T64" s="9">
        <f t="shared" si="14"/>
        <v>30</v>
      </c>
      <c r="U64" s="1" t="s">
        <v>48</v>
      </c>
    </row>
    <row r="65" spans="1:21" x14ac:dyDescent="0.2">
      <c r="A65" s="1" t="str">
        <f t="shared" si="1"/>
        <v/>
      </c>
      <c r="B65" s="31" t="str">
        <f t="shared" si="2"/>
        <v/>
      </c>
      <c r="C65" s="31"/>
      <c r="E65" s="3">
        <v>7</v>
      </c>
      <c r="F65" s="4">
        <f>J$24</f>
        <v>58</v>
      </c>
      <c r="G65" s="9">
        <f t="shared" si="11"/>
        <v>36</v>
      </c>
      <c r="H65" s="1" t="s">
        <v>48</v>
      </c>
      <c r="I65" s="3">
        <v>7</v>
      </c>
      <c r="J65" s="4">
        <f>K$24</f>
        <v>87</v>
      </c>
      <c r="K65" s="9">
        <f t="shared" si="12"/>
        <v>36</v>
      </c>
      <c r="L65" s="1" t="s">
        <v>48</v>
      </c>
      <c r="N65" s="3">
        <v>7</v>
      </c>
      <c r="O65" s="4">
        <f>S$24</f>
        <v>216.66666666666666</v>
      </c>
      <c r="P65" s="9">
        <f t="shared" si="13"/>
        <v>36</v>
      </c>
      <c r="Q65" s="1" t="s">
        <v>48</v>
      </c>
      <c r="R65" s="3">
        <v>7</v>
      </c>
      <c r="S65" s="4">
        <f>T$24</f>
        <v>325</v>
      </c>
      <c r="T65" s="9">
        <f t="shared" si="14"/>
        <v>36</v>
      </c>
      <c r="U65" s="1" t="s">
        <v>48</v>
      </c>
    </row>
    <row r="66" spans="1:21" x14ac:dyDescent="0.2">
      <c r="A66" s="1" t="str">
        <f t="shared" si="1"/>
        <v/>
      </c>
      <c r="B66" s="31" t="str">
        <f t="shared" si="2"/>
        <v/>
      </c>
      <c r="C66" s="31"/>
      <c r="E66" s="1">
        <v>8</v>
      </c>
      <c r="F66" s="4">
        <f>J$24</f>
        <v>58</v>
      </c>
      <c r="G66" s="9">
        <f t="shared" si="11"/>
        <v>42</v>
      </c>
      <c r="H66" s="1" t="s">
        <v>48</v>
      </c>
      <c r="I66" s="1">
        <v>8</v>
      </c>
      <c r="J66" s="4">
        <f>K$24</f>
        <v>87</v>
      </c>
      <c r="K66" s="9">
        <f t="shared" si="12"/>
        <v>42</v>
      </c>
      <c r="L66" s="1" t="s">
        <v>48</v>
      </c>
      <c r="N66" s="1">
        <v>8</v>
      </c>
      <c r="O66" s="4">
        <f>S$24</f>
        <v>216.66666666666666</v>
      </c>
      <c r="P66" s="9">
        <f t="shared" si="13"/>
        <v>42</v>
      </c>
      <c r="Q66" s="1" t="s">
        <v>48</v>
      </c>
      <c r="R66" s="1">
        <v>8</v>
      </c>
      <c r="S66" s="4">
        <f>T$24</f>
        <v>325</v>
      </c>
      <c r="T66" s="9">
        <f t="shared" si="14"/>
        <v>42</v>
      </c>
      <c r="U66" s="1" t="s">
        <v>48</v>
      </c>
    </row>
    <row r="67" spans="1:21" x14ac:dyDescent="0.2">
      <c r="A67" s="1" t="str">
        <f t="shared" si="1"/>
        <v/>
      </c>
      <c r="B67" s="31" t="str">
        <f t="shared" si="2"/>
        <v/>
      </c>
      <c r="C67" s="31"/>
      <c r="E67" s="3">
        <v>9</v>
      </c>
      <c r="F67" s="4">
        <f>J$24</f>
        <v>58</v>
      </c>
      <c r="G67" s="9">
        <f t="shared" si="11"/>
        <v>48</v>
      </c>
      <c r="H67" s="1" t="s">
        <v>48</v>
      </c>
      <c r="I67" s="3">
        <v>9</v>
      </c>
      <c r="J67" s="4">
        <f>K$24</f>
        <v>87</v>
      </c>
      <c r="K67" s="9">
        <f t="shared" si="12"/>
        <v>48</v>
      </c>
      <c r="L67" s="1" t="s">
        <v>48</v>
      </c>
      <c r="N67" s="3">
        <v>9</v>
      </c>
      <c r="O67" s="4">
        <f>S$24</f>
        <v>216.66666666666666</v>
      </c>
      <c r="P67" s="9">
        <f t="shared" si="13"/>
        <v>48</v>
      </c>
      <c r="Q67" s="1" t="s">
        <v>48</v>
      </c>
      <c r="R67" s="3">
        <v>9</v>
      </c>
      <c r="S67" s="4">
        <f>T$24</f>
        <v>325</v>
      </c>
      <c r="T67" s="9">
        <f t="shared" si="14"/>
        <v>48</v>
      </c>
      <c r="U67" s="1" t="s">
        <v>48</v>
      </c>
    </row>
    <row r="68" spans="1:21" x14ac:dyDescent="0.2">
      <c r="A68" s="1" t="str">
        <f t="shared" si="1"/>
        <v/>
      </c>
      <c r="B68" s="31" t="str">
        <f t="shared" si="2"/>
        <v/>
      </c>
      <c r="C68" s="31"/>
      <c r="E68" s="1">
        <v>10</v>
      </c>
      <c r="F68" s="4">
        <f>J$24*50%</f>
        <v>29</v>
      </c>
      <c r="G68" s="9">
        <f t="shared" si="11"/>
        <v>54</v>
      </c>
      <c r="H68" s="1" t="s">
        <v>49</v>
      </c>
      <c r="I68" s="1">
        <v>10</v>
      </c>
      <c r="J68" s="4">
        <f>K$24*50%</f>
        <v>43.5</v>
      </c>
      <c r="K68" s="9">
        <f t="shared" si="12"/>
        <v>54</v>
      </c>
      <c r="L68" s="1" t="s">
        <v>49</v>
      </c>
      <c r="N68" s="1">
        <v>10</v>
      </c>
      <c r="O68" s="4">
        <f>S$24*50%</f>
        <v>108.33333333333333</v>
      </c>
      <c r="P68" s="9">
        <f t="shared" si="13"/>
        <v>54</v>
      </c>
      <c r="Q68" s="1" t="s">
        <v>49</v>
      </c>
      <c r="R68" s="1">
        <v>10</v>
      </c>
      <c r="S68" s="4">
        <f>T$24*50%</f>
        <v>162.5</v>
      </c>
      <c r="T68" s="9">
        <f t="shared" si="14"/>
        <v>54</v>
      </c>
      <c r="U68" s="1" t="s">
        <v>49</v>
      </c>
    </row>
    <row r="69" spans="1:21" x14ac:dyDescent="0.2">
      <c r="A69" s="1" t="str">
        <f t="shared" si="1"/>
        <v/>
      </c>
      <c r="B69" s="31" t="str">
        <f t="shared" si="2"/>
        <v/>
      </c>
      <c r="C69" s="31"/>
      <c r="E69" s="36"/>
      <c r="F69" s="37"/>
      <c r="G69" s="9">
        <f t="shared" si="11"/>
        <v>60</v>
      </c>
      <c r="H69" s="1" t="s">
        <v>50</v>
      </c>
      <c r="I69" s="36"/>
      <c r="J69" s="37"/>
      <c r="K69" s="9">
        <f t="shared" si="12"/>
        <v>60</v>
      </c>
      <c r="L69" s="1" t="s">
        <v>50</v>
      </c>
      <c r="N69" s="36"/>
      <c r="O69" s="37"/>
      <c r="P69" s="9">
        <f t="shared" si="13"/>
        <v>60</v>
      </c>
      <c r="Q69" s="1" t="s">
        <v>50</v>
      </c>
      <c r="R69" s="36"/>
      <c r="S69" s="37"/>
      <c r="T69" s="9">
        <f t="shared" si="14"/>
        <v>60</v>
      </c>
      <c r="U69" s="1" t="s">
        <v>50</v>
      </c>
    </row>
    <row r="70" spans="1:21" ht="16" thickBot="1" x14ac:dyDescent="0.25">
      <c r="A70" s="1" t="str">
        <f t="shared" si="1"/>
        <v/>
      </c>
      <c r="B70" s="31" t="str">
        <f t="shared" si="2"/>
        <v/>
      </c>
      <c r="C70" s="31"/>
      <c r="E70" s="12"/>
      <c r="F70" s="12"/>
      <c r="G70" s="13"/>
      <c r="I70" s="12"/>
      <c r="J70" s="12"/>
      <c r="K70" s="13"/>
      <c r="N70" s="12"/>
      <c r="O70" s="12"/>
      <c r="P70" s="13"/>
      <c r="R70" s="12"/>
      <c r="S70" s="12"/>
      <c r="T70" s="13"/>
    </row>
    <row r="71" spans="1:21" ht="17" thickTop="1" thickBot="1" x14ac:dyDescent="0.25">
      <c r="A71" s="1" t="str">
        <f t="shared" si="1"/>
        <v/>
      </c>
      <c r="B71" s="31" t="str">
        <f t="shared" si="2"/>
        <v/>
      </c>
      <c r="C71" s="31"/>
      <c r="E71" s="34" t="s">
        <v>55</v>
      </c>
      <c r="F71" s="34"/>
      <c r="G71" s="34"/>
      <c r="H71" s="34"/>
      <c r="I71" s="34"/>
      <c r="J71" s="34"/>
      <c r="K71" s="34"/>
      <c r="L71" s="34"/>
      <c r="N71" s="34" t="s">
        <v>55</v>
      </c>
      <c r="O71" s="34"/>
      <c r="P71" s="34"/>
      <c r="Q71" s="34"/>
      <c r="R71" s="34"/>
      <c r="S71" s="34"/>
      <c r="T71" s="34"/>
      <c r="U71" s="34"/>
    </row>
    <row r="72" spans="1:21" ht="17" thickTop="1" thickBot="1" x14ac:dyDescent="0.25">
      <c r="A72" s="1" t="str">
        <f t="shared" si="1"/>
        <v/>
      </c>
      <c r="B72" s="31" t="str">
        <f t="shared" si="2"/>
        <v/>
      </c>
      <c r="C72" s="31"/>
      <c r="E72" s="38"/>
      <c r="F72" s="28" t="s">
        <v>56</v>
      </c>
      <c r="G72" s="28" t="s">
        <v>57</v>
      </c>
      <c r="H72" s="17" t="s">
        <v>58</v>
      </c>
      <c r="I72" s="17" t="s">
        <v>59</v>
      </c>
      <c r="J72" s="28" t="s">
        <v>60</v>
      </c>
      <c r="K72" s="28" t="s">
        <v>61</v>
      </c>
      <c r="L72" s="38"/>
      <c r="N72" s="38"/>
      <c r="O72" s="28" t="s">
        <v>56</v>
      </c>
      <c r="P72" s="28" t="s">
        <v>57</v>
      </c>
      <c r="Q72" s="17" t="s">
        <v>58</v>
      </c>
      <c r="R72" s="17" t="s">
        <v>59</v>
      </c>
      <c r="S72" s="28" t="s">
        <v>60</v>
      </c>
      <c r="T72" s="28" t="s">
        <v>61</v>
      </c>
      <c r="U72" s="38"/>
    </row>
    <row r="73" spans="1:21" ht="17" thickTop="1" thickBot="1" x14ac:dyDescent="0.25">
      <c r="A73" s="1" t="str">
        <f t="shared" si="1"/>
        <v/>
      </c>
      <c r="B73" s="31" t="str">
        <f t="shared" si="2"/>
        <v/>
      </c>
      <c r="C73" s="31"/>
      <c r="E73" s="38"/>
      <c r="F73" s="14">
        <f>MAX(F79:F89,J79:J89)*100%</f>
        <v>29</v>
      </c>
      <c r="G73" s="14">
        <f>MAX(J93:J103)*100%</f>
        <v>26.1</v>
      </c>
      <c r="H73" s="14">
        <f>MAX(F93:F103)*100%</f>
        <v>28.999999999970999</v>
      </c>
      <c r="I73" s="19">
        <v>1.01</v>
      </c>
      <c r="J73" s="14">
        <f ca="1">AVERAGE(F108:F117)</f>
        <v>15.6</v>
      </c>
      <c r="K73" s="14">
        <f>MAX(J107:J117)*100%</f>
        <v>29</v>
      </c>
      <c r="L73" s="38"/>
      <c r="N73" s="38"/>
      <c r="O73" s="14">
        <f>MAX(O79:O89,S79:S89)*100%</f>
        <v>195</v>
      </c>
      <c r="P73" s="14">
        <f>MAX(S93:S103)*100%</f>
        <v>97.5</v>
      </c>
      <c r="Q73" s="14">
        <f>MAX(O93:O103)*100%</f>
        <v>108.333333333225</v>
      </c>
      <c r="R73" s="19">
        <v>1.01</v>
      </c>
      <c r="S73" s="14">
        <f ca="1">AVERAGE(O108:O117)</f>
        <v>58.275862068965509</v>
      </c>
      <c r="T73" s="14">
        <f>MAX(S107:S117)*100%</f>
        <v>108.33333333333333</v>
      </c>
      <c r="U73" s="38"/>
    </row>
    <row r="74" spans="1:21" ht="17" thickTop="1" thickBot="1" x14ac:dyDescent="0.25">
      <c r="A74" s="1" t="str">
        <f t="shared" si="1"/>
        <v/>
      </c>
      <c r="B74" s="31" t="str">
        <f t="shared" si="2"/>
        <v/>
      </c>
      <c r="C74" s="31"/>
      <c r="E74" s="15" t="s">
        <v>38</v>
      </c>
      <c r="F74" s="29" t="str">
        <f>IF(F73&lt;5,"No","Si")</f>
        <v>Si</v>
      </c>
      <c r="G74" s="29" t="str">
        <f>IF(G73&lt;5,"No","Si")</f>
        <v>Si</v>
      </c>
      <c r="H74" s="14" t="str">
        <f>IF(H73&lt;6,"No","Si")</f>
        <v>Si</v>
      </c>
      <c r="I74" s="14" t="str">
        <f>IF(H73&lt;6,"No","Si")</f>
        <v>Si</v>
      </c>
      <c r="J74" s="29" t="str">
        <f ca="1">IF(J73&lt;10,"No","Si")</f>
        <v>Si</v>
      </c>
      <c r="K74" s="29" t="str">
        <f>IF(K73&lt;15,"No","Si")</f>
        <v>Si</v>
      </c>
      <c r="L74" s="52">
        <f ca="1">IF(F74&lt;&gt;"No",0,1)+IF(G74&lt;&gt;"No",0,1)+IF(H74&lt;&gt;"No",0,1)+IF(J74&lt;&gt;"No",0,1)+IF(K74&lt;&gt;"No",0,1)</f>
        <v>0</v>
      </c>
      <c r="N74" s="15" t="s">
        <v>38</v>
      </c>
      <c r="O74" s="29" t="str">
        <f>IF(O73&lt;5,"No","Si")</f>
        <v>Si</v>
      </c>
      <c r="P74" s="29" t="str">
        <f>IF(P73&lt;5,"No","Si")</f>
        <v>Si</v>
      </c>
      <c r="Q74" s="14" t="str">
        <f>IF(Q73&lt;6,"No","Si")</f>
        <v>Si</v>
      </c>
      <c r="R74" s="14" t="str">
        <f>IF(Q73&lt;6,"No","Si")</f>
        <v>Si</v>
      </c>
      <c r="S74" s="29" t="str">
        <f ca="1">IF(S73&lt;10,"No","Si")</f>
        <v>Si</v>
      </c>
      <c r="T74" s="29" t="str">
        <f>IF(T73&lt;15,"No","Si")</f>
        <v>Si</v>
      </c>
      <c r="U74" s="52">
        <f ca="1">IF(O74&lt;&gt;"No",0,1)+IF(P74&lt;&gt;"No",0,1)+IF(Q74&lt;&gt;"No",0,1)+IF(S74&lt;&gt;"No",0,1)+IF(T74&lt;&gt;"No",0,1)</f>
        <v>0</v>
      </c>
    </row>
    <row r="75" spans="1:21" ht="17" thickTop="1" thickBot="1" x14ac:dyDescent="0.25">
      <c r="A75" s="1" t="str">
        <f t="shared" si="1"/>
        <v/>
      </c>
      <c r="B75" s="31" t="str">
        <f t="shared" si="2"/>
        <v/>
      </c>
      <c r="C75" s="31"/>
      <c r="E75" s="16" t="s">
        <v>15</v>
      </c>
      <c r="F75" s="51" t="str">
        <f>IF(G73&lt;5,"Alerta: Revisar necesidad de pruebas de performance (Baja concurrencia)","-")</f>
        <v>-</v>
      </c>
      <c r="G75" s="51"/>
      <c r="H75" s="51"/>
      <c r="I75" s="51"/>
      <c r="J75" s="51"/>
      <c r="K75" s="51"/>
      <c r="L75" s="53"/>
      <c r="N75" s="16" t="s">
        <v>15</v>
      </c>
      <c r="O75" s="51" t="str">
        <f>IF(P73&lt;5,"Alerta: Revisar necesidad de pruebas de performance (Baja concurrencia)","-")</f>
        <v>-</v>
      </c>
      <c r="P75" s="51"/>
      <c r="Q75" s="51"/>
      <c r="R75" s="51"/>
      <c r="S75" s="51"/>
      <c r="T75" s="51"/>
      <c r="U75" s="53"/>
    </row>
    <row r="76" spans="1:21" ht="17" thickTop="1" thickBot="1" x14ac:dyDescent="0.25">
      <c r="A76" s="1" t="str">
        <f t="shared" si="1"/>
        <v/>
      </c>
      <c r="B76" s="31" t="str">
        <f t="shared" si="2"/>
        <v/>
      </c>
      <c r="C76" s="31"/>
      <c r="E76" s="12"/>
      <c r="F76" s="12"/>
      <c r="G76" s="13"/>
      <c r="I76" s="12"/>
      <c r="J76" s="12"/>
      <c r="K76" s="13"/>
      <c r="N76" s="12"/>
      <c r="O76" s="12"/>
      <c r="P76" s="13"/>
      <c r="R76" s="12"/>
      <c r="S76" s="12"/>
      <c r="T76" s="13"/>
    </row>
    <row r="77" spans="1:21" ht="17" thickTop="1" thickBot="1" x14ac:dyDescent="0.25">
      <c r="A77" s="1" t="str">
        <f t="shared" si="1"/>
        <v/>
      </c>
      <c r="B77" s="31" t="str">
        <f t="shared" si="2"/>
        <v/>
      </c>
      <c r="C77" s="31"/>
      <c r="E77" s="34" t="s">
        <v>62</v>
      </c>
      <c r="F77" s="34"/>
      <c r="G77" s="34"/>
      <c r="H77" s="34"/>
      <c r="I77" s="34" t="s">
        <v>63</v>
      </c>
      <c r="J77" s="34"/>
      <c r="K77" s="34"/>
      <c r="L77" s="34"/>
      <c r="N77" s="34" t="s">
        <v>62</v>
      </c>
      <c r="O77" s="34"/>
      <c r="P77" s="34"/>
      <c r="Q77" s="34"/>
      <c r="R77" s="34" t="s">
        <v>63</v>
      </c>
      <c r="S77" s="34"/>
      <c r="T77" s="34"/>
      <c r="U77" s="34"/>
    </row>
    <row r="78" spans="1:21" ht="16" thickTop="1" x14ac:dyDescent="0.2">
      <c r="A78" s="1" t="str">
        <f t="shared" si="1"/>
        <v/>
      </c>
      <c r="B78" s="31" t="str">
        <f t="shared" si="2"/>
        <v/>
      </c>
      <c r="C78" s="31"/>
      <c r="E78" s="2" t="s">
        <v>41</v>
      </c>
      <c r="F78" s="2" t="s">
        <v>42</v>
      </c>
      <c r="G78" s="2" t="s">
        <v>43</v>
      </c>
      <c r="H78" s="2" t="s">
        <v>44</v>
      </c>
      <c r="I78" s="2" t="s">
        <v>41</v>
      </c>
      <c r="J78" s="2" t="s">
        <v>42</v>
      </c>
      <c r="K78" s="2" t="s">
        <v>43</v>
      </c>
      <c r="L78" s="2" t="s">
        <v>44</v>
      </c>
      <c r="N78" s="2" t="s">
        <v>41</v>
      </c>
      <c r="O78" s="2" t="s">
        <v>31</v>
      </c>
      <c r="P78" s="2" t="s">
        <v>43</v>
      </c>
      <c r="Q78" s="2" t="s">
        <v>44</v>
      </c>
      <c r="R78" s="2" t="s">
        <v>41</v>
      </c>
      <c r="S78" s="2" t="s">
        <v>31</v>
      </c>
      <c r="T78" s="2" t="s">
        <v>43</v>
      </c>
      <c r="U78" s="2" t="s">
        <v>44</v>
      </c>
    </row>
    <row r="79" spans="1:21" x14ac:dyDescent="0.2">
      <c r="A79" s="1" t="str">
        <f t="shared" si="1"/>
        <v/>
      </c>
      <c r="B79" s="31" t="str">
        <f t="shared" si="2"/>
        <v/>
      </c>
      <c r="C79" s="31"/>
      <c r="E79" s="3">
        <v>0</v>
      </c>
      <c r="F79" s="4">
        <v>0</v>
      </c>
      <c r="G79" s="9">
        <v>0</v>
      </c>
      <c r="H79" s="1" t="s">
        <v>45</v>
      </c>
      <c r="I79" s="3">
        <v>0</v>
      </c>
      <c r="J79" s="4">
        <v>0</v>
      </c>
      <c r="K79" s="9">
        <v>0</v>
      </c>
      <c r="L79" s="1" t="s">
        <v>45</v>
      </c>
      <c r="N79" s="3">
        <v>0</v>
      </c>
      <c r="O79" s="4">
        <v>0</v>
      </c>
      <c r="P79" s="9">
        <v>0</v>
      </c>
      <c r="Q79" s="1" t="s">
        <v>45</v>
      </c>
      <c r="R79" s="3">
        <v>0</v>
      </c>
      <c r="S79" s="4">
        <v>0</v>
      </c>
      <c r="T79" s="9">
        <v>0</v>
      </c>
      <c r="U79" s="1" t="s">
        <v>45</v>
      </c>
    </row>
    <row r="80" spans="1:21" x14ac:dyDescent="0.2">
      <c r="A80" s="1" t="str">
        <f t="shared" ref="A80:A143" si="15">IFERROR(IF(B79&gt;0.01%,A79+1,""),"")</f>
        <v/>
      </c>
      <c r="B80" s="31" t="str">
        <f t="shared" ref="B80:B143" si="16">IFERROR(1-POISSON(A80,(B$8*H$6)/(B$9*60*60),TRUE),"")</f>
        <v/>
      </c>
      <c r="C80" s="31"/>
      <c r="E80" s="3">
        <v>1</v>
      </c>
      <c r="F80" s="4">
        <f>MAX($A$14:$A$2914)*(E80*20)%</f>
        <v>5.8000000000000007</v>
      </c>
      <c r="G80" s="9">
        <v>1</v>
      </c>
      <c r="H80" s="1" t="s">
        <v>46</v>
      </c>
      <c r="I80" s="3">
        <v>1</v>
      </c>
      <c r="J80" s="4">
        <f>MAX($A$14:$A$2914)*50%</f>
        <v>14.5</v>
      </c>
      <c r="K80" s="9">
        <v>1</v>
      </c>
      <c r="L80" s="1" t="s">
        <v>46</v>
      </c>
      <c r="N80" s="3">
        <v>1</v>
      </c>
      <c r="O80" s="4">
        <f>P$24*(N80*20)%</f>
        <v>21.666666666666668</v>
      </c>
      <c r="P80" s="9">
        <v>1</v>
      </c>
      <c r="Q80" s="1" t="s">
        <v>46</v>
      </c>
      <c r="R80" s="3">
        <v>1</v>
      </c>
      <c r="S80" s="4">
        <f>P$24*50%</f>
        <v>54.166666666666664</v>
      </c>
      <c r="T80" s="9">
        <v>1</v>
      </c>
      <c r="U80" s="1" t="s">
        <v>46</v>
      </c>
    </row>
    <row r="81" spans="1:21" x14ac:dyDescent="0.2">
      <c r="A81" s="1" t="str">
        <f t="shared" si="15"/>
        <v/>
      </c>
      <c r="B81" s="31" t="str">
        <f t="shared" si="16"/>
        <v/>
      </c>
      <c r="C81" s="31"/>
      <c r="E81" s="1">
        <v>2</v>
      </c>
      <c r="F81" s="4">
        <f>MAX($A$14:$A$2914)*(E81*20)%</f>
        <v>11.600000000000001</v>
      </c>
      <c r="G81" s="9">
        <f>(B9*60)/10</f>
        <v>144</v>
      </c>
      <c r="H81" s="1" t="s">
        <v>47</v>
      </c>
      <c r="I81" s="1">
        <v>2</v>
      </c>
      <c r="J81" s="4">
        <f t="shared" ref="J81:J88" si="17">MAX($A$14:$A$2914)</f>
        <v>29</v>
      </c>
      <c r="K81" s="9">
        <f>(B9*60)/10</f>
        <v>144</v>
      </c>
      <c r="L81" s="1" t="s">
        <v>47</v>
      </c>
      <c r="N81" s="1">
        <v>2</v>
      </c>
      <c r="O81" s="4">
        <f t="shared" ref="O81:O88" si="18">P$24*(N81*20)%</f>
        <v>43.333333333333336</v>
      </c>
      <c r="P81" s="9">
        <f>(B9*60)/10</f>
        <v>144</v>
      </c>
      <c r="Q81" s="1" t="s">
        <v>47</v>
      </c>
      <c r="R81" s="1">
        <v>2</v>
      </c>
      <c r="S81" s="4">
        <f>P$24*100%</f>
        <v>108.33333333333333</v>
      </c>
      <c r="T81" s="9">
        <f>(B9*60)/10</f>
        <v>144</v>
      </c>
      <c r="U81" s="1" t="s">
        <v>47</v>
      </c>
    </row>
    <row r="82" spans="1:21" x14ac:dyDescent="0.2">
      <c r="A82" s="1" t="str">
        <f t="shared" si="15"/>
        <v/>
      </c>
      <c r="B82" s="31" t="str">
        <f t="shared" si="16"/>
        <v/>
      </c>
      <c r="C82" s="31"/>
      <c r="E82" s="3">
        <v>3</v>
      </c>
      <c r="F82" s="4">
        <f>MAX($A$14:$A$2914)*(E82*20)%</f>
        <v>17.399999999999999</v>
      </c>
      <c r="G82" s="9">
        <f t="shared" ref="G82:G90" si="19">E81*G$81</f>
        <v>288</v>
      </c>
      <c r="H82" s="1" t="s">
        <v>47</v>
      </c>
      <c r="I82" s="3">
        <v>3</v>
      </c>
      <c r="J82" s="4">
        <f t="shared" si="17"/>
        <v>29</v>
      </c>
      <c r="K82" s="9">
        <f t="shared" ref="K82:K90" si="20">I81*K$81</f>
        <v>288</v>
      </c>
      <c r="L82" s="1" t="s">
        <v>48</v>
      </c>
      <c r="N82" s="3">
        <v>3</v>
      </c>
      <c r="O82" s="4">
        <f t="shared" si="18"/>
        <v>65</v>
      </c>
      <c r="P82" s="9">
        <f t="shared" ref="P82:P90" si="21">N81*P$81</f>
        <v>288</v>
      </c>
      <c r="Q82" s="1" t="s">
        <v>47</v>
      </c>
      <c r="R82" s="3">
        <v>3</v>
      </c>
      <c r="S82" s="4">
        <f t="shared" ref="S82:S88" si="22">P$24*100%</f>
        <v>108.33333333333333</v>
      </c>
      <c r="T82" s="9">
        <f t="shared" ref="T82:T90" si="23">R81*T$81</f>
        <v>288</v>
      </c>
      <c r="U82" s="1" t="s">
        <v>48</v>
      </c>
    </row>
    <row r="83" spans="1:21" x14ac:dyDescent="0.2">
      <c r="A83" s="1" t="str">
        <f t="shared" si="15"/>
        <v/>
      </c>
      <c r="B83" s="31" t="str">
        <f t="shared" si="16"/>
        <v/>
      </c>
      <c r="C83" s="31"/>
      <c r="E83" s="1">
        <v>4</v>
      </c>
      <c r="F83" s="4">
        <f>MAX($A$14:$A$2914)*(E83*20)%</f>
        <v>23.200000000000003</v>
      </c>
      <c r="G83" s="9">
        <f t="shared" si="19"/>
        <v>432</v>
      </c>
      <c r="H83" s="1" t="s">
        <v>47</v>
      </c>
      <c r="I83" s="1">
        <v>4</v>
      </c>
      <c r="J83" s="4">
        <f t="shared" si="17"/>
        <v>29</v>
      </c>
      <c r="K83" s="9">
        <f t="shared" si="20"/>
        <v>432</v>
      </c>
      <c r="L83" s="1" t="s">
        <v>48</v>
      </c>
      <c r="N83" s="1">
        <v>4</v>
      </c>
      <c r="O83" s="4">
        <f t="shared" si="18"/>
        <v>86.666666666666671</v>
      </c>
      <c r="P83" s="9">
        <f t="shared" si="21"/>
        <v>432</v>
      </c>
      <c r="Q83" s="1" t="s">
        <v>47</v>
      </c>
      <c r="R83" s="1">
        <v>4</v>
      </c>
      <c r="S83" s="4">
        <f t="shared" si="22"/>
        <v>108.33333333333333</v>
      </c>
      <c r="T83" s="9">
        <f t="shared" si="23"/>
        <v>432</v>
      </c>
      <c r="U83" s="1" t="s">
        <v>48</v>
      </c>
    </row>
    <row r="84" spans="1:21" x14ac:dyDescent="0.2">
      <c r="A84" s="1" t="str">
        <f t="shared" si="15"/>
        <v/>
      </c>
      <c r="B84" s="31" t="str">
        <f t="shared" si="16"/>
        <v/>
      </c>
      <c r="C84" s="31"/>
      <c r="E84" s="3">
        <v>5</v>
      </c>
      <c r="F84" s="4">
        <f>MAX($A$14:$A$2914)*(E84*20)%</f>
        <v>29</v>
      </c>
      <c r="G84" s="9">
        <f t="shared" si="19"/>
        <v>576</v>
      </c>
      <c r="H84" s="1" t="s">
        <v>47</v>
      </c>
      <c r="I84" s="3">
        <v>5</v>
      </c>
      <c r="J84" s="4">
        <f t="shared" si="17"/>
        <v>29</v>
      </c>
      <c r="K84" s="9">
        <f t="shared" si="20"/>
        <v>576</v>
      </c>
      <c r="L84" s="1" t="s">
        <v>48</v>
      </c>
      <c r="N84" s="3">
        <v>5</v>
      </c>
      <c r="O84" s="4">
        <f t="shared" si="18"/>
        <v>108.33333333333333</v>
      </c>
      <c r="P84" s="9">
        <f t="shared" si="21"/>
        <v>576</v>
      </c>
      <c r="Q84" s="1" t="s">
        <v>47</v>
      </c>
      <c r="R84" s="3">
        <v>5</v>
      </c>
      <c r="S84" s="4">
        <f t="shared" si="22"/>
        <v>108.33333333333333</v>
      </c>
      <c r="T84" s="9">
        <f t="shared" si="23"/>
        <v>576</v>
      </c>
      <c r="U84" s="1" t="s">
        <v>48</v>
      </c>
    </row>
    <row r="85" spans="1:21" x14ac:dyDescent="0.2">
      <c r="A85" s="1" t="str">
        <f t="shared" si="15"/>
        <v/>
      </c>
      <c r="B85" s="31" t="str">
        <f t="shared" si="16"/>
        <v/>
      </c>
      <c r="C85" s="31"/>
      <c r="E85" s="1">
        <v>6</v>
      </c>
      <c r="F85" s="4">
        <f>MAX($A$14:$A$2914)</f>
        <v>29</v>
      </c>
      <c r="G85" s="9">
        <f t="shared" si="19"/>
        <v>720</v>
      </c>
      <c r="H85" s="1" t="s">
        <v>47</v>
      </c>
      <c r="I85" s="1">
        <v>6</v>
      </c>
      <c r="J85" s="4">
        <f t="shared" si="17"/>
        <v>29</v>
      </c>
      <c r="K85" s="9">
        <f t="shared" si="20"/>
        <v>720</v>
      </c>
      <c r="L85" s="1" t="s">
        <v>48</v>
      </c>
      <c r="N85" s="1">
        <v>6</v>
      </c>
      <c r="O85" s="4">
        <f t="shared" si="18"/>
        <v>130</v>
      </c>
      <c r="P85" s="9">
        <f t="shared" si="21"/>
        <v>720</v>
      </c>
      <c r="Q85" s="1" t="s">
        <v>47</v>
      </c>
      <c r="R85" s="1">
        <v>6</v>
      </c>
      <c r="S85" s="4">
        <f t="shared" si="22"/>
        <v>108.33333333333333</v>
      </c>
      <c r="T85" s="9">
        <f t="shared" si="23"/>
        <v>720</v>
      </c>
      <c r="U85" s="1" t="s">
        <v>48</v>
      </c>
    </row>
    <row r="86" spans="1:21" x14ac:dyDescent="0.2">
      <c r="A86" s="1" t="str">
        <f t="shared" si="15"/>
        <v/>
      </c>
      <c r="B86" s="31" t="str">
        <f t="shared" si="16"/>
        <v/>
      </c>
      <c r="C86" s="31"/>
      <c r="E86" s="3">
        <v>7</v>
      </c>
      <c r="F86" s="4">
        <f>MAX($A$14:$A$2914)</f>
        <v>29</v>
      </c>
      <c r="G86" s="9">
        <f t="shared" si="19"/>
        <v>864</v>
      </c>
      <c r="H86" s="1" t="s">
        <v>47</v>
      </c>
      <c r="I86" s="3">
        <v>7</v>
      </c>
      <c r="J86" s="4">
        <f t="shared" si="17"/>
        <v>29</v>
      </c>
      <c r="K86" s="9">
        <f t="shared" si="20"/>
        <v>864</v>
      </c>
      <c r="L86" s="1" t="s">
        <v>48</v>
      </c>
      <c r="N86" s="3">
        <v>7</v>
      </c>
      <c r="O86" s="4">
        <f t="shared" si="18"/>
        <v>151.66666666666666</v>
      </c>
      <c r="P86" s="9">
        <f t="shared" si="21"/>
        <v>864</v>
      </c>
      <c r="Q86" s="1" t="s">
        <v>47</v>
      </c>
      <c r="R86" s="3">
        <v>7</v>
      </c>
      <c r="S86" s="4">
        <f t="shared" si="22"/>
        <v>108.33333333333333</v>
      </c>
      <c r="T86" s="9">
        <f t="shared" si="23"/>
        <v>864</v>
      </c>
      <c r="U86" s="1" t="s">
        <v>48</v>
      </c>
    </row>
    <row r="87" spans="1:21" x14ac:dyDescent="0.2">
      <c r="A87" s="1" t="str">
        <f t="shared" si="15"/>
        <v/>
      </c>
      <c r="B87" s="31" t="str">
        <f t="shared" si="16"/>
        <v/>
      </c>
      <c r="C87" s="31"/>
      <c r="E87" s="1">
        <v>8</v>
      </c>
      <c r="F87" s="4">
        <f>MAX($A$14:$A$2914)</f>
        <v>29</v>
      </c>
      <c r="G87" s="9">
        <f t="shared" si="19"/>
        <v>1008</v>
      </c>
      <c r="H87" s="1" t="s">
        <v>47</v>
      </c>
      <c r="I87" s="1">
        <v>8</v>
      </c>
      <c r="J87" s="4">
        <f t="shared" si="17"/>
        <v>29</v>
      </c>
      <c r="K87" s="9">
        <f t="shared" si="20"/>
        <v>1008</v>
      </c>
      <c r="L87" s="1" t="s">
        <v>48</v>
      </c>
      <c r="N87" s="1">
        <v>8</v>
      </c>
      <c r="O87" s="4">
        <f t="shared" si="18"/>
        <v>173.33333333333334</v>
      </c>
      <c r="P87" s="9">
        <f t="shared" si="21"/>
        <v>1008</v>
      </c>
      <c r="Q87" s="1" t="s">
        <v>47</v>
      </c>
      <c r="R87" s="1">
        <v>8</v>
      </c>
      <c r="S87" s="4">
        <f t="shared" si="22"/>
        <v>108.33333333333333</v>
      </c>
      <c r="T87" s="9">
        <f t="shared" si="23"/>
        <v>1008</v>
      </c>
      <c r="U87" s="1" t="s">
        <v>48</v>
      </c>
    </row>
    <row r="88" spans="1:21" x14ac:dyDescent="0.2">
      <c r="A88" s="1" t="str">
        <f t="shared" si="15"/>
        <v/>
      </c>
      <c r="B88" s="31" t="str">
        <f t="shared" si="16"/>
        <v/>
      </c>
      <c r="C88" s="31"/>
      <c r="E88" s="3">
        <v>9</v>
      </c>
      <c r="F88" s="4">
        <f>MAX($A$14:$A$2914)</f>
        <v>29</v>
      </c>
      <c r="G88" s="9">
        <f t="shared" si="19"/>
        <v>1152</v>
      </c>
      <c r="H88" s="1" t="s">
        <v>47</v>
      </c>
      <c r="I88" s="3">
        <v>9</v>
      </c>
      <c r="J88" s="4">
        <f t="shared" si="17"/>
        <v>29</v>
      </c>
      <c r="K88" s="9">
        <f t="shared" si="20"/>
        <v>1152</v>
      </c>
      <c r="L88" s="1" t="s">
        <v>48</v>
      </c>
      <c r="N88" s="3">
        <v>9</v>
      </c>
      <c r="O88" s="4">
        <f t="shared" si="18"/>
        <v>195</v>
      </c>
      <c r="P88" s="9">
        <f t="shared" si="21"/>
        <v>1152</v>
      </c>
      <c r="Q88" s="1" t="s">
        <v>47</v>
      </c>
      <c r="R88" s="3">
        <v>9</v>
      </c>
      <c r="S88" s="4">
        <f t="shared" si="22"/>
        <v>108.33333333333333</v>
      </c>
      <c r="T88" s="9">
        <f t="shared" si="23"/>
        <v>1152</v>
      </c>
      <c r="U88" s="1" t="s">
        <v>48</v>
      </c>
    </row>
    <row r="89" spans="1:21" x14ac:dyDescent="0.2">
      <c r="A89" s="1" t="str">
        <f t="shared" si="15"/>
        <v/>
      </c>
      <c r="B89" s="31" t="str">
        <f t="shared" si="16"/>
        <v/>
      </c>
      <c r="C89" s="31"/>
      <c r="E89" s="1">
        <v>10</v>
      </c>
      <c r="F89" s="4">
        <f>MAX($A$14:$A$2914)*50%</f>
        <v>14.5</v>
      </c>
      <c r="G89" s="9">
        <f t="shared" si="19"/>
        <v>1296</v>
      </c>
      <c r="H89" s="1" t="s">
        <v>49</v>
      </c>
      <c r="I89" s="1">
        <v>10</v>
      </c>
      <c r="J89" s="4">
        <f>MAX($A$14:$A$2914)*50%</f>
        <v>14.5</v>
      </c>
      <c r="K89" s="9">
        <f t="shared" si="20"/>
        <v>1296</v>
      </c>
      <c r="L89" s="1" t="s">
        <v>49</v>
      </c>
      <c r="N89" s="1">
        <v>10</v>
      </c>
      <c r="O89" s="4">
        <f>P$24*(N89*20)%*50%</f>
        <v>108.33333333333333</v>
      </c>
      <c r="P89" s="9">
        <f t="shared" si="21"/>
        <v>1296</v>
      </c>
      <c r="Q89" s="1" t="s">
        <v>49</v>
      </c>
      <c r="R89" s="1">
        <v>10</v>
      </c>
      <c r="S89" s="4">
        <f>P$24*50%</f>
        <v>54.166666666666664</v>
      </c>
      <c r="T89" s="9">
        <f t="shared" si="23"/>
        <v>1296</v>
      </c>
      <c r="U89" s="1" t="s">
        <v>49</v>
      </c>
    </row>
    <row r="90" spans="1:21" ht="16" thickBot="1" x14ac:dyDescent="0.25">
      <c r="A90" s="1" t="str">
        <f t="shared" si="15"/>
        <v/>
      </c>
      <c r="B90" s="31" t="str">
        <f t="shared" si="16"/>
        <v/>
      </c>
      <c r="C90" s="31"/>
      <c r="E90" s="36"/>
      <c r="F90" s="37"/>
      <c r="G90" s="9">
        <f t="shared" si="19"/>
        <v>1440</v>
      </c>
      <c r="H90" s="1" t="s">
        <v>50</v>
      </c>
      <c r="I90" s="36"/>
      <c r="J90" s="37"/>
      <c r="K90" s="9">
        <f t="shared" si="20"/>
        <v>1440</v>
      </c>
      <c r="L90" s="1" t="s">
        <v>50</v>
      </c>
      <c r="N90" s="36"/>
      <c r="O90" s="37"/>
      <c r="P90" s="9">
        <f t="shared" si="21"/>
        <v>1440</v>
      </c>
      <c r="Q90" s="1" t="s">
        <v>50</v>
      </c>
      <c r="R90" s="36"/>
      <c r="S90" s="37"/>
      <c r="T90" s="9">
        <f t="shared" si="23"/>
        <v>1440</v>
      </c>
      <c r="U90" s="1" t="s">
        <v>50</v>
      </c>
    </row>
    <row r="91" spans="1:21" ht="17" thickTop="1" thickBot="1" x14ac:dyDescent="0.25">
      <c r="A91" s="1" t="str">
        <f t="shared" si="15"/>
        <v/>
      </c>
      <c r="B91" s="31" t="str">
        <f t="shared" si="16"/>
        <v/>
      </c>
      <c r="C91" s="31"/>
      <c r="E91" s="34" t="s">
        <v>64</v>
      </c>
      <c r="F91" s="34"/>
      <c r="G91" s="34"/>
      <c r="H91" s="34"/>
      <c r="I91" s="34" t="s">
        <v>65</v>
      </c>
      <c r="J91" s="34"/>
      <c r="K91" s="34"/>
      <c r="L91" s="34"/>
      <c r="N91" s="34" t="s">
        <v>64</v>
      </c>
      <c r="O91" s="34"/>
      <c r="P91" s="34"/>
      <c r="Q91" s="34"/>
      <c r="R91" s="34" t="s">
        <v>65</v>
      </c>
      <c r="S91" s="34"/>
      <c r="T91" s="34"/>
      <c r="U91" s="34"/>
    </row>
    <row r="92" spans="1:21" ht="16" thickTop="1" x14ac:dyDescent="0.2">
      <c r="A92" s="1" t="str">
        <f t="shared" si="15"/>
        <v/>
      </c>
      <c r="B92" s="31" t="str">
        <f t="shared" si="16"/>
        <v/>
      </c>
      <c r="C92" s="31"/>
      <c r="E92" s="2" t="s">
        <v>41</v>
      </c>
      <c r="F92" s="2" t="s">
        <v>42</v>
      </c>
      <c r="G92" s="2" t="s">
        <v>43</v>
      </c>
      <c r="H92" s="2" t="s">
        <v>44</v>
      </c>
      <c r="I92" s="2" t="s">
        <v>41</v>
      </c>
      <c r="J92" s="2" t="s">
        <v>42</v>
      </c>
      <c r="K92" s="2" t="s">
        <v>43</v>
      </c>
      <c r="L92" s="2" t="s">
        <v>44</v>
      </c>
      <c r="N92" s="2" t="s">
        <v>41</v>
      </c>
      <c r="O92" s="2" t="s">
        <v>31</v>
      </c>
      <c r="P92" s="2" t="s">
        <v>43</v>
      </c>
      <c r="Q92" s="2" t="s">
        <v>44</v>
      </c>
      <c r="R92" s="2" t="s">
        <v>41</v>
      </c>
      <c r="S92" s="2" t="s">
        <v>31</v>
      </c>
      <c r="T92" s="2" t="s">
        <v>43</v>
      </c>
      <c r="U92" s="2" t="s">
        <v>44</v>
      </c>
    </row>
    <row r="93" spans="1:21" x14ac:dyDescent="0.2">
      <c r="A93" s="1" t="str">
        <f t="shared" si="15"/>
        <v/>
      </c>
      <c r="B93" s="31" t="str">
        <f t="shared" si="16"/>
        <v/>
      </c>
      <c r="C93" s="31"/>
      <c r="E93" s="3">
        <v>0</v>
      </c>
      <c r="F93" s="4">
        <v>0</v>
      </c>
      <c r="G93" s="9">
        <v>0</v>
      </c>
      <c r="H93" s="1" t="s">
        <v>45</v>
      </c>
      <c r="I93" s="3">
        <v>0</v>
      </c>
      <c r="J93" s="4">
        <v>0</v>
      </c>
      <c r="K93" s="9">
        <v>0</v>
      </c>
      <c r="L93" s="1" t="s">
        <v>45</v>
      </c>
      <c r="N93" s="3">
        <v>0</v>
      </c>
      <c r="O93" s="4">
        <v>0</v>
      </c>
      <c r="P93" s="9">
        <v>0</v>
      </c>
      <c r="Q93" s="1" t="s">
        <v>45</v>
      </c>
      <c r="R93" s="3">
        <v>0</v>
      </c>
      <c r="S93" s="4">
        <v>0</v>
      </c>
      <c r="T93" s="9">
        <v>0</v>
      </c>
      <c r="U93" s="1" t="s">
        <v>45</v>
      </c>
    </row>
    <row r="94" spans="1:21" x14ac:dyDescent="0.2">
      <c r="A94" s="1" t="str">
        <f t="shared" si="15"/>
        <v/>
      </c>
      <c r="B94" s="31" t="str">
        <f t="shared" si="16"/>
        <v/>
      </c>
      <c r="C94" s="31"/>
      <c r="E94" s="3">
        <v>1</v>
      </c>
      <c r="F94" s="4">
        <f t="shared" ref="F94:F102" si="24">MAX($A$14:$A$2914)*(E94*11.1111111111)%</f>
        <v>3.222222222219</v>
      </c>
      <c r="G94" s="9">
        <v>1</v>
      </c>
      <c r="H94" s="1" t="s">
        <v>46</v>
      </c>
      <c r="I94" s="3">
        <v>1</v>
      </c>
      <c r="J94" s="4">
        <f t="shared" ref="J94:J102" si="25">MAX($A$14:$A$2914)*(I94*10)%</f>
        <v>2.9000000000000004</v>
      </c>
      <c r="K94" s="9">
        <v>1</v>
      </c>
      <c r="L94" s="1" t="s">
        <v>46</v>
      </c>
      <c r="N94" s="3">
        <v>1</v>
      </c>
      <c r="O94" s="4">
        <f>P$24*(N94*11.1111111111)%</f>
        <v>12.037037037025</v>
      </c>
      <c r="P94" s="9">
        <v>1</v>
      </c>
      <c r="Q94" s="1" t="s">
        <v>46</v>
      </c>
      <c r="R94" s="3">
        <v>1</v>
      </c>
      <c r="S94" s="4">
        <f>P$24*(R94*10)%</f>
        <v>10.833333333333334</v>
      </c>
      <c r="T94" s="9">
        <v>1</v>
      </c>
      <c r="U94" s="1" t="s">
        <v>46</v>
      </c>
    </row>
    <row r="95" spans="1:21" x14ac:dyDescent="0.2">
      <c r="A95" s="1" t="str">
        <f t="shared" si="15"/>
        <v/>
      </c>
      <c r="B95" s="31" t="str">
        <f t="shared" si="16"/>
        <v/>
      </c>
      <c r="C95" s="31"/>
      <c r="E95" s="1">
        <v>2</v>
      </c>
      <c r="F95" s="4">
        <f t="shared" si="24"/>
        <v>6.444444444438</v>
      </c>
      <c r="G95" s="9">
        <f>(B9*60)/10</f>
        <v>144</v>
      </c>
      <c r="H95" s="1" t="s">
        <v>47</v>
      </c>
      <c r="I95" s="1">
        <v>2</v>
      </c>
      <c r="J95" s="4">
        <f t="shared" si="25"/>
        <v>5.8000000000000007</v>
      </c>
      <c r="K95" s="9">
        <f>(60)/10</f>
        <v>6</v>
      </c>
      <c r="L95" s="1" t="s">
        <v>47</v>
      </c>
      <c r="N95" s="1">
        <v>2</v>
      </c>
      <c r="O95" s="4">
        <f t="shared" ref="O95:O102" si="26">P$24*(N95*11.1111111111)%</f>
        <v>24.074074074049999</v>
      </c>
      <c r="P95" s="9">
        <f>(B9*60)/10</f>
        <v>144</v>
      </c>
      <c r="Q95" s="1" t="s">
        <v>47</v>
      </c>
      <c r="R95" s="1">
        <v>2</v>
      </c>
      <c r="S95" s="4">
        <f t="shared" ref="S95:S102" si="27">P$24*(R95*10)%</f>
        <v>21.666666666666668</v>
      </c>
      <c r="T95" s="9">
        <f>(60)/10</f>
        <v>6</v>
      </c>
      <c r="U95" s="1" t="s">
        <v>47</v>
      </c>
    </row>
    <row r="96" spans="1:21" x14ac:dyDescent="0.2">
      <c r="A96" s="1" t="str">
        <f t="shared" si="15"/>
        <v/>
      </c>
      <c r="B96" s="31" t="str">
        <f t="shared" si="16"/>
        <v/>
      </c>
      <c r="C96" s="31"/>
      <c r="E96" s="3">
        <v>3</v>
      </c>
      <c r="F96" s="4">
        <f t="shared" si="24"/>
        <v>9.6666666666569991</v>
      </c>
      <c r="G96" s="9">
        <f t="shared" ref="G96:G104" si="28">G$95*E95</f>
        <v>288</v>
      </c>
      <c r="H96" s="1" t="s">
        <v>47</v>
      </c>
      <c r="I96" s="3">
        <v>3</v>
      </c>
      <c r="J96" s="4">
        <f t="shared" si="25"/>
        <v>8.6999999999999993</v>
      </c>
      <c r="K96" s="9">
        <f t="shared" ref="K96:K104" si="29">K$95*I95</f>
        <v>12</v>
      </c>
      <c r="L96" s="1" t="s">
        <v>47</v>
      </c>
      <c r="N96" s="3">
        <v>3</v>
      </c>
      <c r="O96" s="4">
        <f t="shared" si="26"/>
        <v>36.111111111074997</v>
      </c>
      <c r="P96" s="9">
        <f t="shared" ref="P96:P104" si="30">P$95*N95</f>
        <v>288</v>
      </c>
      <c r="Q96" s="1" t="s">
        <v>47</v>
      </c>
      <c r="R96" s="3">
        <v>3</v>
      </c>
      <c r="S96" s="4">
        <f t="shared" si="27"/>
        <v>32.5</v>
      </c>
      <c r="T96" s="9">
        <f t="shared" ref="T96:T104" si="31">T$95*R95</f>
        <v>12</v>
      </c>
      <c r="U96" s="1" t="s">
        <v>47</v>
      </c>
    </row>
    <row r="97" spans="1:21" x14ac:dyDescent="0.2">
      <c r="A97" s="1" t="str">
        <f t="shared" si="15"/>
        <v/>
      </c>
      <c r="B97" s="31" t="str">
        <f t="shared" si="16"/>
        <v/>
      </c>
      <c r="C97" s="31"/>
      <c r="E97" s="1">
        <v>4</v>
      </c>
      <c r="F97" s="4">
        <f t="shared" si="24"/>
        <v>12.888888888876</v>
      </c>
      <c r="G97" s="9">
        <f t="shared" si="28"/>
        <v>432</v>
      </c>
      <c r="H97" s="1" t="s">
        <v>47</v>
      </c>
      <c r="I97" s="1">
        <v>4</v>
      </c>
      <c r="J97" s="4">
        <f t="shared" si="25"/>
        <v>11.600000000000001</v>
      </c>
      <c r="K97" s="9">
        <f t="shared" si="29"/>
        <v>18</v>
      </c>
      <c r="L97" s="1" t="s">
        <v>47</v>
      </c>
      <c r="N97" s="1">
        <v>4</v>
      </c>
      <c r="O97" s="4">
        <f t="shared" si="26"/>
        <v>48.148148148099999</v>
      </c>
      <c r="P97" s="9">
        <f t="shared" si="30"/>
        <v>432</v>
      </c>
      <c r="Q97" s="1" t="s">
        <v>47</v>
      </c>
      <c r="R97" s="1">
        <v>4</v>
      </c>
      <c r="S97" s="4">
        <f t="shared" si="27"/>
        <v>43.333333333333336</v>
      </c>
      <c r="T97" s="9">
        <f t="shared" si="31"/>
        <v>18</v>
      </c>
      <c r="U97" s="1" t="s">
        <v>47</v>
      </c>
    </row>
    <row r="98" spans="1:21" x14ac:dyDescent="0.2">
      <c r="A98" s="1" t="str">
        <f t="shared" si="15"/>
        <v/>
      </c>
      <c r="B98" s="31" t="str">
        <f t="shared" si="16"/>
        <v/>
      </c>
      <c r="C98" s="31"/>
      <c r="E98" s="3">
        <v>5</v>
      </c>
      <c r="F98" s="4">
        <f t="shared" si="24"/>
        <v>16.111111111094999</v>
      </c>
      <c r="G98" s="9">
        <f t="shared" si="28"/>
        <v>576</v>
      </c>
      <c r="H98" s="1" t="s">
        <v>47</v>
      </c>
      <c r="I98" s="3">
        <v>5</v>
      </c>
      <c r="J98" s="4">
        <f t="shared" si="25"/>
        <v>14.5</v>
      </c>
      <c r="K98" s="9">
        <f t="shared" si="29"/>
        <v>24</v>
      </c>
      <c r="L98" s="1" t="s">
        <v>47</v>
      </c>
      <c r="N98" s="3">
        <v>5</v>
      </c>
      <c r="O98" s="4">
        <f t="shared" si="26"/>
        <v>60.185185185125</v>
      </c>
      <c r="P98" s="9">
        <f t="shared" si="30"/>
        <v>576</v>
      </c>
      <c r="Q98" s="1" t="s">
        <v>47</v>
      </c>
      <c r="R98" s="3">
        <v>5</v>
      </c>
      <c r="S98" s="4">
        <f t="shared" si="27"/>
        <v>54.166666666666664</v>
      </c>
      <c r="T98" s="9">
        <f t="shared" si="31"/>
        <v>24</v>
      </c>
      <c r="U98" s="1" t="s">
        <v>47</v>
      </c>
    </row>
    <row r="99" spans="1:21" x14ac:dyDescent="0.2">
      <c r="A99" s="1" t="str">
        <f t="shared" si="15"/>
        <v/>
      </c>
      <c r="B99" s="31" t="str">
        <f t="shared" si="16"/>
        <v/>
      </c>
      <c r="C99" s="31"/>
      <c r="E99" s="1">
        <v>6</v>
      </c>
      <c r="F99" s="4">
        <f t="shared" si="24"/>
        <v>19.333333333313998</v>
      </c>
      <c r="G99" s="9">
        <f t="shared" si="28"/>
        <v>720</v>
      </c>
      <c r="H99" s="1" t="s">
        <v>47</v>
      </c>
      <c r="I99" s="1">
        <v>6</v>
      </c>
      <c r="J99" s="4">
        <f t="shared" si="25"/>
        <v>17.399999999999999</v>
      </c>
      <c r="K99" s="9">
        <f t="shared" si="29"/>
        <v>30</v>
      </c>
      <c r="L99" s="1" t="s">
        <v>47</v>
      </c>
      <c r="N99" s="1">
        <v>6</v>
      </c>
      <c r="O99" s="4">
        <f t="shared" si="26"/>
        <v>72.222222222149995</v>
      </c>
      <c r="P99" s="9">
        <f t="shared" si="30"/>
        <v>720</v>
      </c>
      <c r="Q99" s="1" t="s">
        <v>47</v>
      </c>
      <c r="R99" s="1">
        <v>6</v>
      </c>
      <c r="S99" s="4">
        <f t="shared" si="27"/>
        <v>65</v>
      </c>
      <c r="T99" s="9">
        <f t="shared" si="31"/>
        <v>30</v>
      </c>
      <c r="U99" s="1" t="s">
        <v>47</v>
      </c>
    </row>
    <row r="100" spans="1:21" x14ac:dyDescent="0.2">
      <c r="A100" s="1" t="str">
        <f t="shared" si="15"/>
        <v/>
      </c>
      <c r="B100" s="31" t="str">
        <f t="shared" si="16"/>
        <v/>
      </c>
      <c r="C100" s="31"/>
      <c r="E100" s="3">
        <v>7</v>
      </c>
      <c r="F100" s="4">
        <f t="shared" si="24"/>
        <v>22.555555555532997</v>
      </c>
      <c r="G100" s="9">
        <f t="shared" si="28"/>
        <v>864</v>
      </c>
      <c r="H100" s="1" t="s">
        <v>47</v>
      </c>
      <c r="I100" s="3">
        <v>7</v>
      </c>
      <c r="J100" s="4">
        <f t="shared" si="25"/>
        <v>20.299999999999997</v>
      </c>
      <c r="K100" s="9">
        <f t="shared" si="29"/>
        <v>36</v>
      </c>
      <c r="L100" s="1" t="s">
        <v>47</v>
      </c>
      <c r="N100" s="3">
        <v>7</v>
      </c>
      <c r="O100" s="4">
        <f t="shared" si="26"/>
        <v>84.259259259174996</v>
      </c>
      <c r="P100" s="9">
        <f t="shared" si="30"/>
        <v>864</v>
      </c>
      <c r="Q100" s="1" t="s">
        <v>47</v>
      </c>
      <c r="R100" s="3">
        <v>7</v>
      </c>
      <c r="S100" s="4">
        <f t="shared" si="27"/>
        <v>75.833333333333329</v>
      </c>
      <c r="T100" s="9">
        <f t="shared" si="31"/>
        <v>36</v>
      </c>
      <c r="U100" s="1" t="s">
        <v>47</v>
      </c>
    </row>
    <row r="101" spans="1:21" x14ac:dyDescent="0.2">
      <c r="A101" s="1" t="str">
        <f t="shared" si="15"/>
        <v/>
      </c>
      <c r="B101" s="31" t="str">
        <f t="shared" si="16"/>
        <v/>
      </c>
      <c r="C101" s="31"/>
      <c r="E101" s="1">
        <v>8</v>
      </c>
      <c r="F101" s="4">
        <f t="shared" si="24"/>
        <v>25.777777777752</v>
      </c>
      <c r="G101" s="9">
        <f t="shared" si="28"/>
        <v>1008</v>
      </c>
      <c r="H101" s="1" t="s">
        <v>47</v>
      </c>
      <c r="I101" s="1">
        <v>8</v>
      </c>
      <c r="J101" s="4">
        <f t="shared" si="25"/>
        <v>23.200000000000003</v>
      </c>
      <c r="K101" s="9">
        <f t="shared" si="29"/>
        <v>42</v>
      </c>
      <c r="L101" s="1" t="s">
        <v>47</v>
      </c>
      <c r="N101" s="1">
        <v>8</v>
      </c>
      <c r="O101" s="4">
        <f t="shared" si="26"/>
        <v>96.296296296199998</v>
      </c>
      <c r="P101" s="9">
        <f t="shared" si="30"/>
        <v>1008</v>
      </c>
      <c r="Q101" s="1" t="s">
        <v>47</v>
      </c>
      <c r="R101" s="1">
        <v>8</v>
      </c>
      <c r="S101" s="4">
        <f t="shared" si="27"/>
        <v>86.666666666666671</v>
      </c>
      <c r="T101" s="9">
        <f t="shared" si="31"/>
        <v>42</v>
      </c>
      <c r="U101" s="1" t="s">
        <v>47</v>
      </c>
    </row>
    <row r="102" spans="1:21" x14ac:dyDescent="0.2">
      <c r="A102" s="1" t="str">
        <f t="shared" si="15"/>
        <v/>
      </c>
      <c r="B102" s="31" t="str">
        <f t="shared" si="16"/>
        <v/>
      </c>
      <c r="C102" s="31"/>
      <c r="E102" s="3">
        <v>9</v>
      </c>
      <c r="F102" s="4">
        <f t="shared" si="24"/>
        <v>28.999999999970999</v>
      </c>
      <c r="G102" s="9">
        <f t="shared" si="28"/>
        <v>1152</v>
      </c>
      <c r="H102" s="1" t="s">
        <v>47</v>
      </c>
      <c r="I102" s="3">
        <v>9</v>
      </c>
      <c r="J102" s="4">
        <f t="shared" si="25"/>
        <v>26.1</v>
      </c>
      <c r="K102" s="9">
        <f t="shared" si="29"/>
        <v>48</v>
      </c>
      <c r="L102" s="1" t="s">
        <v>47</v>
      </c>
      <c r="N102" s="3">
        <v>9</v>
      </c>
      <c r="O102" s="4">
        <f t="shared" si="26"/>
        <v>108.333333333225</v>
      </c>
      <c r="P102" s="9">
        <f t="shared" si="30"/>
        <v>1152</v>
      </c>
      <c r="Q102" s="1" t="s">
        <v>47</v>
      </c>
      <c r="R102" s="3">
        <v>9</v>
      </c>
      <c r="S102" s="4">
        <f t="shared" si="27"/>
        <v>97.5</v>
      </c>
      <c r="T102" s="9">
        <f t="shared" si="31"/>
        <v>48</v>
      </c>
      <c r="U102" s="1" t="s">
        <v>47</v>
      </c>
    </row>
    <row r="103" spans="1:21" x14ac:dyDescent="0.2">
      <c r="A103" s="1" t="str">
        <f t="shared" si="15"/>
        <v/>
      </c>
      <c r="B103" s="31" t="str">
        <f t="shared" si="16"/>
        <v/>
      </c>
      <c r="C103" s="31"/>
      <c r="E103" s="1">
        <v>10</v>
      </c>
      <c r="F103" s="4">
        <f>MAX($A$14:$A$2914)*50%</f>
        <v>14.5</v>
      </c>
      <c r="G103" s="9">
        <f t="shared" si="28"/>
        <v>1296</v>
      </c>
      <c r="H103" s="1" t="s">
        <v>47</v>
      </c>
      <c r="I103" s="1">
        <v>10</v>
      </c>
      <c r="J103" s="4">
        <f>MAX($A$14:$A$2914)*50%</f>
        <v>14.5</v>
      </c>
      <c r="K103" s="9">
        <f t="shared" si="29"/>
        <v>54</v>
      </c>
      <c r="L103" s="1" t="s">
        <v>47</v>
      </c>
      <c r="N103" s="1">
        <v>10</v>
      </c>
      <c r="O103" s="4">
        <f>P$24*(N103*11.1111111111)%*50%</f>
        <v>60.185185185125</v>
      </c>
      <c r="P103" s="9">
        <f t="shared" si="30"/>
        <v>1296</v>
      </c>
      <c r="Q103" s="1" t="s">
        <v>47</v>
      </c>
      <c r="R103" s="1">
        <v>10</v>
      </c>
      <c r="S103" s="4">
        <f>P$24*(R103*10)%*50%</f>
        <v>54.166666666666664</v>
      </c>
      <c r="T103" s="9">
        <f t="shared" si="31"/>
        <v>54</v>
      </c>
      <c r="U103" s="1" t="s">
        <v>47</v>
      </c>
    </row>
    <row r="104" spans="1:21" ht="16" thickBot="1" x14ac:dyDescent="0.25">
      <c r="A104" s="1" t="str">
        <f t="shared" si="15"/>
        <v/>
      </c>
      <c r="B104" s="31" t="str">
        <f t="shared" si="16"/>
        <v/>
      </c>
      <c r="C104" s="31"/>
      <c r="E104" s="36"/>
      <c r="F104" s="37"/>
      <c r="G104" s="9">
        <f t="shared" si="28"/>
        <v>1440</v>
      </c>
      <c r="H104" s="1" t="s">
        <v>50</v>
      </c>
      <c r="I104" s="36"/>
      <c r="J104" s="37"/>
      <c r="K104" s="9">
        <f t="shared" si="29"/>
        <v>60</v>
      </c>
      <c r="L104" s="1" t="s">
        <v>50</v>
      </c>
      <c r="N104" s="36"/>
      <c r="O104" s="37"/>
      <c r="P104" s="9">
        <f t="shared" si="30"/>
        <v>1440</v>
      </c>
      <c r="Q104" s="1" t="s">
        <v>50</v>
      </c>
      <c r="R104" s="36"/>
      <c r="S104" s="37"/>
      <c r="T104" s="9">
        <f t="shared" si="31"/>
        <v>60</v>
      </c>
      <c r="U104" s="1" t="s">
        <v>50</v>
      </c>
    </row>
    <row r="105" spans="1:21" ht="17" thickTop="1" thickBot="1" x14ac:dyDescent="0.25">
      <c r="A105" s="1" t="str">
        <f t="shared" si="15"/>
        <v/>
      </c>
      <c r="B105" s="31" t="str">
        <f t="shared" si="16"/>
        <v/>
      </c>
      <c r="C105" s="31"/>
      <c r="E105" s="34" t="s">
        <v>66</v>
      </c>
      <c r="F105" s="34"/>
      <c r="G105" s="34"/>
      <c r="H105" s="34"/>
      <c r="I105" s="34" t="s">
        <v>67</v>
      </c>
      <c r="J105" s="34"/>
      <c r="K105" s="34"/>
      <c r="L105" s="34"/>
      <c r="N105" s="34" t="s">
        <v>66</v>
      </c>
      <c r="O105" s="34"/>
      <c r="P105" s="34"/>
      <c r="Q105" s="34"/>
      <c r="R105" s="34" t="s">
        <v>67</v>
      </c>
      <c r="S105" s="34"/>
      <c r="T105" s="34"/>
      <c r="U105" s="34"/>
    </row>
    <row r="106" spans="1:21" ht="16" thickTop="1" x14ac:dyDescent="0.2">
      <c r="A106" s="1" t="str">
        <f t="shared" si="15"/>
        <v/>
      </c>
      <c r="B106" s="31" t="str">
        <f t="shared" si="16"/>
        <v/>
      </c>
      <c r="C106" s="31"/>
      <c r="E106" s="2" t="s">
        <v>41</v>
      </c>
      <c r="F106" s="2" t="s">
        <v>42</v>
      </c>
      <c r="G106" s="2" t="s">
        <v>43</v>
      </c>
      <c r="H106" s="2" t="s">
        <v>44</v>
      </c>
      <c r="I106" s="2" t="s">
        <v>41</v>
      </c>
      <c r="J106" s="2" t="s">
        <v>42</v>
      </c>
      <c r="K106" s="2" t="s">
        <v>43</v>
      </c>
      <c r="L106" s="2" t="s">
        <v>44</v>
      </c>
      <c r="N106" s="2" t="s">
        <v>41</v>
      </c>
      <c r="O106" s="2" t="s">
        <v>31</v>
      </c>
      <c r="P106" s="2" t="s">
        <v>43</v>
      </c>
      <c r="Q106" s="2" t="s">
        <v>44</v>
      </c>
      <c r="R106" s="2" t="s">
        <v>41</v>
      </c>
      <c r="S106" s="2" t="s">
        <v>31</v>
      </c>
      <c r="T106" s="2" t="s">
        <v>43</v>
      </c>
      <c r="U106" s="2" t="s">
        <v>44</v>
      </c>
    </row>
    <row r="107" spans="1:21" x14ac:dyDescent="0.2">
      <c r="A107" s="1" t="str">
        <f t="shared" si="15"/>
        <v/>
      </c>
      <c r="B107" s="31" t="str">
        <f t="shared" si="16"/>
        <v/>
      </c>
      <c r="C107" s="31"/>
      <c r="E107" s="3">
        <v>0</v>
      </c>
      <c r="F107" s="4">
        <v>0</v>
      </c>
      <c r="G107" s="9">
        <v>0</v>
      </c>
      <c r="H107" s="1" t="s">
        <v>45</v>
      </c>
      <c r="I107" s="3">
        <v>0</v>
      </c>
      <c r="J107" s="4">
        <v>0</v>
      </c>
      <c r="K107" s="9">
        <v>0</v>
      </c>
      <c r="L107" s="1" t="s">
        <v>45</v>
      </c>
      <c r="N107" s="3">
        <v>0</v>
      </c>
      <c r="O107" s="4">
        <v>0</v>
      </c>
      <c r="P107" s="9">
        <v>0</v>
      </c>
      <c r="Q107" s="1" t="s">
        <v>45</v>
      </c>
      <c r="R107" s="3">
        <v>0</v>
      </c>
      <c r="S107" s="4">
        <v>0</v>
      </c>
      <c r="T107" s="9">
        <v>0</v>
      </c>
      <c r="U107" s="1" t="s">
        <v>45</v>
      </c>
    </row>
    <row r="108" spans="1:21" x14ac:dyDescent="0.2">
      <c r="A108" s="1" t="str">
        <f t="shared" si="15"/>
        <v/>
      </c>
      <c r="B108" s="31" t="str">
        <f t="shared" si="16"/>
        <v/>
      </c>
      <c r="C108" s="31"/>
      <c r="E108" s="3">
        <v>1</v>
      </c>
      <c r="F108" s="4">
        <f t="shared" ref="F108:F117" ca="1" si="32">RANDBETWEEN(0,MAX($A$14:$A$2914))</f>
        <v>15</v>
      </c>
      <c r="G108" s="9">
        <v>1</v>
      </c>
      <c r="H108" s="1" t="s">
        <v>46</v>
      </c>
      <c r="I108" s="3">
        <v>1</v>
      </c>
      <c r="J108" s="4">
        <f>MAX($A$14:$A$2914)*50%</f>
        <v>14.5</v>
      </c>
      <c r="K108" s="9">
        <v>1</v>
      </c>
      <c r="L108" s="1" t="s">
        <v>46</v>
      </c>
      <c r="N108" s="3">
        <v>1</v>
      </c>
      <c r="O108" s="4">
        <f ca="1">(F108/G$24)*P$24</f>
        <v>56.03448275862069</v>
      </c>
      <c r="P108" s="9">
        <v>1</v>
      </c>
      <c r="Q108" s="1" t="s">
        <v>46</v>
      </c>
      <c r="R108" s="3">
        <v>1</v>
      </c>
      <c r="S108" s="4">
        <f>P$24*50%</f>
        <v>54.166666666666664</v>
      </c>
      <c r="T108" s="9">
        <v>1</v>
      </c>
      <c r="U108" s="1" t="s">
        <v>46</v>
      </c>
    </row>
    <row r="109" spans="1:21" x14ac:dyDescent="0.2">
      <c r="A109" s="1" t="str">
        <f t="shared" si="15"/>
        <v/>
      </c>
      <c r="B109" s="31" t="str">
        <f t="shared" si="16"/>
        <v/>
      </c>
      <c r="C109" s="31"/>
      <c r="E109" s="1">
        <v>2</v>
      </c>
      <c r="F109" s="4">
        <f t="shared" ca="1" si="32"/>
        <v>27</v>
      </c>
      <c r="G109" s="9">
        <f>(120)/10</f>
        <v>12</v>
      </c>
      <c r="H109" s="1" t="str">
        <f ca="1">IF(F108&lt;F109,"Incremento","Decremento")</f>
        <v>Incremento</v>
      </c>
      <c r="I109" s="1">
        <v>2</v>
      </c>
      <c r="J109" s="4">
        <f t="shared" ref="J109:J116" si="33">MAX($A$14:$A$2914)</f>
        <v>29</v>
      </c>
      <c r="K109" s="9">
        <f>(120)/10</f>
        <v>12</v>
      </c>
      <c r="L109" s="1" t="s">
        <v>48</v>
      </c>
      <c r="N109" s="1">
        <v>2</v>
      </c>
      <c r="O109" s="4">
        <f t="shared" ref="O109:O117" ca="1" si="34">(F109/G$24)*P$24</f>
        <v>100.86206896551724</v>
      </c>
      <c r="P109" s="9">
        <f>(120)/10</f>
        <v>12</v>
      </c>
      <c r="Q109" s="1" t="str">
        <f ca="1">IF(O108&lt;O109,"Incremento","Decremento")</f>
        <v>Incremento</v>
      </c>
      <c r="R109" s="1">
        <v>2</v>
      </c>
      <c r="S109" s="4">
        <f>P$24*100%</f>
        <v>108.33333333333333</v>
      </c>
      <c r="T109" s="9">
        <f>(120)/10</f>
        <v>12</v>
      </c>
      <c r="U109" s="1" t="s">
        <v>48</v>
      </c>
    </row>
    <row r="110" spans="1:21" x14ac:dyDescent="0.2">
      <c r="A110" s="1" t="str">
        <f t="shared" si="15"/>
        <v/>
      </c>
      <c r="B110" s="31" t="str">
        <f t="shared" si="16"/>
        <v/>
      </c>
      <c r="C110" s="31"/>
      <c r="E110" s="3">
        <v>3</v>
      </c>
      <c r="F110" s="4">
        <f t="shared" ca="1" si="32"/>
        <v>15</v>
      </c>
      <c r="G110" s="9">
        <f t="shared" ref="G110:G118" si="35">G$109*E109</f>
        <v>24</v>
      </c>
      <c r="H110" s="1" t="str">
        <f t="shared" ref="H110:H117" ca="1" si="36">IF(F109&lt;F110,"Incremento","Decremento")</f>
        <v>Decremento</v>
      </c>
      <c r="I110" s="3">
        <v>3</v>
      </c>
      <c r="J110" s="4">
        <f t="shared" si="33"/>
        <v>29</v>
      </c>
      <c r="K110" s="9">
        <f>I109*$K$109</f>
        <v>24</v>
      </c>
      <c r="L110" s="1" t="s">
        <v>48</v>
      </c>
      <c r="N110" s="3">
        <v>3</v>
      </c>
      <c r="O110" s="4">
        <f t="shared" ca="1" si="34"/>
        <v>56.03448275862069</v>
      </c>
      <c r="P110" s="9">
        <f t="shared" ref="P110:P118" si="37">P$109*N109</f>
        <v>24</v>
      </c>
      <c r="Q110" s="1" t="str">
        <f t="shared" ref="Q110:Q117" ca="1" si="38">IF(O109&lt;O110,"Incremento","Decremento")</f>
        <v>Decremento</v>
      </c>
      <c r="R110" s="3">
        <v>3</v>
      </c>
      <c r="S110" s="4">
        <f t="shared" ref="S110:S116" si="39">P$24*100%</f>
        <v>108.33333333333333</v>
      </c>
      <c r="T110" s="9">
        <f>R109*$K$109</f>
        <v>24</v>
      </c>
      <c r="U110" s="1" t="s">
        <v>48</v>
      </c>
    </row>
    <row r="111" spans="1:21" x14ac:dyDescent="0.2">
      <c r="A111" s="1" t="str">
        <f t="shared" si="15"/>
        <v/>
      </c>
      <c r="B111" s="31" t="str">
        <f t="shared" si="16"/>
        <v/>
      </c>
      <c r="C111" s="31"/>
      <c r="E111" s="1">
        <v>4</v>
      </c>
      <c r="F111" s="4">
        <f t="shared" ca="1" si="32"/>
        <v>28</v>
      </c>
      <c r="G111" s="9">
        <f t="shared" si="35"/>
        <v>36</v>
      </c>
      <c r="H111" s="1" t="str">
        <f t="shared" ca="1" si="36"/>
        <v>Incremento</v>
      </c>
      <c r="I111" s="1">
        <v>4</v>
      </c>
      <c r="J111" s="4">
        <f t="shared" si="33"/>
        <v>29</v>
      </c>
      <c r="K111" s="9">
        <f t="shared" ref="K111:K118" si="40">I110*$K$109</f>
        <v>36</v>
      </c>
      <c r="L111" s="1" t="s">
        <v>48</v>
      </c>
      <c r="N111" s="1">
        <v>4</v>
      </c>
      <c r="O111" s="4">
        <f t="shared" ca="1" si="34"/>
        <v>104.59770114942529</v>
      </c>
      <c r="P111" s="9">
        <f t="shared" si="37"/>
        <v>36</v>
      </c>
      <c r="Q111" s="1" t="str">
        <f t="shared" ca="1" si="38"/>
        <v>Incremento</v>
      </c>
      <c r="R111" s="1">
        <v>4</v>
      </c>
      <c r="S111" s="4">
        <f t="shared" si="39"/>
        <v>108.33333333333333</v>
      </c>
      <c r="T111" s="9">
        <f t="shared" ref="T111:T118" si="41">R110*$K$109</f>
        <v>36</v>
      </c>
      <c r="U111" s="1" t="s">
        <v>48</v>
      </c>
    </row>
    <row r="112" spans="1:21" x14ac:dyDescent="0.2">
      <c r="A112" s="1" t="str">
        <f t="shared" si="15"/>
        <v/>
      </c>
      <c r="B112" s="31" t="str">
        <f t="shared" si="16"/>
        <v/>
      </c>
      <c r="C112" s="31"/>
      <c r="E112" s="3">
        <v>5</v>
      </c>
      <c r="F112" s="4">
        <f t="shared" ca="1" si="32"/>
        <v>19</v>
      </c>
      <c r="G112" s="9">
        <f t="shared" si="35"/>
        <v>48</v>
      </c>
      <c r="H112" s="1" t="str">
        <f t="shared" ca="1" si="36"/>
        <v>Decremento</v>
      </c>
      <c r="I112" s="3">
        <v>5</v>
      </c>
      <c r="J112" s="4">
        <f t="shared" si="33"/>
        <v>29</v>
      </c>
      <c r="K112" s="9">
        <f t="shared" si="40"/>
        <v>48</v>
      </c>
      <c r="L112" s="1" t="s">
        <v>48</v>
      </c>
      <c r="N112" s="3">
        <v>5</v>
      </c>
      <c r="O112" s="4">
        <f t="shared" ca="1" si="34"/>
        <v>70.977011494252864</v>
      </c>
      <c r="P112" s="9">
        <f t="shared" si="37"/>
        <v>48</v>
      </c>
      <c r="Q112" s="1" t="str">
        <f t="shared" ca="1" si="38"/>
        <v>Decremento</v>
      </c>
      <c r="R112" s="3">
        <v>5</v>
      </c>
      <c r="S112" s="4">
        <f t="shared" si="39"/>
        <v>108.33333333333333</v>
      </c>
      <c r="T112" s="9">
        <f t="shared" si="41"/>
        <v>48</v>
      </c>
      <c r="U112" s="1" t="s">
        <v>48</v>
      </c>
    </row>
    <row r="113" spans="1:21" x14ac:dyDescent="0.2">
      <c r="A113" s="1" t="str">
        <f t="shared" si="15"/>
        <v/>
      </c>
      <c r="B113" s="31" t="str">
        <f t="shared" si="16"/>
        <v/>
      </c>
      <c r="C113" s="31"/>
      <c r="E113" s="1">
        <v>6</v>
      </c>
      <c r="F113" s="4">
        <f t="shared" ca="1" si="32"/>
        <v>10</v>
      </c>
      <c r="G113" s="9">
        <f t="shared" si="35"/>
        <v>60</v>
      </c>
      <c r="H113" s="1" t="str">
        <f t="shared" ca="1" si="36"/>
        <v>Decremento</v>
      </c>
      <c r="I113" s="1">
        <v>6</v>
      </c>
      <c r="J113" s="4">
        <f t="shared" si="33"/>
        <v>29</v>
      </c>
      <c r="K113" s="9">
        <f t="shared" si="40"/>
        <v>60</v>
      </c>
      <c r="L113" s="1" t="s">
        <v>48</v>
      </c>
      <c r="N113" s="1">
        <v>6</v>
      </c>
      <c r="O113" s="4">
        <f t="shared" ca="1" si="34"/>
        <v>37.356321839080458</v>
      </c>
      <c r="P113" s="9">
        <f t="shared" si="37"/>
        <v>60</v>
      </c>
      <c r="Q113" s="1" t="str">
        <f t="shared" ca="1" si="38"/>
        <v>Decremento</v>
      </c>
      <c r="R113" s="1">
        <v>6</v>
      </c>
      <c r="S113" s="4">
        <f t="shared" si="39"/>
        <v>108.33333333333333</v>
      </c>
      <c r="T113" s="9">
        <f t="shared" si="41"/>
        <v>60</v>
      </c>
      <c r="U113" s="1" t="s">
        <v>48</v>
      </c>
    </row>
    <row r="114" spans="1:21" x14ac:dyDescent="0.2">
      <c r="A114" s="1" t="str">
        <f t="shared" si="15"/>
        <v/>
      </c>
      <c r="B114" s="31" t="str">
        <f t="shared" si="16"/>
        <v/>
      </c>
      <c r="C114" s="31"/>
      <c r="E114" s="3">
        <v>7</v>
      </c>
      <c r="F114" s="4">
        <f t="shared" ca="1" si="32"/>
        <v>9</v>
      </c>
      <c r="G114" s="9">
        <f t="shared" si="35"/>
        <v>72</v>
      </c>
      <c r="H114" s="1" t="str">
        <f t="shared" ca="1" si="36"/>
        <v>Decremento</v>
      </c>
      <c r="I114" s="3">
        <v>7</v>
      </c>
      <c r="J114" s="4">
        <f t="shared" si="33"/>
        <v>29</v>
      </c>
      <c r="K114" s="9">
        <f t="shared" si="40"/>
        <v>72</v>
      </c>
      <c r="L114" s="1" t="s">
        <v>48</v>
      </c>
      <c r="N114" s="3">
        <v>7</v>
      </c>
      <c r="O114" s="4">
        <f t="shared" ca="1" si="34"/>
        <v>33.620689655172413</v>
      </c>
      <c r="P114" s="9">
        <f t="shared" si="37"/>
        <v>72</v>
      </c>
      <c r="Q114" s="1" t="str">
        <f t="shared" ca="1" si="38"/>
        <v>Decremento</v>
      </c>
      <c r="R114" s="3">
        <v>7</v>
      </c>
      <c r="S114" s="4">
        <f t="shared" si="39"/>
        <v>108.33333333333333</v>
      </c>
      <c r="T114" s="9">
        <f t="shared" si="41"/>
        <v>72</v>
      </c>
      <c r="U114" s="1" t="s">
        <v>48</v>
      </c>
    </row>
    <row r="115" spans="1:21" x14ac:dyDescent="0.2">
      <c r="A115" s="1" t="str">
        <f t="shared" si="15"/>
        <v/>
      </c>
      <c r="B115" s="31" t="str">
        <f t="shared" si="16"/>
        <v/>
      </c>
      <c r="C115" s="31"/>
      <c r="E115" s="1">
        <v>8</v>
      </c>
      <c r="F115" s="4">
        <f t="shared" ca="1" si="32"/>
        <v>18</v>
      </c>
      <c r="G115" s="9">
        <f t="shared" si="35"/>
        <v>84</v>
      </c>
      <c r="H115" s="1" t="str">
        <f t="shared" ca="1" si="36"/>
        <v>Incremento</v>
      </c>
      <c r="I115" s="1">
        <v>8</v>
      </c>
      <c r="J115" s="4">
        <f t="shared" si="33"/>
        <v>29</v>
      </c>
      <c r="K115" s="9">
        <f t="shared" si="40"/>
        <v>84</v>
      </c>
      <c r="L115" s="1" t="s">
        <v>48</v>
      </c>
      <c r="N115" s="1">
        <v>8</v>
      </c>
      <c r="O115" s="4">
        <f t="shared" ca="1" si="34"/>
        <v>67.241379310344826</v>
      </c>
      <c r="P115" s="9">
        <f t="shared" si="37"/>
        <v>84</v>
      </c>
      <c r="Q115" s="1" t="str">
        <f t="shared" ca="1" si="38"/>
        <v>Incremento</v>
      </c>
      <c r="R115" s="1">
        <v>8</v>
      </c>
      <c r="S115" s="4">
        <f t="shared" si="39"/>
        <v>108.33333333333333</v>
      </c>
      <c r="T115" s="9">
        <f t="shared" si="41"/>
        <v>84</v>
      </c>
      <c r="U115" s="1" t="s">
        <v>48</v>
      </c>
    </row>
    <row r="116" spans="1:21" x14ac:dyDescent="0.2">
      <c r="A116" s="1" t="str">
        <f t="shared" si="15"/>
        <v/>
      </c>
      <c r="B116" s="31" t="str">
        <f t="shared" si="16"/>
        <v/>
      </c>
      <c r="C116" s="31"/>
      <c r="E116" s="3">
        <v>9</v>
      </c>
      <c r="F116" s="4">
        <f t="shared" ca="1" si="32"/>
        <v>14</v>
      </c>
      <c r="G116" s="9">
        <f t="shared" si="35"/>
        <v>96</v>
      </c>
      <c r="H116" s="1" t="str">
        <f t="shared" ca="1" si="36"/>
        <v>Decremento</v>
      </c>
      <c r="I116" s="3">
        <v>9</v>
      </c>
      <c r="J116" s="4">
        <f t="shared" si="33"/>
        <v>29</v>
      </c>
      <c r="K116" s="9">
        <f t="shared" si="40"/>
        <v>96</v>
      </c>
      <c r="L116" s="1" t="s">
        <v>48</v>
      </c>
      <c r="N116" s="3">
        <v>9</v>
      </c>
      <c r="O116" s="4">
        <f t="shared" ca="1" si="34"/>
        <v>52.298850574712645</v>
      </c>
      <c r="P116" s="9">
        <f t="shared" si="37"/>
        <v>96</v>
      </c>
      <c r="Q116" s="1" t="str">
        <f t="shared" ca="1" si="38"/>
        <v>Decremento</v>
      </c>
      <c r="R116" s="3">
        <v>9</v>
      </c>
      <c r="S116" s="4">
        <f t="shared" si="39"/>
        <v>108.33333333333333</v>
      </c>
      <c r="T116" s="9">
        <f t="shared" si="41"/>
        <v>96</v>
      </c>
      <c r="U116" s="1" t="s">
        <v>48</v>
      </c>
    </row>
    <row r="117" spans="1:21" x14ac:dyDescent="0.2">
      <c r="A117" s="1" t="str">
        <f t="shared" si="15"/>
        <v/>
      </c>
      <c r="B117" s="31" t="str">
        <f t="shared" si="16"/>
        <v/>
      </c>
      <c r="C117" s="31"/>
      <c r="E117" s="1">
        <v>10</v>
      </c>
      <c r="F117" s="4">
        <f t="shared" ca="1" si="32"/>
        <v>1</v>
      </c>
      <c r="G117" s="9">
        <f t="shared" si="35"/>
        <v>108</v>
      </c>
      <c r="H117" s="1" t="str">
        <f t="shared" ca="1" si="36"/>
        <v>Decremento</v>
      </c>
      <c r="I117" s="1">
        <v>10</v>
      </c>
      <c r="J117" s="4">
        <f>MAX($A$14:$A$2914)*50%</f>
        <v>14.5</v>
      </c>
      <c r="K117" s="9">
        <f t="shared" si="40"/>
        <v>108</v>
      </c>
      <c r="L117" s="1" t="s">
        <v>49</v>
      </c>
      <c r="N117" s="1">
        <v>10</v>
      </c>
      <c r="O117" s="4">
        <f t="shared" ca="1" si="34"/>
        <v>3.735632183908046</v>
      </c>
      <c r="P117" s="9">
        <f t="shared" si="37"/>
        <v>108</v>
      </c>
      <c r="Q117" s="1" t="str">
        <f t="shared" ca="1" si="38"/>
        <v>Decremento</v>
      </c>
      <c r="R117" s="1">
        <v>10</v>
      </c>
      <c r="S117" s="4">
        <f>P$24*50%</f>
        <v>54.166666666666664</v>
      </c>
      <c r="T117" s="9">
        <f t="shared" si="41"/>
        <v>108</v>
      </c>
      <c r="U117" s="1" t="s">
        <v>49</v>
      </c>
    </row>
    <row r="118" spans="1:21" x14ac:dyDescent="0.2">
      <c r="A118" s="1" t="str">
        <f t="shared" si="15"/>
        <v/>
      </c>
      <c r="B118" s="31" t="str">
        <f t="shared" si="16"/>
        <v/>
      </c>
      <c r="C118" s="31"/>
      <c r="E118" s="36"/>
      <c r="F118" s="37"/>
      <c r="G118" s="9">
        <f t="shared" si="35"/>
        <v>120</v>
      </c>
      <c r="H118" s="1" t="s">
        <v>50</v>
      </c>
      <c r="I118" s="36"/>
      <c r="J118" s="37"/>
      <c r="K118" s="9">
        <f t="shared" si="40"/>
        <v>120</v>
      </c>
      <c r="L118" s="1" t="s">
        <v>50</v>
      </c>
      <c r="N118" s="36"/>
      <c r="O118" s="37"/>
      <c r="P118" s="9">
        <f t="shared" si="37"/>
        <v>120</v>
      </c>
      <c r="Q118" s="1" t="s">
        <v>50</v>
      </c>
      <c r="R118" s="36"/>
      <c r="S118" s="37"/>
      <c r="T118" s="9">
        <f t="shared" si="41"/>
        <v>120</v>
      </c>
      <c r="U118" s="1" t="s">
        <v>50</v>
      </c>
    </row>
    <row r="119" spans="1:21" ht="16" thickBot="1" x14ac:dyDescent="0.25">
      <c r="A119" s="1" t="str">
        <f t="shared" si="15"/>
        <v/>
      </c>
      <c r="B119" s="31" t="str">
        <f t="shared" si="16"/>
        <v/>
      </c>
      <c r="C119" s="31"/>
      <c r="E119" s="12"/>
      <c r="F119" s="12"/>
      <c r="G119" s="13"/>
      <c r="I119" s="12"/>
      <c r="J119" s="12"/>
      <c r="K119" s="13"/>
      <c r="N119" s="12"/>
      <c r="O119" s="12"/>
      <c r="P119" s="13"/>
      <c r="R119" s="12"/>
      <c r="S119" s="12"/>
      <c r="T119" s="13"/>
    </row>
    <row r="120" spans="1:21" ht="17" thickTop="1" thickBot="1" x14ac:dyDescent="0.25">
      <c r="A120" s="1" t="str">
        <f t="shared" si="15"/>
        <v/>
      </c>
      <c r="B120" s="31" t="str">
        <f t="shared" si="16"/>
        <v/>
      </c>
      <c r="C120" s="31"/>
      <c r="E120" s="34" t="s">
        <v>55</v>
      </c>
      <c r="F120" s="34"/>
      <c r="G120" s="34"/>
      <c r="H120" s="34"/>
      <c r="I120" s="34"/>
      <c r="J120" s="34"/>
      <c r="K120" s="34"/>
      <c r="L120" s="34"/>
      <c r="N120" s="34" t="s">
        <v>55</v>
      </c>
      <c r="O120" s="34"/>
      <c r="P120" s="34"/>
      <c r="Q120" s="34"/>
      <c r="R120" s="34"/>
      <c r="S120" s="34"/>
      <c r="T120" s="34"/>
      <c r="U120" s="34"/>
    </row>
    <row r="121" spans="1:21" ht="17" thickTop="1" thickBot="1" x14ac:dyDescent="0.25">
      <c r="A121" s="1" t="str">
        <f t="shared" si="15"/>
        <v/>
      </c>
      <c r="B121" s="31" t="str">
        <f t="shared" si="16"/>
        <v/>
      </c>
      <c r="C121" s="31"/>
      <c r="E121" s="38"/>
      <c r="F121" s="67" t="s">
        <v>68</v>
      </c>
      <c r="G121" s="67"/>
      <c r="H121" s="57"/>
      <c r="I121" s="58"/>
      <c r="J121" s="67" t="s">
        <v>69</v>
      </c>
      <c r="K121" s="67"/>
      <c r="L121" s="38"/>
      <c r="N121" s="38"/>
      <c r="O121" s="67" t="s">
        <v>68</v>
      </c>
      <c r="P121" s="67"/>
      <c r="Q121" s="57"/>
      <c r="R121" s="58"/>
      <c r="S121" s="67" t="s">
        <v>69</v>
      </c>
      <c r="T121" s="67"/>
      <c r="U121" s="38"/>
    </row>
    <row r="122" spans="1:21" ht="17" thickTop="1" thickBot="1" x14ac:dyDescent="0.25">
      <c r="A122" s="1" t="str">
        <f t="shared" si="15"/>
        <v/>
      </c>
      <c r="B122" s="31" t="str">
        <f t="shared" si="16"/>
        <v/>
      </c>
      <c r="C122" s="31"/>
      <c r="E122" s="38"/>
      <c r="F122" s="68">
        <f>MAX(F128:F138)*100%</f>
        <v>29</v>
      </c>
      <c r="G122" s="68"/>
      <c r="H122" s="59"/>
      <c r="I122" s="60"/>
      <c r="J122" s="68">
        <f ca="1">MAX(J128:J135)</f>
        <v>25</v>
      </c>
      <c r="K122" s="68"/>
      <c r="L122" s="38"/>
      <c r="N122" s="38"/>
      <c r="O122" s="68">
        <f>MAX(O128:O138)*100%</f>
        <v>108.33333333333333</v>
      </c>
      <c r="P122" s="68"/>
      <c r="Q122" s="59"/>
      <c r="R122" s="60"/>
      <c r="S122" s="68">
        <f ca="1">MAX(S128:S135)</f>
        <v>93.390804597701134</v>
      </c>
      <c r="T122" s="68"/>
      <c r="U122" s="38"/>
    </row>
    <row r="123" spans="1:21" ht="17" thickTop="1" thickBot="1" x14ac:dyDescent="0.25">
      <c r="A123" s="1" t="str">
        <f t="shared" si="15"/>
        <v/>
      </c>
      <c r="B123" s="31" t="str">
        <f t="shared" si="16"/>
        <v/>
      </c>
      <c r="C123" s="31"/>
      <c r="E123" s="15" t="s">
        <v>38</v>
      </c>
      <c r="F123" s="55" t="str">
        <f>IF(F122&lt;5,"No","Si")</f>
        <v>Si</v>
      </c>
      <c r="G123" s="56"/>
      <c r="H123" s="61"/>
      <c r="I123" s="62"/>
      <c r="J123" s="55" t="str">
        <f ca="1">IF(J122&lt;10,"No","Si")</f>
        <v>Si</v>
      </c>
      <c r="K123" s="56"/>
      <c r="L123" s="52">
        <f ca="1">IF(J123&lt;&gt;"No",0,1)+IF(F123&lt;&gt;"No",0,1)</f>
        <v>0</v>
      </c>
      <c r="N123" s="15" t="s">
        <v>38</v>
      </c>
      <c r="O123" s="55" t="str">
        <f>IF(O122&lt;5,"No","Si")</f>
        <v>Si</v>
      </c>
      <c r="P123" s="56"/>
      <c r="Q123" s="61"/>
      <c r="R123" s="62"/>
      <c r="S123" s="55" t="str">
        <f ca="1">IF(S122&lt;10,"No","Si")</f>
        <v>Si</v>
      </c>
      <c r="T123" s="56"/>
      <c r="U123" s="52">
        <f ca="1">IF(S123&lt;&gt;"No",0,1)+IF(O123&lt;&gt;"No",0,1)</f>
        <v>0</v>
      </c>
    </row>
    <row r="124" spans="1:21" ht="17" thickTop="1" thickBot="1" x14ac:dyDescent="0.25">
      <c r="A124" s="1" t="str">
        <f t="shared" si="15"/>
        <v/>
      </c>
      <c r="B124" s="31" t="str">
        <f t="shared" si="16"/>
        <v/>
      </c>
      <c r="C124" s="31"/>
      <c r="E124" s="16" t="s">
        <v>15</v>
      </c>
      <c r="F124" s="51" t="str">
        <f>IF(G122&lt;5,"Alerta: Revisar necesidad de pruebas de performance (Baja concurrencia)","-")</f>
        <v>Alerta: Revisar necesidad de pruebas de performance (Baja concurrencia)</v>
      </c>
      <c r="G124" s="51"/>
      <c r="H124" s="51"/>
      <c r="I124" s="51"/>
      <c r="J124" s="51"/>
      <c r="K124" s="51"/>
      <c r="L124" s="53"/>
      <c r="N124" s="16" t="s">
        <v>15</v>
      </c>
      <c r="O124" s="51" t="str">
        <f>IF(P122&lt;5,"Alerta: Revisar necesidad de pruebas de performance (Baja concurrencia)","-")</f>
        <v>Alerta: Revisar necesidad de pruebas de performance (Baja concurrencia)</v>
      </c>
      <c r="P124" s="51"/>
      <c r="Q124" s="51"/>
      <c r="R124" s="51"/>
      <c r="S124" s="51"/>
      <c r="T124" s="51"/>
      <c r="U124" s="53"/>
    </row>
    <row r="125" spans="1:21" ht="17" thickTop="1" thickBot="1" x14ac:dyDescent="0.25">
      <c r="A125" s="1" t="str">
        <f t="shared" si="15"/>
        <v/>
      </c>
      <c r="B125" s="31" t="str">
        <f t="shared" si="16"/>
        <v/>
      </c>
      <c r="C125" s="31"/>
      <c r="E125" s="12"/>
      <c r="F125" s="12"/>
      <c r="G125" s="13"/>
      <c r="I125" s="12"/>
      <c r="J125" s="12"/>
      <c r="K125" s="13"/>
      <c r="N125" s="12"/>
      <c r="O125" s="12"/>
      <c r="P125" s="13"/>
      <c r="R125" s="12"/>
      <c r="S125" s="12"/>
      <c r="T125" s="13"/>
    </row>
    <row r="126" spans="1:21" ht="17" thickTop="1" thickBot="1" x14ac:dyDescent="0.25">
      <c r="A126" s="1" t="str">
        <f t="shared" si="15"/>
        <v/>
      </c>
      <c r="B126" s="31" t="str">
        <f t="shared" si="16"/>
        <v/>
      </c>
      <c r="C126" s="31"/>
      <c r="E126" s="34" t="s">
        <v>70</v>
      </c>
      <c r="F126" s="34"/>
      <c r="G126" s="34"/>
      <c r="H126" s="34"/>
      <c r="I126" s="34" t="s">
        <v>71</v>
      </c>
      <c r="J126" s="34"/>
      <c r="K126" s="34"/>
      <c r="L126" s="34"/>
      <c r="N126" s="34" t="s">
        <v>70</v>
      </c>
      <c r="O126" s="34"/>
      <c r="P126" s="34"/>
      <c r="Q126" s="34"/>
      <c r="R126" s="34" t="s">
        <v>71</v>
      </c>
      <c r="S126" s="34"/>
      <c r="T126" s="34"/>
      <c r="U126" s="34"/>
    </row>
    <row r="127" spans="1:21" ht="16" thickTop="1" x14ac:dyDescent="0.2">
      <c r="A127" s="1" t="str">
        <f t="shared" si="15"/>
        <v/>
      </c>
      <c r="B127" s="31" t="str">
        <f t="shared" si="16"/>
        <v/>
      </c>
      <c r="C127" s="31"/>
      <c r="E127" s="2" t="s">
        <v>41</v>
      </c>
      <c r="F127" s="2" t="s">
        <v>42</v>
      </c>
      <c r="G127" s="2" t="s">
        <v>43</v>
      </c>
      <c r="H127" s="2" t="s">
        <v>44</v>
      </c>
      <c r="I127" s="5" t="s">
        <v>41</v>
      </c>
      <c r="J127" s="2" t="s">
        <v>42</v>
      </c>
      <c r="K127" s="2" t="s">
        <v>43</v>
      </c>
      <c r="L127" s="2" t="s">
        <v>44</v>
      </c>
      <c r="N127" s="2" t="s">
        <v>41</v>
      </c>
      <c r="O127" s="2" t="s">
        <v>31</v>
      </c>
      <c r="P127" s="2" t="s">
        <v>43</v>
      </c>
      <c r="Q127" s="2" t="s">
        <v>44</v>
      </c>
      <c r="R127" s="5" t="s">
        <v>41</v>
      </c>
      <c r="S127" s="2" t="s">
        <v>31</v>
      </c>
      <c r="T127" s="2" t="s">
        <v>43</v>
      </c>
      <c r="U127" s="2" t="s">
        <v>44</v>
      </c>
    </row>
    <row r="128" spans="1:21" x14ac:dyDescent="0.2">
      <c r="A128" s="1" t="str">
        <f t="shared" si="15"/>
        <v/>
      </c>
      <c r="B128" s="31" t="str">
        <f t="shared" si="16"/>
        <v/>
      </c>
      <c r="C128" s="31"/>
      <c r="E128" s="3">
        <v>0</v>
      </c>
      <c r="F128" s="4">
        <v>0</v>
      </c>
      <c r="G128" s="9">
        <v>0</v>
      </c>
      <c r="H128" s="1" t="s">
        <v>45</v>
      </c>
      <c r="I128" s="3">
        <v>0</v>
      </c>
      <c r="J128" s="4">
        <v>0</v>
      </c>
      <c r="K128" s="9">
        <v>0</v>
      </c>
      <c r="L128" s="1" t="s">
        <v>45</v>
      </c>
      <c r="N128" s="3">
        <v>0</v>
      </c>
      <c r="O128" s="4">
        <v>0</v>
      </c>
      <c r="P128" s="9">
        <v>0</v>
      </c>
      <c r="Q128" s="1" t="s">
        <v>45</v>
      </c>
      <c r="R128" s="3">
        <v>0</v>
      </c>
      <c r="S128" s="4">
        <v>0</v>
      </c>
      <c r="T128" s="9">
        <v>0</v>
      </c>
      <c r="U128" s="1" t="s">
        <v>45</v>
      </c>
    </row>
    <row r="129" spans="1:21" x14ac:dyDescent="0.2">
      <c r="A129" s="1" t="str">
        <f t="shared" si="15"/>
        <v/>
      </c>
      <c r="B129" s="31" t="str">
        <f t="shared" si="16"/>
        <v/>
      </c>
      <c r="C129" s="31"/>
      <c r="E129" s="3">
        <v>1</v>
      </c>
      <c r="F129" s="4">
        <f>MAX($A$14:$A$2914)*50%</f>
        <v>14.5</v>
      </c>
      <c r="G129" s="9">
        <v>1</v>
      </c>
      <c r="H129" s="1" t="s">
        <v>46</v>
      </c>
      <c r="I129" s="6">
        <v>1</v>
      </c>
      <c r="J129" s="4">
        <v>1</v>
      </c>
      <c r="K129" s="9">
        <v>1</v>
      </c>
      <c r="L129" s="1" t="s">
        <v>46</v>
      </c>
      <c r="N129" s="3">
        <v>1</v>
      </c>
      <c r="O129" s="4">
        <f>P$24*50%</f>
        <v>54.166666666666664</v>
      </c>
      <c r="P129" s="9">
        <v>1</v>
      </c>
      <c r="Q129" s="1" t="s">
        <v>46</v>
      </c>
      <c r="R129" s="6">
        <v>1</v>
      </c>
      <c r="S129" s="4">
        <f>(J129/G$24)*P$24</f>
        <v>3.735632183908046</v>
      </c>
      <c r="T129" s="9">
        <v>1</v>
      </c>
      <c r="U129" s="1" t="s">
        <v>46</v>
      </c>
    </row>
    <row r="130" spans="1:21" x14ac:dyDescent="0.2">
      <c r="A130" s="1" t="str">
        <f t="shared" si="15"/>
        <v/>
      </c>
      <c r="B130" s="31" t="str">
        <f t="shared" si="16"/>
        <v/>
      </c>
      <c r="C130" s="31"/>
      <c r="E130" s="1">
        <v>2</v>
      </c>
      <c r="F130" s="4">
        <f t="shared" ref="F130:F137" si="42">MAX($A$14:$A$2914)</f>
        <v>29</v>
      </c>
      <c r="G130" s="9">
        <f>(120)/10</f>
        <v>12</v>
      </c>
      <c r="H130" s="1" t="str">
        <f>IF(F129&lt;F130,"Incremento","Decremento")</f>
        <v>Incremento</v>
      </c>
      <c r="I130" s="7">
        <v>2</v>
      </c>
      <c r="J130" s="4">
        <f t="shared" ref="J130:J135" ca="1" si="43">RANDBETWEEN(1,MAX($A$14:$A$2914))</f>
        <v>25</v>
      </c>
      <c r="K130" s="9">
        <v>10</v>
      </c>
      <c r="L130" s="1" t="str">
        <f ca="1">IF(J129&lt;J130,"Incremento","Decremento")</f>
        <v>Incremento</v>
      </c>
      <c r="N130" s="1">
        <v>2</v>
      </c>
      <c r="O130" s="4">
        <f>P$24*100%</f>
        <v>108.33333333333333</v>
      </c>
      <c r="P130" s="9">
        <f>(120)/10</f>
        <v>12</v>
      </c>
      <c r="Q130" s="1" t="str">
        <f>IF(O129&lt;O130,"Incremento","Decremento")</f>
        <v>Incremento</v>
      </c>
      <c r="R130" s="7">
        <v>2</v>
      </c>
      <c r="S130" s="4">
        <f t="shared" ref="S130:S135" ca="1" si="44">(J130/G$24)*P$24</f>
        <v>93.390804597701134</v>
      </c>
      <c r="T130" s="9">
        <v>10</v>
      </c>
      <c r="U130" s="1" t="str">
        <f ca="1">IF(S129&lt;S130,"Incremento","Decremento")</f>
        <v>Incremento</v>
      </c>
    </row>
    <row r="131" spans="1:21" x14ac:dyDescent="0.2">
      <c r="A131" s="1" t="str">
        <f t="shared" si="15"/>
        <v/>
      </c>
      <c r="B131" s="31" t="str">
        <f t="shared" si="16"/>
        <v/>
      </c>
      <c r="C131" s="31"/>
      <c r="E131" s="3">
        <v>3</v>
      </c>
      <c r="F131" s="4">
        <f t="shared" si="42"/>
        <v>29</v>
      </c>
      <c r="G131" s="9">
        <f>E130*$K$109</f>
        <v>24</v>
      </c>
      <c r="H131" s="1" t="s">
        <v>48</v>
      </c>
      <c r="I131" s="6">
        <v>3</v>
      </c>
      <c r="J131" s="4">
        <f t="shared" ca="1" si="43"/>
        <v>21</v>
      </c>
      <c r="K131" s="9">
        <v>20</v>
      </c>
      <c r="L131" s="1" t="str">
        <f t="shared" ref="L131:L134" ca="1" si="45">IF(J130&lt;J131,"Incremento","Decremento")</f>
        <v>Decremento</v>
      </c>
      <c r="N131" s="3">
        <v>3</v>
      </c>
      <c r="O131" s="4">
        <f t="shared" ref="O131:O137" si="46">P$24*100%</f>
        <v>108.33333333333333</v>
      </c>
      <c r="P131" s="9">
        <f>N130*$K$109</f>
        <v>24</v>
      </c>
      <c r="Q131" s="1" t="s">
        <v>48</v>
      </c>
      <c r="R131" s="6">
        <v>3</v>
      </c>
      <c r="S131" s="4">
        <f t="shared" ca="1" si="44"/>
        <v>78.448275862068968</v>
      </c>
      <c r="T131" s="9">
        <v>20</v>
      </c>
      <c r="U131" s="1" t="str">
        <f t="shared" ref="U131:U134" ca="1" si="47">IF(S130&lt;S131,"Incremento","Decremento")</f>
        <v>Decremento</v>
      </c>
    </row>
    <row r="132" spans="1:21" x14ac:dyDescent="0.2">
      <c r="A132" s="1" t="str">
        <f t="shared" si="15"/>
        <v/>
      </c>
      <c r="B132" s="31" t="str">
        <f t="shared" si="16"/>
        <v/>
      </c>
      <c r="C132" s="31"/>
      <c r="E132" s="1">
        <v>4</v>
      </c>
      <c r="F132" s="4">
        <f t="shared" si="42"/>
        <v>29</v>
      </c>
      <c r="G132" s="9">
        <f t="shared" ref="G132:G139" si="48">E131*$K$109</f>
        <v>36</v>
      </c>
      <c r="H132" s="1" t="s">
        <v>72</v>
      </c>
      <c r="I132" s="7">
        <v>4</v>
      </c>
      <c r="J132" s="4">
        <f t="shared" ca="1" si="43"/>
        <v>18</v>
      </c>
      <c r="K132" s="9">
        <v>30</v>
      </c>
      <c r="L132" s="1" t="str">
        <f t="shared" ca="1" si="45"/>
        <v>Decremento</v>
      </c>
      <c r="N132" s="1">
        <v>4</v>
      </c>
      <c r="O132" s="4">
        <f t="shared" si="46"/>
        <v>108.33333333333333</v>
      </c>
      <c r="P132" s="9">
        <f t="shared" ref="P132:P139" si="49">N131*$K$109</f>
        <v>36</v>
      </c>
      <c r="Q132" s="1" t="s">
        <v>72</v>
      </c>
      <c r="R132" s="7">
        <v>4</v>
      </c>
      <c r="S132" s="4">
        <f t="shared" ca="1" si="44"/>
        <v>67.241379310344826</v>
      </c>
      <c r="T132" s="9">
        <v>30</v>
      </c>
      <c r="U132" s="1" t="str">
        <f t="shared" ca="1" si="47"/>
        <v>Decremento</v>
      </c>
    </row>
    <row r="133" spans="1:21" x14ac:dyDescent="0.2">
      <c r="A133" s="1" t="str">
        <f t="shared" si="15"/>
        <v/>
      </c>
      <c r="B133" s="31" t="str">
        <f t="shared" si="16"/>
        <v/>
      </c>
      <c r="C133" s="31"/>
      <c r="E133" s="3">
        <v>5</v>
      </c>
      <c r="F133" s="4">
        <f t="shared" si="42"/>
        <v>29</v>
      </c>
      <c r="G133" s="9">
        <f t="shared" si="48"/>
        <v>48</v>
      </c>
      <c r="H133" s="1" t="s">
        <v>48</v>
      </c>
      <c r="I133" s="6">
        <v>5</v>
      </c>
      <c r="J133" s="4">
        <f t="shared" ca="1" si="43"/>
        <v>13</v>
      </c>
      <c r="K133" s="9">
        <v>40</v>
      </c>
      <c r="L133" s="1" t="str">
        <f t="shared" ca="1" si="45"/>
        <v>Decremento</v>
      </c>
      <c r="N133" s="3">
        <v>5</v>
      </c>
      <c r="O133" s="4">
        <f t="shared" si="46"/>
        <v>108.33333333333333</v>
      </c>
      <c r="P133" s="9">
        <f t="shared" si="49"/>
        <v>48</v>
      </c>
      <c r="Q133" s="1" t="s">
        <v>48</v>
      </c>
      <c r="R133" s="6">
        <v>5</v>
      </c>
      <c r="S133" s="4">
        <f t="shared" ca="1" si="44"/>
        <v>48.563218390804593</v>
      </c>
      <c r="T133" s="9">
        <v>40</v>
      </c>
      <c r="U133" s="1" t="str">
        <f t="shared" ca="1" si="47"/>
        <v>Decremento</v>
      </c>
    </row>
    <row r="134" spans="1:21" x14ac:dyDescent="0.2">
      <c r="A134" s="1" t="str">
        <f t="shared" si="15"/>
        <v/>
      </c>
      <c r="B134" s="31" t="str">
        <f t="shared" si="16"/>
        <v/>
      </c>
      <c r="C134" s="31"/>
      <c r="E134" s="1">
        <v>6</v>
      </c>
      <c r="F134" s="4">
        <f t="shared" si="42"/>
        <v>29</v>
      </c>
      <c r="G134" s="9">
        <f t="shared" si="48"/>
        <v>60</v>
      </c>
      <c r="H134" s="1" t="s">
        <v>48</v>
      </c>
      <c r="I134" s="7">
        <v>6</v>
      </c>
      <c r="J134" s="4">
        <f t="shared" ca="1" si="43"/>
        <v>16</v>
      </c>
      <c r="K134" s="9">
        <v>50</v>
      </c>
      <c r="L134" s="1" t="str">
        <f t="shared" ca="1" si="45"/>
        <v>Incremento</v>
      </c>
      <c r="N134" s="1">
        <v>6</v>
      </c>
      <c r="O134" s="4">
        <f t="shared" si="46"/>
        <v>108.33333333333333</v>
      </c>
      <c r="P134" s="9">
        <f t="shared" si="49"/>
        <v>60</v>
      </c>
      <c r="Q134" s="1" t="s">
        <v>48</v>
      </c>
      <c r="R134" s="7">
        <v>6</v>
      </c>
      <c r="S134" s="4">
        <f t="shared" ca="1" si="44"/>
        <v>59.770114942528735</v>
      </c>
      <c r="T134" s="9">
        <v>50</v>
      </c>
      <c r="U134" s="1" t="str">
        <f t="shared" ca="1" si="47"/>
        <v>Incremento</v>
      </c>
    </row>
    <row r="135" spans="1:21" x14ac:dyDescent="0.2">
      <c r="A135" s="1" t="str">
        <f t="shared" si="15"/>
        <v/>
      </c>
      <c r="B135" s="31" t="str">
        <f t="shared" si="16"/>
        <v/>
      </c>
      <c r="C135" s="31"/>
      <c r="E135" s="3">
        <v>7</v>
      </c>
      <c r="F135" s="4">
        <f t="shared" si="42"/>
        <v>29</v>
      </c>
      <c r="G135" s="9">
        <f t="shared" si="48"/>
        <v>72</v>
      </c>
      <c r="H135" s="1" t="s">
        <v>73</v>
      </c>
      <c r="I135" s="6">
        <v>7</v>
      </c>
      <c r="J135" s="4">
        <f t="shared" ca="1" si="43"/>
        <v>25</v>
      </c>
      <c r="K135" s="9">
        <v>60</v>
      </c>
      <c r="L135" s="1" t="s">
        <v>50</v>
      </c>
      <c r="N135" s="3">
        <v>7</v>
      </c>
      <c r="O135" s="4">
        <f t="shared" si="46"/>
        <v>108.33333333333333</v>
      </c>
      <c r="P135" s="9">
        <f t="shared" si="49"/>
        <v>72</v>
      </c>
      <c r="Q135" s="1" t="s">
        <v>73</v>
      </c>
      <c r="R135" s="6">
        <v>7</v>
      </c>
      <c r="S135" s="4">
        <f t="shared" ca="1" si="44"/>
        <v>93.390804597701134</v>
      </c>
      <c r="T135" s="9">
        <v>60</v>
      </c>
      <c r="U135" s="1" t="s">
        <v>50</v>
      </c>
    </row>
    <row r="136" spans="1:21" ht="16" thickBot="1" x14ac:dyDescent="0.25">
      <c r="A136" s="1" t="str">
        <f t="shared" si="15"/>
        <v/>
      </c>
      <c r="B136" s="31" t="str">
        <f t="shared" si="16"/>
        <v/>
      </c>
      <c r="C136" s="31"/>
      <c r="E136" s="1">
        <v>8</v>
      </c>
      <c r="F136" s="4">
        <f t="shared" si="42"/>
        <v>29</v>
      </c>
      <c r="G136" s="9">
        <f t="shared" si="48"/>
        <v>84</v>
      </c>
      <c r="H136" s="1" t="s">
        <v>48</v>
      </c>
      <c r="I136" s="44"/>
      <c r="J136" s="47"/>
      <c r="K136" s="47"/>
      <c r="L136" s="48"/>
      <c r="N136" s="1">
        <v>8</v>
      </c>
      <c r="O136" s="4">
        <f t="shared" si="46"/>
        <v>108.33333333333333</v>
      </c>
      <c r="P136" s="9">
        <f t="shared" si="49"/>
        <v>84</v>
      </c>
      <c r="Q136" s="1" t="s">
        <v>48</v>
      </c>
      <c r="R136" s="44"/>
      <c r="S136" s="47"/>
      <c r="T136" s="47"/>
      <c r="U136" s="48"/>
    </row>
    <row r="137" spans="1:21" ht="17" thickTop="1" thickBot="1" x14ac:dyDescent="0.25">
      <c r="A137" s="1" t="str">
        <f t="shared" si="15"/>
        <v/>
      </c>
      <c r="B137" s="31" t="str">
        <f t="shared" si="16"/>
        <v/>
      </c>
      <c r="C137" s="31"/>
      <c r="E137" s="3">
        <v>9</v>
      </c>
      <c r="F137" s="4">
        <f t="shared" si="42"/>
        <v>29</v>
      </c>
      <c r="G137" s="9">
        <f t="shared" si="48"/>
        <v>96</v>
      </c>
      <c r="H137" s="1" t="s">
        <v>48</v>
      </c>
      <c r="I137" s="45"/>
      <c r="J137" s="35" t="s">
        <v>74</v>
      </c>
      <c r="K137" s="35"/>
      <c r="L137" s="49"/>
      <c r="N137" s="3">
        <v>9</v>
      </c>
      <c r="O137" s="4">
        <f t="shared" si="46"/>
        <v>108.33333333333333</v>
      </c>
      <c r="P137" s="9">
        <f t="shared" si="49"/>
        <v>96</v>
      </c>
      <c r="Q137" s="1" t="s">
        <v>48</v>
      </c>
      <c r="R137" s="45"/>
      <c r="S137" s="35" t="s">
        <v>74</v>
      </c>
      <c r="T137" s="35"/>
      <c r="U137" s="49"/>
    </row>
    <row r="138" spans="1:21" ht="16" thickTop="1" x14ac:dyDescent="0.2">
      <c r="A138" s="1" t="str">
        <f t="shared" si="15"/>
        <v/>
      </c>
      <c r="B138" s="31" t="str">
        <f t="shared" si="16"/>
        <v/>
      </c>
      <c r="C138" s="31"/>
      <c r="E138" s="1">
        <v>10</v>
      </c>
      <c r="F138" s="4">
        <f>MAX($A$14:$A$2914)*50%</f>
        <v>14.5</v>
      </c>
      <c r="G138" s="9">
        <f t="shared" si="48"/>
        <v>108</v>
      </c>
      <c r="H138" s="1" t="str">
        <f t="shared" ref="H138" si="50">IF(F137&lt;F138,"Incremento","Decremento")</f>
        <v>Decremento</v>
      </c>
      <c r="I138" s="45"/>
      <c r="J138" s="2" t="s">
        <v>42</v>
      </c>
      <c r="K138" s="2" t="s">
        <v>75</v>
      </c>
      <c r="L138" s="49"/>
      <c r="N138" s="1">
        <v>10</v>
      </c>
      <c r="O138" s="4">
        <f>P$24*50%</f>
        <v>54.166666666666664</v>
      </c>
      <c r="P138" s="9">
        <f t="shared" si="49"/>
        <v>108</v>
      </c>
      <c r="Q138" s="1" t="str">
        <f t="shared" ref="Q138" si="51">IF(O137&lt;O138,"Incremento","Decremento")</f>
        <v>Decremento</v>
      </c>
      <c r="R138" s="45"/>
      <c r="S138" s="2" t="s">
        <v>31</v>
      </c>
      <c r="T138" s="2" t="s">
        <v>75</v>
      </c>
      <c r="U138" s="49"/>
    </row>
    <row r="139" spans="1:21" ht="16" thickBot="1" x14ac:dyDescent="0.25">
      <c r="A139" s="1" t="str">
        <f t="shared" si="15"/>
        <v/>
      </c>
      <c r="B139" s="31" t="str">
        <f t="shared" si="16"/>
        <v/>
      </c>
      <c r="C139" s="31"/>
      <c r="E139" s="36"/>
      <c r="F139" s="37"/>
      <c r="G139" s="9">
        <f t="shared" si="48"/>
        <v>120</v>
      </c>
      <c r="H139" s="1" t="s">
        <v>50</v>
      </c>
      <c r="I139" s="46"/>
      <c r="J139" s="10">
        <f>MAX($A$14:$A$2914)</f>
        <v>29</v>
      </c>
      <c r="K139" s="11" t="str">
        <f>CONCATENATE(B9," ",C9)</f>
        <v>24 Horas</v>
      </c>
      <c r="L139" s="50"/>
      <c r="N139" s="36"/>
      <c r="O139" s="37"/>
      <c r="P139" s="9">
        <f t="shared" si="49"/>
        <v>120</v>
      </c>
      <c r="Q139" s="1" t="s">
        <v>50</v>
      </c>
      <c r="R139" s="46"/>
      <c r="S139" s="10">
        <f>P24</f>
        <v>108.33333333333333</v>
      </c>
      <c r="T139" s="11" t="str">
        <f>CONCATENATE(K9," ",L9)</f>
        <v xml:space="preserve"> </v>
      </c>
      <c r="U139" s="50"/>
    </row>
    <row r="140" spans="1:21" ht="16" thickTop="1" x14ac:dyDescent="0.2">
      <c r="A140" s="1" t="str">
        <f t="shared" si="15"/>
        <v/>
      </c>
      <c r="B140" s="31" t="str">
        <f t="shared" si="16"/>
        <v/>
      </c>
      <c r="C140" s="31"/>
    </row>
    <row r="141" spans="1:21" x14ac:dyDescent="0.2">
      <c r="A141" s="1" t="str">
        <f t="shared" si="15"/>
        <v/>
      </c>
      <c r="B141" s="31" t="str">
        <f t="shared" si="16"/>
        <v/>
      </c>
      <c r="C141" s="31"/>
    </row>
    <row r="142" spans="1:21" x14ac:dyDescent="0.2">
      <c r="A142" s="1" t="str">
        <f t="shared" si="15"/>
        <v/>
      </c>
      <c r="B142" s="31" t="str">
        <f t="shared" si="16"/>
        <v/>
      </c>
      <c r="C142" s="31"/>
    </row>
    <row r="143" spans="1:21" x14ac:dyDescent="0.2">
      <c r="A143" s="1" t="str">
        <f t="shared" si="15"/>
        <v/>
      </c>
      <c r="B143" s="31" t="str">
        <f t="shared" si="16"/>
        <v/>
      </c>
      <c r="C143" s="31"/>
    </row>
    <row r="144" spans="1:21" x14ac:dyDescent="0.2">
      <c r="A144" s="1" t="str">
        <f t="shared" ref="A144:A207" si="52">IFERROR(IF(B143&gt;0.01%,A143+1,""),"")</f>
        <v/>
      </c>
      <c r="B144" s="31" t="str">
        <f t="shared" ref="B144:B207" si="53">IFERROR(1-POISSON(A144,(B$8*H$6)/(B$9*60*60),TRUE),"")</f>
        <v/>
      </c>
      <c r="C144" s="31"/>
    </row>
    <row r="145" spans="1:3" x14ac:dyDescent="0.2">
      <c r="A145" s="1" t="str">
        <f t="shared" si="52"/>
        <v/>
      </c>
      <c r="B145" s="31" t="str">
        <f t="shared" si="53"/>
        <v/>
      </c>
      <c r="C145" s="31"/>
    </row>
    <row r="146" spans="1:3" x14ac:dyDescent="0.2">
      <c r="A146" s="1" t="str">
        <f t="shared" si="52"/>
        <v/>
      </c>
      <c r="B146" s="31" t="str">
        <f t="shared" si="53"/>
        <v/>
      </c>
      <c r="C146" s="31"/>
    </row>
    <row r="147" spans="1:3" x14ac:dyDescent="0.2">
      <c r="A147" s="1" t="str">
        <f t="shared" si="52"/>
        <v/>
      </c>
      <c r="B147" s="31" t="str">
        <f t="shared" si="53"/>
        <v/>
      </c>
      <c r="C147" s="31"/>
    </row>
    <row r="148" spans="1:3" x14ac:dyDescent="0.2">
      <c r="A148" s="1" t="str">
        <f t="shared" si="52"/>
        <v/>
      </c>
      <c r="B148" s="31" t="str">
        <f t="shared" si="53"/>
        <v/>
      </c>
      <c r="C148" s="31"/>
    </row>
    <row r="149" spans="1:3" x14ac:dyDescent="0.2">
      <c r="A149" s="1" t="str">
        <f t="shared" si="52"/>
        <v/>
      </c>
      <c r="B149" s="31" t="str">
        <f t="shared" si="53"/>
        <v/>
      </c>
      <c r="C149" s="31"/>
    </row>
    <row r="150" spans="1:3" x14ac:dyDescent="0.2">
      <c r="A150" s="1" t="str">
        <f t="shared" si="52"/>
        <v/>
      </c>
      <c r="B150" s="31" t="str">
        <f t="shared" si="53"/>
        <v/>
      </c>
      <c r="C150" s="31"/>
    </row>
    <row r="151" spans="1:3" x14ac:dyDescent="0.2">
      <c r="A151" s="1" t="str">
        <f t="shared" si="52"/>
        <v/>
      </c>
      <c r="B151" s="31" t="str">
        <f t="shared" si="53"/>
        <v/>
      </c>
      <c r="C151" s="31"/>
    </row>
    <row r="152" spans="1:3" x14ac:dyDescent="0.2">
      <c r="A152" s="1" t="str">
        <f t="shared" si="52"/>
        <v/>
      </c>
      <c r="B152" s="31" t="str">
        <f t="shared" si="53"/>
        <v/>
      </c>
      <c r="C152" s="31"/>
    </row>
    <row r="153" spans="1:3" x14ac:dyDescent="0.2">
      <c r="A153" s="1" t="str">
        <f t="shared" si="52"/>
        <v/>
      </c>
      <c r="B153" s="31" t="str">
        <f t="shared" si="53"/>
        <v/>
      </c>
      <c r="C153" s="31"/>
    </row>
    <row r="154" spans="1:3" x14ac:dyDescent="0.2">
      <c r="A154" s="1" t="str">
        <f t="shared" si="52"/>
        <v/>
      </c>
      <c r="B154" s="31" t="str">
        <f t="shared" si="53"/>
        <v/>
      </c>
      <c r="C154" s="31"/>
    </row>
    <row r="155" spans="1:3" x14ac:dyDescent="0.2">
      <c r="A155" s="1" t="str">
        <f t="shared" si="52"/>
        <v/>
      </c>
      <c r="B155" s="31" t="str">
        <f t="shared" si="53"/>
        <v/>
      </c>
      <c r="C155" s="31"/>
    </row>
    <row r="156" spans="1:3" x14ac:dyDescent="0.2">
      <c r="A156" s="1" t="str">
        <f t="shared" si="52"/>
        <v/>
      </c>
      <c r="B156" s="31" t="str">
        <f t="shared" si="53"/>
        <v/>
      </c>
      <c r="C156" s="31"/>
    </row>
    <row r="157" spans="1:3" x14ac:dyDescent="0.2">
      <c r="A157" s="1" t="str">
        <f t="shared" si="52"/>
        <v/>
      </c>
      <c r="B157" s="31" t="str">
        <f t="shared" si="53"/>
        <v/>
      </c>
      <c r="C157" s="31"/>
    </row>
    <row r="158" spans="1:3" x14ac:dyDescent="0.2">
      <c r="A158" s="1" t="str">
        <f t="shared" si="52"/>
        <v/>
      </c>
      <c r="B158" s="31" t="str">
        <f t="shared" si="53"/>
        <v/>
      </c>
      <c r="C158" s="31"/>
    </row>
    <row r="159" spans="1:3" x14ac:dyDescent="0.2">
      <c r="A159" s="1" t="str">
        <f t="shared" si="52"/>
        <v/>
      </c>
      <c r="B159" s="31" t="str">
        <f t="shared" si="53"/>
        <v/>
      </c>
      <c r="C159" s="31"/>
    </row>
    <row r="160" spans="1:3" x14ac:dyDescent="0.2">
      <c r="A160" s="1" t="str">
        <f t="shared" si="52"/>
        <v/>
      </c>
      <c r="B160" s="31" t="str">
        <f t="shared" si="53"/>
        <v/>
      </c>
      <c r="C160" s="31"/>
    </row>
    <row r="161" spans="1:3" x14ac:dyDescent="0.2">
      <c r="A161" s="1" t="str">
        <f t="shared" si="52"/>
        <v/>
      </c>
      <c r="B161" s="31" t="str">
        <f t="shared" si="53"/>
        <v/>
      </c>
      <c r="C161" s="31"/>
    </row>
    <row r="162" spans="1:3" x14ac:dyDescent="0.2">
      <c r="A162" s="1" t="str">
        <f t="shared" si="52"/>
        <v/>
      </c>
      <c r="B162" s="31" t="str">
        <f t="shared" si="53"/>
        <v/>
      </c>
      <c r="C162" s="31"/>
    </row>
    <row r="163" spans="1:3" x14ac:dyDescent="0.2">
      <c r="A163" s="1" t="str">
        <f t="shared" si="52"/>
        <v/>
      </c>
      <c r="B163" s="31" t="str">
        <f t="shared" si="53"/>
        <v/>
      </c>
      <c r="C163" s="31"/>
    </row>
    <row r="164" spans="1:3" x14ac:dyDescent="0.2">
      <c r="A164" s="1" t="str">
        <f t="shared" si="52"/>
        <v/>
      </c>
      <c r="B164" s="31" t="str">
        <f t="shared" si="53"/>
        <v/>
      </c>
      <c r="C164" s="31"/>
    </row>
    <row r="165" spans="1:3" x14ac:dyDescent="0.2">
      <c r="A165" s="1" t="str">
        <f t="shared" si="52"/>
        <v/>
      </c>
      <c r="B165" s="31" t="str">
        <f t="shared" si="53"/>
        <v/>
      </c>
      <c r="C165" s="31"/>
    </row>
    <row r="166" spans="1:3" x14ac:dyDescent="0.2">
      <c r="A166" s="1" t="str">
        <f t="shared" si="52"/>
        <v/>
      </c>
      <c r="B166" s="31" t="str">
        <f t="shared" si="53"/>
        <v/>
      </c>
      <c r="C166" s="31"/>
    </row>
    <row r="167" spans="1:3" x14ac:dyDescent="0.2">
      <c r="A167" s="1" t="str">
        <f t="shared" si="52"/>
        <v/>
      </c>
      <c r="B167" s="31" t="str">
        <f t="shared" si="53"/>
        <v/>
      </c>
      <c r="C167" s="31"/>
    </row>
    <row r="168" spans="1:3" x14ac:dyDescent="0.2">
      <c r="A168" s="1" t="str">
        <f t="shared" si="52"/>
        <v/>
      </c>
      <c r="B168" s="31" t="str">
        <f t="shared" si="53"/>
        <v/>
      </c>
      <c r="C168" s="31"/>
    </row>
    <row r="169" spans="1:3" x14ac:dyDescent="0.2">
      <c r="A169" s="1" t="str">
        <f t="shared" si="52"/>
        <v/>
      </c>
      <c r="B169" s="31" t="str">
        <f t="shared" si="53"/>
        <v/>
      </c>
      <c r="C169" s="31"/>
    </row>
    <row r="170" spans="1:3" x14ac:dyDescent="0.2">
      <c r="A170" s="1" t="str">
        <f t="shared" si="52"/>
        <v/>
      </c>
      <c r="B170" s="31" t="str">
        <f t="shared" si="53"/>
        <v/>
      </c>
      <c r="C170" s="31"/>
    </row>
    <row r="171" spans="1:3" x14ac:dyDescent="0.2">
      <c r="A171" s="1" t="str">
        <f t="shared" si="52"/>
        <v/>
      </c>
      <c r="B171" s="31" t="str">
        <f t="shared" si="53"/>
        <v/>
      </c>
      <c r="C171" s="31"/>
    </row>
    <row r="172" spans="1:3" x14ac:dyDescent="0.2">
      <c r="A172" s="1" t="str">
        <f t="shared" si="52"/>
        <v/>
      </c>
      <c r="B172" s="31" t="str">
        <f t="shared" si="53"/>
        <v/>
      </c>
      <c r="C172" s="31"/>
    </row>
    <row r="173" spans="1:3" x14ac:dyDescent="0.2">
      <c r="A173" s="1" t="str">
        <f t="shared" si="52"/>
        <v/>
      </c>
      <c r="B173" s="31" t="str">
        <f t="shared" si="53"/>
        <v/>
      </c>
      <c r="C173" s="31"/>
    </row>
    <row r="174" spans="1:3" x14ac:dyDescent="0.2">
      <c r="A174" s="1" t="str">
        <f t="shared" si="52"/>
        <v/>
      </c>
      <c r="B174" s="31" t="str">
        <f t="shared" si="53"/>
        <v/>
      </c>
      <c r="C174" s="31"/>
    </row>
    <row r="175" spans="1:3" x14ac:dyDescent="0.2">
      <c r="A175" s="1" t="str">
        <f t="shared" si="52"/>
        <v/>
      </c>
      <c r="B175" s="31" t="str">
        <f t="shared" si="53"/>
        <v/>
      </c>
      <c r="C175" s="31"/>
    </row>
    <row r="176" spans="1:3" x14ac:dyDescent="0.2">
      <c r="A176" s="1" t="str">
        <f t="shared" si="52"/>
        <v/>
      </c>
      <c r="B176" s="31" t="str">
        <f t="shared" si="53"/>
        <v/>
      </c>
      <c r="C176" s="31"/>
    </row>
    <row r="177" spans="1:3" x14ac:dyDescent="0.2">
      <c r="A177" s="1" t="str">
        <f t="shared" si="52"/>
        <v/>
      </c>
      <c r="B177" s="31" t="str">
        <f t="shared" si="53"/>
        <v/>
      </c>
      <c r="C177" s="31"/>
    </row>
    <row r="178" spans="1:3" x14ac:dyDescent="0.2">
      <c r="A178" s="1" t="str">
        <f t="shared" si="52"/>
        <v/>
      </c>
      <c r="B178" s="31" t="str">
        <f t="shared" si="53"/>
        <v/>
      </c>
      <c r="C178" s="31"/>
    </row>
    <row r="179" spans="1:3" x14ac:dyDescent="0.2">
      <c r="A179" s="1" t="str">
        <f t="shared" si="52"/>
        <v/>
      </c>
      <c r="B179" s="31" t="str">
        <f t="shared" si="53"/>
        <v/>
      </c>
      <c r="C179" s="31"/>
    </row>
    <row r="180" spans="1:3" x14ac:dyDescent="0.2">
      <c r="A180" s="1" t="str">
        <f t="shared" si="52"/>
        <v/>
      </c>
      <c r="B180" s="31" t="str">
        <f t="shared" si="53"/>
        <v/>
      </c>
      <c r="C180" s="31"/>
    </row>
    <row r="181" spans="1:3" x14ac:dyDescent="0.2">
      <c r="A181" s="1" t="str">
        <f t="shared" si="52"/>
        <v/>
      </c>
      <c r="B181" s="31" t="str">
        <f t="shared" si="53"/>
        <v/>
      </c>
      <c r="C181" s="31"/>
    </row>
    <row r="182" spans="1:3" x14ac:dyDescent="0.2">
      <c r="A182" s="1" t="str">
        <f t="shared" si="52"/>
        <v/>
      </c>
      <c r="B182" s="31" t="str">
        <f t="shared" si="53"/>
        <v/>
      </c>
      <c r="C182" s="31"/>
    </row>
    <row r="183" spans="1:3" x14ac:dyDescent="0.2">
      <c r="A183" s="1" t="str">
        <f t="shared" si="52"/>
        <v/>
      </c>
      <c r="B183" s="31" t="str">
        <f t="shared" si="53"/>
        <v/>
      </c>
      <c r="C183" s="31"/>
    </row>
    <row r="184" spans="1:3" x14ac:dyDescent="0.2">
      <c r="A184" s="1" t="str">
        <f t="shared" si="52"/>
        <v/>
      </c>
      <c r="B184" s="31" t="str">
        <f t="shared" si="53"/>
        <v/>
      </c>
      <c r="C184" s="31"/>
    </row>
    <row r="185" spans="1:3" x14ac:dyDescent="0.2">
      <c r="A185" s="1" t="str">
        <f t="shared" si="52"/>
        <v/>
      </c>
      <c r="B185" s="31" t="str">
        <f t="shared" si="53"/>
        <v/>
      </c>
      <c r="C185" s="31"/>
    </row>
    <row r="186" spans="1:3" x14ac:dyDescent="0.2">
      <c r="A186" s="1" t="str">
        <f t="shared" si="52"/>
        <v/>
      </c>
      <c r="B186" s="31" t="str">
        <f t="shared" si="53"/>
        <v/>
      </c>
      <c r="C186" s="31"/>
    </row>
    <row r="187" spans="1:3" x14ac:dyDescent="0.2">
      <c r="A187" s="1" t="str">
        <f t="shared" si="52"/>
        <v/>
      </c>
      <c r="B187" s="31" t="str">
        <f t="shared" si="53"/>
        <v/>
      </c>
      <c r="C187" s="31"/>
    </row>
    <row r="188" spans="1:3" x14ac:dyDescent="0.2">
      <c r="A188" s="1" t="str">
        <f t="shared" si="52"/>
        <v/>
      </c>
      <c r="B188" s="31" t="str">
        <f t="shared" si="53"/>
        <v/>
      </c>
      <c r="C188" s="31"/>
    </row>
    <row r="189" spans="1:3" x14ac:dyDescent="0.2">
      <c r="A189" s="1" t="str">
        <f t="shared" si="52"/>
        <v/>
      </c>
      <c r="B189" s="31" t="str">
        <f t="shared" si="53"/>
        <v/>
      </c>
      <c r="C189" s="31"/>
    </row>
    <row r="190" spans="1:3" x14ac:dyDescent="0.2">
      <c r="A190" s="1" t="str">
        <f t="shared" si="52"/>
        <v/>
      </c>
      <c r="B190" s="31" t="str">
        <f t="shared" si="53"/>
        <v/>
      </c>
      <c r="C190" s="31"/>
    </row>
    <row r="191" spans="1:3" x14ac:dyDescent="0.2">
      <c r="A191" s="1" t="str">
        <f t="shared" si="52"/>
        <v/>
      </c>
      <c r="B191" s="31" t="str">
        <f t="shared" si="53"/>
        <v/>
      </c>
      <c r="C191" s="31"/>
    </row>
    <row r="192" spans="1:3" x14ac:dyDescent="0.2">
      <c r="A192" s="1" t="str">
        <f t="shared" si="52"/>
        <v/>
      </c>
      <c r="B192" s="31" t="str">
        <f t="shared" si="53"/>
        <v/>
      </c>
      <c r="C192" s="31"/>
    </row>
    <row r="193" spans="1:3" x14ac:dyDescent="0.2">
      <c r="A193" s="1" t="str">
        <f t="shared" si="52"/>
        <v/>
      </c>
      <c r="B193" s="31" t="str">
        <f t="shared" si="53"/>
        <v/>
      </c>
      <c r="C193" s="31"/>
    </row>
    <row r="194" spans="1:3" x14ac:dyDescent="0.2">
      <c r="A194" s="1" t="str">
        <f t="shared" si="52"/>
        <v/>
      </c>
      <c r="B194" s="31" t="str">
        <f t="shared" si="53"/>
        <v/>
      </c>
      <c r="C194" s="31"/>
    </row>
    <row r="195" spans="1:3" x14ac:dyDescent="0.2">
      <c r="A195" s="1" t="str">
        <f t="shared" si="52"/>
        <v/>
      </c>
      <c r="B195" s="31" t="str">
        <f t="shared" si="53"/>
        <v/>
      </c>
      <c r="C195" s="31"/>
    </row>
    <row r="196" spans="1:3" x14ac:dyDescent="0.2">
      <c r="A196" s="1" t="str">
        <f t="shared" si="52"/>
        <v/>
      </c>
      <c r="B196" s="31" t="str">
        <f t="shared" si="53"/>
        <v/>
      </c>
      <c r="C196" s="31"/>
    </row>
    <row r="197" spans="1:3" x14ac:dyDescent="0.2">
      <c r="A197" s="1" t="str">
        <f t="shared" si="52"/>
        <v/>
      </c>
      <c r="B197" s="31" t="str">
        <f t="shared" si="53"/>
        <v/>
      </c>
      <c r="C197" s="31"/>
    </row>
    <row r="198" spans="1:3" x14ac:dyDescent="0.2">
      <c r="A198" s="1" t="str">
        <f t="shared" si="52"/>
        <v/>
      </c>
      <c r="B198" s="31" t="str">
        <f t="shared" si="53"/>
        <v/>
      </c>
      <c r="C198" s="31"/>
    </row>
    <row r="199" spans="1:3" x14ac:dyDescent="0.2">
      <c r="A199" s="1" t="str">
        <f t="shared" si="52"/>
        <v/>
      </c>
      <c r="B199" s="31" t="str">
        <f t="shared" si="53"/>
        <v/>
      </c>
      <c r="C199" s="31"/>
    </row>
    <row r="200" spans="1:3" x14ac:dyDescent="0.2">
      <c r="A200" s="1" t="str">
        <f t="shared" si="52"/>
        <v/>
      </c>
      <c r="B200" s="31" t="str">
        <f t="shared" si="53"/>
        <v/>
      </c>
      <c r="C200" s="31"/>
    </row>
    <row r="201" spans="1:3" x14ac:dyDescent="0.2">
      <c r="A201" s="1" t="str">
        <f t="shared" si="52"/>
        <v/>
      </c>
      <c r="B201" s="31" t="str">
        <f t="shared" si="53"/>
        <v/>
      </c>
      <c r="C201" s="31"/>
    </row>
    <row r="202" spans="1:3" x14ac:dyDescent="0.2">
      <c r="A202" s="1" t="str">
        <f t="shared" si="52"/>
        <v/>
      </c>
      <c r="B202" s="31" t="str">
        <f t="shared" si="53"/>
        <v/>
      </c>
      <c r="C202" s="31"/>
    </row>
    <row r="203" spans="1:3" x14ac:dyDescent="0.2">
      <c r="A203" s="1" t="str">
        <f t="shared" si="52"/>
        <v/>
      </c>
      <c r="B203" s="31" t="str">
        <f t="shared" si="53"/>
        <v/>
      </c>
      <c r="C203" s="31"/>
    </row>
    <row r="204" spans="1:3" x14ac:dyDescent="0.2">
      <c r="A204" s="1" t="str">
        <f t="shared" si="52"/>
        <v/>
      </c>
      <c r="B204" s="31" t="str">
        <f t="shared" si="53"/>
        <v/>
      </c>
      <c r="C204" s="31"/>
    </row>
    <row r="205" spans="1:3" x14ac:dyDescent="0.2">
      <c r="A205" s="1" t="str">
        <f t="shared" si="52"/>
        <v/>
      </c>
      <c r="B205" s="31" t="str">
        <f t="shared" si="53"/>
        <v/>
      </c>
      <c r="C205" s="31"/>
    </row>
    <row r="206" spans="1:3" x14ac:dyDescent="0.2">
      <c r="A206" s="1" t="str">
        <f t="shared" si="52"/>
        <v/>
      </c>
      <c r="B206" s="31" t="str">
        <f t="shared" si="53"/>
        <v/>
      </c>
      <c r="C206" s="31"/>
    </row>
    <row r="207" spans="1:3" x14ac:dyDescent="0.2">
      <c r="A207" s="1" t="str">
        <f t="shared" si="52"/>
        <v/>
      </c>
      <c r="B207" s="31" t="str">
        <f t="shared" si="53"/>
        <v/>
      </c>
      <c r="C207" s="31"/>
    </row>
    <row r="208" spans="1:3" x14ac:dyDescent="0.2">
      <c r="A208" s="1" t="str">
        <f t="shared" ref="A208:A271" si="54">IFERROR(IF(B207&gt;0.01%,A207+1,""),"")</f>
        <v/>
      </c>
      <c r="B208" s="31" t="str">
        <f t="shared" ref="B208:B271" si="55">IFERROR(1-POISSON(A208,(B$8*H$6)/(B$9*60*60),TRUE),"")</f>
        <v/>
      </c>
      <c r="C208" s="31"/>
    </row>
    <row r="209" spans="1:3" x14ac:dyDescent="0.2">
      <c r="A209" s="1" t="str">
        <f t="shared" si="54"/>
        <v/>
      </c>
      <c r="B209" s="31" t="str">
        <f t="shared" si="55"/>
        <v/>
      </c>
      <c r="C209" s="31"/>
    </row>
    <row r="210" spans="1:3" x14ac:dyDescent="0.2">
      <c r="A210" s="1" t="str">
        <f t="shared" si="54"/>
        <v/>
      </c>
      <c r="B210" s="31" t="str">
        <f t="shared" si="55"/>
        <v/>
      </c>
      <c r="C210" s="31"/>
    </row>
    <row r="211" spans="1:3" x14ac:dyDescent="0.2">
      <c r="A211" s="1" t="str">
        <f t="shared" si="54"/>
        <v/>
      </c>
      <c r="B211" s="31" t="str">
        <f t="shared" si="55"/>
        <v/>
      </c>
      <c r="C211" s="31"/>
    </row>
    <row r="212" spans="1:3" x14ac:dyDescent="0.2">
      <c r="A212" s="1" t="str">
        <f t="shared" si="54"/>
        <v/>
      </c>
      <c r="B212" s="31" t="str">
        <f t="shared" si="55"/>
        <v/>
      </c>
      <c r="C212" s="31"/>
    </row>
    <row r="213" spans="1:3" x14ac:dyDescent="0.2">
      <c r="A213" s="1" t="str">
        <f t="shared" si="54"/>
        <v/>
      </c>
      <c r="B213" s="31" t="str">
        <f t="shared" si="55"/>
        <v/>
      </c>
      <c r="C213" s="31"/>
    </row>
    <row r="214" spans="1:3" x14ac:dyDescent="0.2">
      <c r="A214" s="1" t="str">
        <f t="shared" si="54"/>
        <v/>
      </c>
      <c r="B214" s="31" t="str">
        <f t="shared" si="55"/>
        <v/>
      </c>
      <c r="C214" s="31"/>
    </row>
    <row r="215" spans="1:3" x14ac:dyDescent="0.2">
      <c r="A215" s="1" t="str">
        <f t="shared" si="54"/>
        <v/>
      </c>
      <c r="B215" s="31" t="str">
        <f t="shared" si="55"/>
        <v/>
      </c>
      <c r="C215" s="31"/>
    </row>
    <row r="216" spans="1:3" x14ac:dyDescent="0.2">
      <c r="A216" s="1" t="str">
        <f t="shared" si="54"/>
        <v/>
      </c>
      <c r="B216" s="31" t="str">
        <f t="shared" si="55"/>
        <v/>
      </c>
      <c r="C216" s="31"/>
    </row>
    <row r="217" spans="1:3" x14ac:dyDescent="0.2">
      <c r="A217" s="1" t="str">
        <f t="shared" si="54"/>
        <v/>
      </c>
      <c r="B217" s="31" t="str">
        <f t="shared" si="55"/>
        <v/>
      </c>
      <c r="C217" s="31"/>
    </row>
    <row r="218" spans="1:3" x14ac:dyDescent="0.2">
      <c r="A218" s="1" t="str">
        <f t="shared" si="54"/>
        <v/>
      </c>
      <c r="B218" s="31" t="str">
        <f t="shared" si="55"/>
        <v/>
      </c>
      <c r="C218" s="31"/>
    </row>
    <row r="219" spans="1:3" x14ac:dyDescent="0.2">
      <c r="A219" s="1" t="str">
        <f t="shared" si="54"/>
        <v/>
      </c>
      <c r="B219" s="31" t="str">
        <f t="shared" si="55"/>
        <v/>
      </c>
      <c r="C219" s="31"/>
    </row>
    <row r="220" spans="1:3" x14ac:dyDescent="0.2">
      <c r="A220" s="1" t="str">
        <f t="shared" si="54"/>
        <v/>
      </c>
      <c r="B220" s="31" t="str">
        <f t="shared" si="55"/>
        <v/>
      </c>
      <c r="C220" s="31"/>
    </row>
    <row r="221" spans="1:3" x14ac:dyDescent="0.2">
      <c r="A221" s="1" t="str">
        <f t="shared" si="54"/>
        <v/>
      </c>
      <c r="B221" s="31" t="str">
        <f t="shared" si="55"/>
        <v/>
      </c>
      <c r="C221" s="31"/>
    </row>
    <row r="222" spans="1:3" x14ac:dyDescent="0.2">
      <c r="A222" s="1" t="str">
        <f t="shared" si="54"/>
        <v/>
      </c>
      <c r="B222" s="31" t="str">
        <f t="shared" si="55"/>
        <v/>
      </c>
      <c r="C222" s="31"/>
    </row>
    <row r="223" spans="1:3" x14ac:dyDescent="0.2">
      <c r="A223" s="1" t="str">
        <f t="shared" si="54"/>
        <v/>
      </c>
      <c r="B223" s="31" t="str">
        <f t="shared" si="55"/>
        <v/>
      </c>
      <c r="C223" s="31"/>
    </row>
    <row r="224" spans="1:3" x14ac:dyDescent="0.2">
      <c r="A224" s="1" t="str">
        <f t="shared" si="54"/>
        <v/>
      </c>
      <c r="B224" s="31" t="str">
        <f t="shared" si="55"/>
        <v/>
      </c>
      <c r="C224" s="31"/>
    </row>
    <row r="225" spans="1:3" x14ac:dyDescent="0.2">
      <c r="A225" s="1" t="str">
        <f t="shared" si="54"/>
        <v/>
      </c>
      <c r="B225" s="31" t="str">
        <f t="shared" si="55"/>
        <v/>
      </c>
      <c r="C225" s="31"/>
    </row>
    <row r="226" spans="1:3" x14ac:dyDescent="0.2">
      <c r="A226" s="1" t="str">
        <f t="shared" si="54"/>
        <v/>
      </c>
      <c r="B226" s="31" t="str">
        <f t="shared" si="55"/>
        <v/>
      </c>
      <c r="C226" s="31"/>
    </row>
    <row r="227" spans="1:3" x14ac:dyDescent="0.2">
      <c r="A227" s="1" t="str">
        <f t="shared" si="54"/>
        <v/>
      </c>
      <c r="B227" s="31" t="str">
        <f t="shared" si="55"/>
        <v/>
      </c>
      <c r="C227" s="31"/>
    </row>
    <row r="228" spans="1:3" x14ac:dyDescent="0.2">
      <c r="A228" s="1" t="str">
        <f t="shared" si="54"/>
        <v/>
      </c>
      <c r="B228" s="31" t="str">
        <f t="shared" si="55"/>
        <v/>
      </c>
      <c r="C228" s="31"/>
    </row>
    <row r="229" spans="1:3" x14ac:dyDescent="0.2">
      <c r="A229" s="1" t="str">
        <f t="shared" si="54"/>
        <v/>
      </c>
      <c r="B229" s="31" t="str">
        <f t="shared" si="55"/>
        <v/>
      </c>
      <c r="C229" s="31"/>
    </row>
    <row r="230" spans="1:3" x14ac:dyDescent="0.2">
      <c r="A230" s="1" t="str">
        <f t="shared" si="54"/>
        <v/>
      </c>
      <c r="B230" s="31" t="str">
        <f t="shared" si="55"/>
        <v/>
      </c>
      <c r="C230" s="31"/>
    </row>
    <row r="231" spans="1:3" x14ac:dyDescent="0.2">
      <c r="A231" s="1" t="str">
        <f t="shared" si="54"/>
        <v/>
      </c>
      <c r="B231" s="31" t="str">
        <f t="shared" si="55"/>
        <v/>
      </c>
      <c r="C231" s="31"/>
    </row>
    <row r="232" spans="1:3" x14ac:dyDescent="0.2">
      <c r="A232" s="1" t="str">
        <f t="shared" si="54"/>
        <v/>
      </c>
      <c r="B232" s="31" t="str">
        <f t="shared" si="55"/>
        <v/>
      </c>
      <c r="C232" s="31"/>
    </row>
    <row r="233" spans="1:3" x14ac:dyDescent="0.2">
      <c r="A233" s="1" t="str">
        <f t="shared" si="54"/>
        <v/>
      </c>
      <c r="B233" s="31" t="str">
        <f t="shared" si="55"/>
        <v/>
      </c>
      <c r="C233" s="31"/>
    </row>
    <row r="234" spans="1:3" x14ac:dyDescent="0.2">
      <c r="A234" s="1" t="str">
        <f t="shared" si="54"/>
        <v/>
      </c>
      <c r="B234" s="31" t="str">
        <f t="shared" si="55"/>
        <v/>
      </c>
      <c r="C234" s="31"/>
    </row>
    <row r="235" spans="1:3" x14ac:dyDescent="0.2">
      <c r="A235" s="1" t="str">
        <f t="shared" si="54"/>
        <v/>
      </c>
      <c r="B235" s="31" t="str">
        <f t="shared" si="55"/>
        <v/>
      </c>
      <c r="C235" s="31"/>
    </row>
    <row r="236" spans="1:3" x14ac:dyDescent="0.2">
      <c r="A236" s="1" t="str">
        <f t="shared" si="54"/>
        <v/>
      </c>
      <c r="B236" s="31" t="str">
        <f t="shared" si="55"/>
        <v/>
      </c>
      <c r="C236" s="31"/>
    </row>
    <row r="237" spans="1:3" x14ac:dyDescent="0.2">
      <c r="A237" s="1" t="str">
        <f t="shared" si="54"/>
        <v/>
      </c>
      <c r="B237" s="31" t="str">
        <f t="shared" si="55"/>
        <v/>
      </c>
      <c r="C237" s="31"/>
    </row>
    <row r="238" spans="1:3" x14ac:dyDescent="0.2">
      <c r="A238" s="1" t="str">
        <f t="shared" si="54"/>
        <v/>
      </c>
      <c r="B238" s="31" t="str">
        <f t="shared" si="55"/>
        <v/>
      </c>
      <c r="C238" s="31"/>
    </row>
    <row r="239" spans="1:3" x14ac:dyDescent="0.2">
      <c r="A239" s="1" t="str">
        <f t="shared" si="54"/>
        <v/>
      </c>
      <c r="B239" s="31" t="str">
        <f t="shared" si="55"/>
        <v/>
      </c>
      <c r="C239" s="31"/>
    </row>
    <row r="240" spans="1:3" x14ac:dyDescent="0.2">
      <c r="A240" s="1" t="str">
        <f t="shared" si="54"/>
        <v/>
      </c>
      <c r="B240" s="31" t="str">
        <f t="shared" si="55"/>
        <v/>
      </c>
      <c r="C240" s="31"/>
    </row>
    <row r="241" spans="1:3" x14ac:dyDescent="0.2">
      <c r="A241" s="1" t="str">
        <f t="shared" si="54"/>
        <v/>
      </c>
      <c r="B241" s="31" t="str">
        <f t="shared" si="55"/>
        <v/>
      </c>
      <c r="C241" s="31"/>
    </row>
    <row r="242" spans="1:3" x14ac:dyDescent="0.2">
      <c r="A242" s="1" t="str">
        <f t="shared" si="54"/>
        <v/>
      </c>
      <c r="B242" s="31" t="str">
        <f t="shared" si="55"/>
        <v/>
      </c>
      <c r="C242" s="31"/>
    </row>
    <row r="243" spans="1:3" x14ac:dyDescent="0.2">
      <c r="A243" s="1" t="str">
        <f t="shared" si="54"/>
        <v/>
      </c>
      <c r="B243" s="31" t="str">
        <f t="shared" si="55"/>
        <v/>
      </c>
      <c r="C243" s="31"/>
    </row>
    <row r="244" spans="1:3" x14ac:dyDescent="0.2">
      <c r="A244" s="1" t="str">
        <f t="shared" si="54"/>
        <v/>
      </c>
      <c r="B244" s="31" t="str">
        <f t="shared" si="55"/>
        <v/>
      </c>
      <c r="C244" s="31"/>
    </row>
    <row r="245" spans="1:3" x14ac:dyDescent="0.2">
      <c r="A245" s="1" t="str">
        <f t="shared" si="54"/>
        <v/>
      </c>
      <c r="B245" s="31" t="str">
        <f t="shared" si="55"/>
        <v/>
      </c>
      <c r="C245" s="31"/>
    </row>
    <row r="246" spans="1:3" x14ac:dyDescent="0.2">
      <c r="A246" s="1" t="str">
        <f t="shared" si="54"/>
        <v/>
      </c>
      <c r="B246" s="31" t="str">
        <f t="shared" si="55"/>
        <v/>
      </c>
      <c r="C246" s="31"/>
    </row>
    <row r="247" spans="1:3" x14ac:dyDescent="0.2">
      <c r="A247" s="1" t="str">
        <f t="shared" si="54"/>
        <v/>
      </c>
      <c r="B247" s="31" t="str">
        <f t="shared" si="55"/>
        <v/>
      </c>
      <c r="C247" s="31"/>
    </row>
    <row r="248" spans="1:3" x14ac:dyDescent="0.2">
      <c r="A248" s="1" t="str">
        <f t="shared" si="54"/>
        <v/>
      </c>
      <c r="B248" s="31" t="str">
        <f t="shared" si="55"/>
        <v/>
      </c>
      <c r="C248" s="31"/>
    </row>
    <row r="249" spans="1:3" x14ac:dyDescent="0.2">
      <c r="A249" s="1" t="str">
        <f t="shared" si="54"/>
        <v/>
      </c>
      <c r="B249" s="31" t="str">
        <f t="shared" si="55"/>
        <v/>
      </c>
      <c r="C249" s="31"/>
    </row>
    <row r="250" spans="1:3" x14ac:dyDescent="0.2">
      <c r="A250" s="1" t="str">
        <f t="shared" si="54"/>
        <v/>
      </c>
      <c r="B250" s="31" t="str">
        <f t="shared" si="55"/>
        <v/>
      </c>
      <c r="C250" s="31"/>
    </row>
    <row r="251" spans="1:3" x14ac:dyDescent="0.2">
      <c r="A251" s="1" t="str">
        <f t="shared" si="54"/>
        <v/>
      </c>
      <c r="B251" s="31" t="str">
        <f t="shared" si="55"/>
        <v/>
      </c>
      <c r="C251" s="31"/>
    </row>
    <row r="252" spans="1:3" x14ac:dyDescent="0.2">
      <c r="A252" s="1" t="str">
        <f t="shared" si="54"/>
        <v/>
      </c>
      <c r="B252" s="31" t="str">
        <f t="shared" si="55"/>
        <v/>
      </c>
      <c r="C252" s="31"/>
    </row>
    <row r="253" spans="1:3" x14ac:dyDescent="0.2">
      <c r="A253" s="1" t="str">
        <f t="shared" si="54"/>
        <v/>
      </c>
      <c r="B253" s="31" t="str">
        <f t="shared" si="55"/>
        <v/>
      </c>
      <c r="C253" s="31"/>
    </row>
    <row r="254" spans="1:3" x14ac:dyDescent="0.2">
      <c r="A254" s="1" t="str">
        <f t="shared" si="54"/>
        <v/>
      </c>
      <c r="B254" s="31" t="str">
        <f t="shared" si="55"/>
        <v/>
      </c>
      <c r="C254" s="31"/>
    </row>
    <row r="255" spans="1:3" x14ac:dyDescent="0.2">
      <c r="A255" s="1" t="str">
        <f t="shared" si="54"/>
        <v/>
      </c>
      <c r="B255" s="31" t="str">
        <f t="shared" si="55"/>
        <v/>
      </c>
      <c r="C255" s="31"/>
    </row>
    <row r="256" spans="1:3" x14ac:dyDescent="0.2">
      <c r="A256" s="1" t="str">
        <f t="shared" si="54"/>
        <v/>
      </c>
      <c r="B256" s="31" t="str">
        <f t="shared" si="55"/>
        <v/>
      </c>
      <c r="C256" s="31"/>
    </row>
    <row r="257" spans="1:3" x14ac:dyDescent="0.2">
      <c r="A257" s="1" t="str">
        <f t="shared" si="54"/>
        <v/>
      </c>
      <c r="B257" s="31" t="str">
        <f t="shared" si="55"/>
        <v/>
      </c>
      <c r="C257" s="31"/>
    </row>
    <row r="258" spans="1:3" x14ac:dyDescent="0.2">
      <c r="A258" s="1" t="str">
        <f t="shared" si="54"/>
        <v/>
      </c>
      <c r="B258" s="31" t="str">
        <f t="shared" si="55"/>
        <v/>
      </c>
      <c r="C258" s="31"/>
    </row>
    <row r="259" spans="1:3" x14ac:dyDescent="0.2">
      <c r="A259" s="1" t="str">
        <f t="shared" si="54"/>
        <v/>
      </c>
      <c r="B259" s="31" t="str">
        <f t="shared" si="55"/>
        <v/>
      </c>
      <c r="C259" s="31"/>
    </row>
    <row r="260" spans="1:3" x14ac:dyDescent="0.2">
      <c r="A260" s="1" t="str">
        <f t="shared" si="54"/>
        <v/>
      </c>
      <c r="B260" s="31" t="str">
        <f t="shared" si="55"/>
        <v/>
      </c>
      <c r="C260" s="31"/>
    </row>
    <row r="261" spans="1:3" x14ac:dyDescent="0.2">
      <c r="A261" s="1" t="str">
        <f t="shared" si="54"/>
        <v/>
      </c>
      <c r="B261" s="31" t="str">
        <f t="shared" si="55"/>
        <v/>
      </c>
      <c r="C261" s="31"/>
    </row>
    <row r="262" spans="1:3" x14ac:dyDescent="0.2">
      <c r="A262" s="1" t="str">
        <f t="shared" si="54"/>
        <v/>
      </c>
      <c r="B262" s="31" t="str">
        <f t="shared" si="55"/>
        <v/>
      </c>
      <c r="C262" s="31"/>
    </row>
    <row r="263" spans="1:3" x14ac:dyDescent="0.2">
      <c r="A263" s="1" t="str">
        <f t="shared" si="54"/>
        <v/>
      </c>
      <c r="B263" s="31" t="str">
        <f t="shared" si="55"/>
        <v/>
      </c>
      <c r="C263" s="31"/>
    </row>
    <row r="264" spans="1:3" x14ac:dyDescent="0.2">
      <c r="A264" s="1" t="str">
        <f t="shared" si="54"/>
        <v/>
      </c>
      <c r="B264" s="31" t="str">
        <f t="shared" si="55"/>
        <v/>
      </c>
      <c r="C264" s="31"/>
    </row>
    <row r="265" spans="1:3" x14ac:dyDescent="0.2">
      <c r="A265" s="1" t="str">
        <f t="shared" si="54"/>
        <v/>
      </c>
      <c r="B265" s="31" t="str">
        <f t="shared" si="55"/>
        <v/>
      </c>
      <c r="C265" s="31"/>
    </row>
    <row r="266" spans="1:3" x14ac:dyDescent="0.2">
      <c r="A266" s="1" t="str">
        <f t="shared" si="54"/>
        <v/>
      </c>
      <c r="B266" s="31" t="str">
        <f t="shared" si="55"/>
        <v/>
      </c>
      <c r="C266" s="31"/>
    </row>
    <row r="267" spans="1:3" x14ac:dyDescent="0.2">
      <c r="A267" s="1" t="str">
        <f t="shared" si="54"/>
        <v/>
      </c>
      <c r="B267" s="31" t="str">
        <f t="shared" si="55"/>
        <v/>
      </c>
      <c r="C267" s="31"/>
    </row>
    <row r="268" spans="1:3" x14ac:dyDescent="0.2">
      <c r="A268" s="1" t="str">
        <f t="shared" si="54"/>
        <v/>
      </c>
      <c r="B268" s="31" t="str">
        <f t="shared" si="55"/>
        <v/>
      </c>
      <c r="C268" s="31"/>
    </row>
    <row r="269" spans="1:3" x14ac:dyDescent="0.2">
      <c r="A269" s="1" t="str">
        <f t="shared" si="54"/>
        <v/>
      </c>
      <c r="B269" s="31" t="str">
        <f t="shared" si="55"/>
        <v/>
      </c>
      <c r="C269" s="31"/>
    </row>
    <row r="270" spans="1:3" x14ac:dyDescent="0.2">
      <c r="A270" s="1" t="str">
        <f t="shared" si="54"/>
        <v/>
      </c>
      <c r="B270" s="31" t="str">
        <f t="shared" si="55"/>
        <v/>
      </c>
      <c r="C270" s="31"/>
    </row>
    <row r="271" spans="1:3" x14ac:dyDescent="0.2">
      <c r="A271" s="1" t="str">
        <f t="shared" si="54"/>
        <v/>
      </c>
      <c r="B271" s="31" t="str">
        <f t="shared" si="55"/>
        <v/>
      </c>
      <c r="C271" s="31"/>
    </row>
    <row r="272" spans="1:3" x14ac:dyDescent="0.2">
      <c r="A272" s="1" t="str">
        <f t="shared" ref="A272:A335" si="56">IFERROR(IF(B271&gt;0.01%,A271+1,""),"")</f>
        <v/>
      </c>
      <c r="B272" s="31" t="str">
        <f t="shared" ref="B272:B335" si="57">IFERROR(1-POISSON(A272,(B$8*H$6)/(B$9*60*60),TRUE),"")</f>
        <v/>
      </c>
      <c r="C272" s="31"/>
    </row>
    <row r="273" spans="1:3" x14ac:dyDescent="0.2">
      <c r="A273" s="1" t="str">
        <f t="shared" si="56"/>
        <v/>
      </c>
      <c r="B273" s="31" t="str">
        <f t="shared" si="57"/>
        <v/>
      </c>
      <c r="C273" s="31"/>
    </row>
    <row r="274" spans="1:3" x14ac:dyDescent="0.2">
      <c r="A274" s="1" t="str">
        <f t="shared" si="56"/>
        <v/>
      </c>
      <c r="B274" s="31" t="str">
        <f t="shared" si="57"/>
        <v/>
      </c>
      <c r="C274" s="31"/>
    </row>
    <row r="275" spans="1:3" x14ac:dyDescent="0.2">
      <c r="A275" s="1" t="str">
        <f t="shared" si="56"/>
        <v/>
      </c>
      <c r="B275" s="31" t="str">
        <f t="shared" si="57"/>
        <v/>
      </c>
      <c r="C275" s="31"/>
    </row>
    <row r="276" spans="1:3" x14ac:dyDescent="0.2">
      <c r="A276" s="1" t="str">
        <f t="shared" si="56"/>
        <v/>
      </c>
      <c r="B276" s="31" t="str">
        <f t="shared" si="57"/>
        <v/>
      </c>
      <c r="C276" s="31"/>
    </row>
    <row r="277" spans="1:3" x14ac:dyDescent="0.2">
      <c r="A277" s="1" t="str">
        <f t="shared" si="56"/>
        <v/>
      </c>
      <c r="B277" s="31" t="str">
        <f t="shared" si="57"/>
        <v/>
      </c>
      <c r="C277" s="31"/>
    </row>
    <row r="278" spans="1:3" x14ac:dyDescent="0.2">
      <c r="A278" s="1" t="str">
        <f t="shared" si="56"/>
        <v/>
      </c>
      <c r="B278" s="31" t="str">
        <f t="shared" si="57"/>
        <v/>
      </c>
      <c r="C278" s="31"/>
    </row>
    <row r="279" spans="1:3" x14ac:dyDescent="0.2">
      <c r="A279" s="1" t="str">
        <f t="shared" si="56"/>
        <v/>
      </c>
      <c r="B279" s="31" t="str">
        <f t="shared" si="57"/>
        <v/>
      </c>
      <c r="C279" s="31"/>
    </row>
    <row r="280" spans="1:3" x14ac:dyDescent="0.2">
      <c r="A280" s="1" t="str">
        <f t="shared" si="56"/>
        <v/>
      </c>
      <c r="B280" s="31" t="str">
        <f t="shared" si="57"/>
        <v/>
      </c>
      <c r="C280" s="31"/>
    </row>
    <row r="281" spans="1:3" x14ac:dyDescent="0.2">
      <c r="A281" s="1" t="str">
        <f t="shared" si="56"/>
        <v/>
      </c>
      <c r="B281" s="31" t="str">
        <f t="shared" si="57"/>
        <v/>
      </c>
      <c r="C281" s="31"/>
    </row>
    <row r="282" spans="1:3" x14ac:dyDescent="0.2">
      <c r="A282" s="1" t="str">
        <f t="shared" si="56"/>
        <v/>
      </c>
      <c r="B282" s="31" t="str">
        <f t="shared" si="57"/>
        <v/>
      </c>
      <c r="C282" s="31"/>
    </row>
    <row r="283" spans="1:3" x14ac:dyDescent="0.2">
      <c r="A283" s="1" t="str">
        <f t="shared" si="56"/>
        <v/>
      </c>
      <c r="B283" s="31" t="str">
        <f t="shared" si="57"/>
        <v/>
      </c>
      <c r="C283" s="31"/>
    </row>
    <row r="284" spans="1:3" x14ac:dyDescent="0.2">
      <c r="A284" s="1" t="str">
        <f t="shared" si="56"/>
        <v/>
      </c>
      <c r="B284" s="31" t="str">
        <f t="shared" si="57"/>
        <v/>
      </c>
      <c r="C284" s="31"/>
    </row>
    <row r="285" spans="1:3" x14ac:dyDescent="0.2">
      <c r="A285" s="1" t="str">
        <f t="shared" si="56"/>
        <v/>
      </c>
      <c r="B285" s="31" t="str">
        <f t="shared" si="57"/>
        <v/>
      </c>
      <c r="C285" s="31"/>
    </row>
    <row r="286" spans="1:3" x14ac:dyDescent="0.2">
      <c r="A286" s="1" t="str">
        <f t="shared" si="56"/>
        <v/>
      </c>
      <c r="B286" s="31" t="str">
        <f t="shared" si="57"/>
        <v/>
      </c>
      <c r="C286" s="31"/>
    </row>
    <row r="287" spans="1:3" x14ac:dyDescent="0.2">
      <c r="A287" s="1" t="str">
        <f t="shared" si="56"/>
        <v/>
      </c>
      <c r="B287" s="31" t="str">
        <f t="shared" si="57"/>
        <v/>
      </c>
      <c r="C287" s="31"/>
    </row>
    <row r="288" spans="1:3" x14ac:dyDescent="0.2">
      <c r="A288" s="1" t="str">
        <f t="shared" si="56"/>
        <v/>
      </c>
      <c r="B288" s="31" t="str">
        <f t="shared" si="57"/>
        <v/>
      </c>
      <c r="C288" s="31"/>
    </row>
    <row r="289" spans="1:3" x14ac:dyDescent="0.2">
      <c r="A289" s="1" t="str">
        <f t="shared" si="56"/>
        <v/>
      </c>
      <c r="B289" s="31" t="str">
        <f t="shared" si="57"/>
        <v/>
      </c>
      <c r="C289" s="31"/>
    </row>
    <row r="290" spans="1:3" x14ac:dyDescent="0.2">
      <c r="A290" s="1" t="str">
        <f t="shared" si="56"/>
        <v/>
      </c>
      <c r="B290" s="31" t="str">
        <f t="shared" si="57"/>
        <v/>
      </c>
      <c r="C290" s="31"/>
    </row>
    <row r="291" spans="1:3" x14ac:dyDescent="0.2">
      <c r="A291" s="1" t="str">
        <f t="shared" si="56"/>
        <v/>
      </c>
      <c r="B291" s="31" t="str">
        <f t="shared" si="57"/>
        <v/>
      </c>
      <c r="C291" s="31"/>
    </row>
    <row r="292" spans="1:3" x14ac:dyDescent="0.2">
      <c r="A292" s="1" t="str">
        <f t="shared" si="56"/>
        <v/>
      </c>
      <c r="B292" s="31" t="str">
        <f t="shared" si="57"/>
        <v/>
      </c>
      <c r="C292" s="31"/>
    </row>
    <row r="293" spans="1:3" x14ac:dyDescent="0.2">
      <c r="A293" s="1" t="str">
        <f t="shared" si="56"/>
        <v/>
      </c>
      <c r="B293" s="31" t="str">
        <f t="shared" si="57"/>
        <v/>
      </c>
      <c r="C293" s="31"/>
    </row>
    <row r="294" spans="1:3" x14ac:dyDescent="0.2">
      <c r="A294" s="1" t="str">
        <f t="shared" si="56"/>
        <v/>
      </c>
      <c r="B294" s="31" t="str">
        <f t="shared" si="57"/>
        <v/>
      </c>
      <c r="C294" s="31"/>
    </row>
    <row r="295" spans="1:3" x14ac:dyDescent="0.2">
      <c r="A295" s="1" t="str">
        <f t="shared" si="56"/>
        <v/>
      </c>
      <c r="B295" s="31" t="str">
        <f t="shared" si="57"/>
        <v/>
      </c>
      <c r="C295" s="31"/>
    </row>
    <row r="296" spans="1:3" x14ac:dyDescent="0.2">
      <c r="A296" s="1" t="str">
        <f t="shared" si="56"/>
        <v/>
      </c>
      <c r="B296" s="31" t="str">
        <f t="shared" si="57"/>
        <v/>
      </c>
      <c r="C296" s="31"/>
    </row>
    <row r="297" spans="1:3" x14ac:dyDescent="0.2">
      <c r="A297" s="1" t="str">
        <f t="shared" si="56"/>
        <v/>
      </c>
      <c r="B297" s="31" t="str">
        <f t="shared" si="57"/>
        <v/>
      </c>
      <c r="C297" s="31"/>
    </row>
    <row r="298" spans="1:3" x14ac:dyDescent="0.2">
      <c r="A298" s="1" t="str">
        <f t="shared" si="56"/>
        <v/>
      </c>
      <c r="B298" s="31" t="str">
        <f t="shared" si="57"/>
        <v/>
      </c>
      <c r="C298" s="31"/>
    </row>
    <row r="299" spans="1:3" x14ac:dyDescent="0.2">
      <c r="A299" s="1" t="str">
        <f t="shared" si="56"/>
        <v/>
      </c>
      <c r="B299" s="31" t="str">
        <f t="shared" si="57"/>
        <v/>
      </c>
      <c r="C299" s="31"/>
    </row>
    <row r="300" spans="1:3" x14ac:dyDescent="0.2">
      <c r="A300" s="1" t="str">
        <f t="shared" si="56"/>
        <v/>
      </c>
      <c r="B300" s="31" t="str">
        <f t="shared" si="57"/>
        <v/>
      </c>
      <c r="C300" s="31"/>
    </row>
    <row r="301" spans="1:3" x14ac:dyDescent="0.2">
      <c r="A301" s="1" t="str">
        <f t="shared" si="56"/>
        <v/>
      </c>
      <c r="B301" s="31" t="str">
        <f t="shared" si="57"/>
        <v/>
      </c>
      <c r="C301" s="31"/>
    </row>
    <row r="302" spans="1:3" x14ac:dyDescent="0.2">
      <c r="A302" s="1" t="str">
        <f t="shared" si="56"/>
        <v/>
      </c>
      <c r="B302" s="31" t="str">
        <f t="shared" si="57"/>
        <v/>
      </c>
      <c r="C302" s="31"/>
    </row>
    <row r="303" spans="1:3" x14ac:dyDescent="0.2">
      <c r="A303" s="1" t="str">
        <f t="shared" si="56"/>
        <v/>
      </c>
      <c r="B303" s="31" t="str">
        <f t="shared" si="57"/>
        <v/>
      </c>
      <c r="C303" s="31"/>
    </row>
    <row r="304" spans="1:3" x14ac:dyDescent="0.2">
      <c r="A304" s="1" t="str">
        <f t="shared" si="56"/>
        <v/>
      </c>
      <c r="B304" s="31" t="str">
        <f t="shared" si="57"/>
        <v/>
      </c>
      <c r="C304" s="31"/>
    </row>
    <row r="305" spans="1:3" x14ac:dyDescent="0.2">
      <c r="A305" s="1" t="str">
        <f t="shared" si="56"/>
        <v/>
      </c>
      <c r="B305" s="31" t="str">
        <f t="shared" si="57"/>
        <v/>
      </c>
      <c r="C305" s="31"/>
    </row>
    <row r="306" spans="1:3" x14ac:dyDescent="0.2">
      <c r="A306" s="1" t="str">
        <f t="shared" si="56"/>
        <v/>
      </c>
      <c r="B306" s="31" t="str">
        <f t="shared" si="57"/>
        <v/>
      </c>
      <c r="C306" s="31"/>
    </row>
    <row r="307" spans="1:3" x14ac:dyDescent="0.2">
      <c r="A307" s="1" t="str">
        <f t="shared" si="56"/>
        <v/>
      </c>
      <c r="B307" s="31" t="str">
        <f t="shared" si="57"/>
        <v/>
      </c>
      <c r="C307" s="31"/>
    </row>
    <row r="308" spans="1:3" x14ac:dyDescent="0.2">
      <c r="A308" s="1" t="str">
        <f t="shared" si="56"/>
        <v/>
      </c>
      <c r="B308" s="31" t="str">
        <f t="shared" si="57"/>
        <v/>
      </c>
      <c r="C308" s="31"/>
    </row>
    <row r="309" spans="1:3" x14ac:dyDescent="0.2">
      <c r="A309" s="1" t="str">
        <f t="shared" si="56"/>
        <v/>
      </c>
      <c r="B309" s="31" t="str">
        <f t="shared" si="57"/>
        <v/>
      </c>
      <c r="C309" s="31"/>
    </row>
    <row r="310" spans="1:3" x14ac:dyDescent="0.2">
      <c r="A310" s="1" t="str">
        <f t="shared" si="56"/>
        <v/>
      </c>
      <c r="B310" s="31" t="str">
        <f t="shared" si="57"/>
        <v/>
      </c>
      <c r="C310" s="31"/>
    </row>
    <row r="311" spans="1:3" x14ac:dyDescent="0.2">
      <c r="A311" s="1" t="str">
        <f t="shared" si="56"/>
        <v/>
      </c>
      <c r="B311" s="31" t="str">
        <f t="shared" si="57"/>
        <v/>
      </c>
      <c r="C311" s="31"/>
    </row>
    <row r="312" spans="1:3" x14ac:dyDescent="0.2">
      <c r="A312" s="1" t="str">
        <f t="shared" si="56"/>
        <v/>
      </c>
      <c r="B312" s="31" t="str">
        <f t="shared" si="57"/>
        <v/>
      </c>
      <c r="C312" s="31"/>
    </row>
    <row r="313" spans="1:3" x14ac:dyDescent="0.2">
      <c r="A313" s="1" t="str">
        <f t="shared" si="56"/>
        <v/>
      </c>
      <c r="B313" s="31" t="str">
        <f t="shared" si="57"/>
        <v/>
      </c>
      <c r="C313" s="31"/>
    </row>
    <row r="314" spans="1:3" x14ac:dyDescent="0.2">
      <c r="A314" s="1" t="str">
        <f t="shared" si="56"/>
        <v/>
      </c>
      <c r="B314" s="31" t="str">
        <f t="shared" si="57"/>
        <v/>
      </c>
      <c r="C314" s="31"/>
    </row>
    <row r="315" spans="1:3" x14ac:dyDescent="0.2">
      <c r="A315" s="1" t="str">
        <f t="shared" si="56"/>
        <v/>
      </c>
      <c r="B315" s="31" t="str">
        <f t="shared" si="57"/>
        <v/>
      </c>
      <c r="C315" s="31"/>
    </row>
    <row r="316" spans="1:3" x14ac:dyDescent="0.2">
      <c r="A316" s="1" t="str">
        <f t="shared" si="56"/>
        <v/>
      </c>
      <c r="B316" s="31" t="str">
        <f t="shared" si="57"/>
        <v/>
      </c>
      <c r="C316" s="31"/>
    </row>
    <row r="317" spans="1:3" x14ac:dyDescent="0.2">
      <c r="A317" s="1" t="str">
        <f t="shared" si="56"/>
        <v/>
      </c>
      <c r="B317" s="31" t="str">
        <f t="shared" si="57"/>
        <v/>
      </c>
      <c r="C317" s="31"/>
    </row>
    <row r="318" spans="1:3" x14ac:dyDescent="0.2">
      <c r="A318" s="1" t="str">
        <f t="shared" si="56"/>
        <v/>
      </c>
      <c r="B318" s="31" t="str">
        <f t="shared" si="57"/>
        <v/>
      </c>
      <c r="C318" s="31"/>
    </row>
    <row r="319" spans="1:3" x14ac:dyDescent="0.2">
      <c r="A319" s="1" t="str">
        <f t="shared" si="56"/>
        <v/>
      </c>
      <c r="B319" s="31" t="str">
        <f t="shared" si="57"/>
        <v/>
      </c>
      <c r="C319" s="31"/>
    </row>
    <row r="320" spans="1:3" x14ac:dyDescent="0.2">
      <c r="A320" s="1" t="str">
        <f t="shared" si="56"/>
        <v/>
      </c>
      <c r="B320" s="31" t="str">
        <f t="shared" si="57"/>
        <v/>
      </c>
      <c r="C320" s="31"/>
    </row>
    <row r="321" spans="1:3" x14ac:dyDescent="0.2">
      <c r="A321" s="1" t="str">
        <f t="shared" si="56"/>
        <v/>
      </c>
      <c r="B321" s="31" t="str">
        <f t="shared" si="57"/>
        <v/>
      </c>
      <c r="C321" s="31"/>
    </row>
    <row r="322" spans="1:3" x14ac:dyDescent="0.2">
      <c r="A322" s="1" t="str">
        <f t="shared" si="56"/>
        <v/>
      </c>
      <c r="B322" s="31" t="str">
        <f t="shared" si="57"/>
        <v/>
      </c>
      <c r="C322" s="31"/>
    </row>
    <row r="323" spans="1:3" x14ac:dyDescent="0.2">
      <c r="A323" s="1" t="str">
        <f t="shared" si="56"/>
        <v/>
      </c>
      <c r="B323" s="31" t="str">
        <f t="shared" si="57"/>
        <v/>
      </c>
      <c r="C323" s="31"/>
    </row>
    <row r="324" spans="1:3" x14ac:dyDescent="0.2">
      <c r="A324" s="1" t="str">
        <f t="shared" si="56"/>
        <v/>
      </c>
      <c r="B324" s="31" t="str">
        <f t="shared" si="57"/>
        <v/>
      </c>
      <c r="C324" s="31"/>
    </row>
    <row r="325" spans="1:3" x14ac:dyDescent="0.2">
      <c r="A325" s="1" t="str">
        <f t="shared" si="56"/>
        <v/>
      </c>
      <c r="B325" s="31" t="str">
        <f t="shared" si="57"/>
        <v/>
      </c>
      <c r="C325" s="31"/>
    </row>
    <row r="326" spans="1:3" x14ac:dyDescent="0.2">
      <c r="A326" s="1" t="str">
        <f t="shared" si="56"/>
        <v/>
      </c>
      <c r="B326" s="31" t="str">
        <f t="shared" si="57"/>
        <v/>
      </c>
      <c r="C326" s="31"/>
    </row>
    <row r="327" spans="1:3" x14ac:dyDescent="0.2">
      <c r="A327" s="1" t="str">
        <f t="shared" si="56"/>
        <v/>
      </c>
      <c r="B327" s="31" t="str">
        <f t="shared" si="57"/>
        <v/>
      </c>
      <c r="C327" s="31"/>
    </row>
    <row r="328" spans="1:3" x14ac:dyDescent="0.2">
      <c r="A328" s="1" t="str">
        <f t="shared" si="56"/>
        <v/>
      </c>
      <c r="B328" s="31" t="str">
        <f t="shared" si="57"/>
        <v/>
      </c>
      <c r="C328" s="31"/>
    </row>
    <row r="329" spans="1:3" x14ac:dyDescent="0.2">
      <c r="A329" s="1" t="str">
        <f t="shared" si="56"/>
        <v/>
      </c>
      <c r="B329" s="31" t="str">
        <f t="shared" si="57"/>
        <v/>
      </c>
      <c r="C329" s="31"/>
    </row>
    <row r="330" spans="1:3" x14ac:dyDescent="0.2">
      <c r="A330" s="1" t="str">
        <f t="shared" si="56"/>
        <v/>
      </c>
      <c r="B330" s="31" t="str">
        <f t="shared" si="57"/>
        <v/>
      </c>
      <c r="C330" s="31"/>
    </row>
    <row r="331" spans="1:3" x14ac:dyDescent="0.2">
      <c r="A331" s="1" t="str">
        <f t="shared" si="56"/>
        <v/>
      </c>
      <c r="B331" s="31" t="str">
        <f t="shared" si="57"/>
        <v/>
      </c>
      <c r="C331" s="31"/>
    </row>
    <row r="332" spans="1:3" x14ac:dyDescent="0.2">
      <c r="A332" s="1" t="str">
        <f t="shared" si="56"/>
        <v/>
      </c>
      <c r="B332" s="31" t="str">
        <f t="shared" si="57"/>
        <v/>
      </c>
      <c r="C332" s="31"/>
    </row>
    <row r="333" spans="1:3" x14ac:dyDescent="0.2">
      <c r="A333" s="1" t="str">
        <f t="shared" si="56"/>
        <v/>
      </c>
      <c r="B333" s="31" t="str">
        <f t="shared" si="57"/>
        <v/>
      </c>
      <c r="C333" s="31"/>
    </row>
    <row r="334" spans="1:3" x14ac:dyDescent="0.2">
      <c r="A334" s="1" t="str">
        <f t="shared" si="56"/>
        <v/>
      </c>
      <c r="B334" s="31" t="str">
        <f t="shared" si="57"/>
        <v/>
      </c>
      <c r="C334" s="31"/>
    </row>
    <row r="335" spans="1:3" x14ac:dyDescent="0.2">
      <c r="A335" s="1" t="str">
        <f t="shared" si="56"/>
        <v/>
      </c>
      <c r="B335" s="31" t="str">
        <f t="shared" si="57"/>
        <v/>
      </c>
      <c r="C335" s="31"/>
    </row>
    <row r="336" spans="1:3" x14ac:dyDescent="0.2">
      <c r="A336" s="1" t="str">
        <f t="shared" ref="A336:A399" si="58">IFERROR(IF(B335&gt;0.01%,A335+1,""),"")</f>
        <v/>
      </c>
      <c r="B336" s="31" t="str">
        <f t="shared" ref="B336:B399" si="59">IFERROR(1-POISSON(A336,(B$8*H$6)/(B$9*60*60),TRUE),"")</f>
        <v/>
      </c>
      <c r="C336" s="31"/>
    </row>
    <row r="337" spans="1:3" x14ac:dyDescent="0.2">
      <c r="A337" s="1" t="str">
        <f t="shared" si="58"/>
        <v/>
      </c>
      <c r="B337" s="31" t="str">
        <f t="shared" si="59"/>
        <v/>
      </c>
      <c r="C337" s="31"/>
    </row>
    <row r="338" spans="1:3" x14ac:dyDescent="0.2">
      <c r="A338" s="1" t="str">
        <f t="shared" si="58"/>
        <v/>
      </c>
      <c r="B338" s="31" t="str">
        <f t="shared" si="59"/>
        <v/>
      </c>
      <c r="C338" s="31"/>
    </row>
    <row r="339" spans="1:3" x14ac:dyDescent="0.2">
      <c r="A339" s="1" t="str">
        <f t="shared" si="58"/>
        <v/>
      </c>
      <c r="B339" s="31" t="str">
        <f t="shared" si="59"/>
        <v/>
      </c>
      <c r="C339" s="31"/>
    </row>
    <row r="340" spans="1:3" x14ac:dyDescent="0.2">
      <c r="A340" s="1" t="str">
        <f t="shared" si="58"/>
        <v/>
      </c>
      <c r="B340" s="31" t="str">
        <f t="shared" si="59"/>
        <v/>
      </c>
      <c r="C340" s="31"/>
    </row>
    <row r="341" spans="1:3" x14ac:dyDescent="0.2">
      <c r="A341" s="1" t="str">
        <f t="shared" si="58"/>
        <v/>
      </c>
      <c r="B341" s="31" t="str">
        <f t="shared" si="59"/>
        <v/>
      </c>
      <c r="C341" s="31"/>
    </row>
    <row r="342" spans="1:3" x14ac:dyDescent="0.2">
      <c r="A342" s="1" t="str">
        <f t="shared" si="58"/>
        <v/>
      </c>
      <c r="B342" s="31" t="str">
        <f t="shared" si="59"/>
        <v/>
      </c>
      <c r="C342" s="31"/>
    </row>
    <row r="343" spans="1:3" x14ac:dyDescent="0.2">
      <c r="A343" s="1" t="str">
        <f t="shared" si="58"/>
        <v/>
      </c>
      <c r="B343" s="31" t="str">
        <f t="shared" si="59"/>
        <v/>
      </c>
      <c r="C343" s="31"/>
    </row>
    <row r="344" spans="1:3" x14ac:dyDescent="0.2">
      <c r="A344" s="1" t="str">
        <f t="shared" si="58"/>
        <v/>
      </c>
      <c r="B344" s="31" t="str">
        <f t="shared" si="59"/>
        <v/>
      </c>
      <c r="C344" s="31"/>
    </row>
    <row r="345" spans="1:3" x14ac:dyDescent="0.2">
      <c r="A345" s="1" t="str">
        <f t="shared" si="58"/>
        <v/>
      </c>
      <c r="B345" s="31" t="str">
        <f t="shared" si="59"/>
        <v/>
      </c>
      <c r="C345" s="31"/>
    </row>
    <row r="346" spans="1:3" x14ac:dyDescent="0.2">
      <c r="A346" s="1" t="str">
        <f t="shared" si="58"/>
        <v/>
      </c>
      <c r="B346" s="31" t="str">
        <f t="shared" si="59"/>
        <v/>
      </c>
      <c r="C346" s="31"/>
    </row>
    <row r="347" spans="1:3" x14ac:dyDescent="0.2">
      <c r="A347" s="1" t="str">
        <f t="shared" si="58"/>
        <v/>
      </c>
      <c r="B347" s="31" t="str">
        <f t="shared" si="59"/>
        <v/>
      </c>
      <c r="C347" s="31"/>
    </row>
    <row r="348" spans="1:3" x14ac:dyDescent="0.2">
      <c r="A348" s="1" t="str">
        <f t="shared" si="58"/>
        <v/>
      </c>
      <c r="B348" s="31" t="str">
        <f t="shared" si="59"/>
        <v/>
      </c>
      <c r="C348" s="31"/>
    </row>
    <row r="349" spans="1:3" x14ac:dyDescent="0.2">
      <c r="A349" s="1" t="str">
        <f t="shared" si="58"/>
        <v/>
      </c>
      <c r="B349" s="31" t="str">
        <f t="shared" si="59"/>
        <v/>
      </c>
      <c r="C349" s="31"/>
    </row>
    <row r="350" spans="1:3" x14ac:dyDescent="0.2">
      <c r="A350" s="1" t="str">
        <f t="shared" si="58"/>
        <v/>
      </c>
      <c r="B350" s="31" t="str">
        <f t="shared" si="59"/>
        <v/>
      </c>
      <c r="C350" s="31"/>
    </row>
    <row r="351" spans="1:3" x14ac:dyDescent="0.2">
      <c r="A351" s="1" t="str">
        <f t="shared" si="58"/>
        <v/>
      </c>
      <c r="B351" s="31" t="str">
        <f t="shared" si="59"/>
        <v/>
      </c>
      <c r="C351" s="31"/>
    </row>
    <row r="352" spans="1:3" x14ac:dyDescent="0.2">
      <c r="A352" s="1" t="str">
        <f t="shared" si="58"/>
        <v/>
      </c>
      <c r="B352" s="31" t="str">
        <f t="shared" si="59"/>
        <v/>
      </c>
      <c r="C352" s="31"/>
    </row>
    <row r="353" spans="1:3" x14ac:dyDescent="0.2">
      <c r="A353" s="1" t="str">
        <f t="shared" si="58"/>
        <v/>
      </c>
      <c r="B353" s="31" t="str">
        <f t="shared" si="59"/>
        <v/>
      </c>
      <c r="C353" s="31"/>
    </row>
    <row r="354" spans="1:3" x14ac:dyDescent="0.2">
      <c r="A354" s="1" t="str">
        <f t="shared" si="58"/>
        <v/>
      </c>
      <c r="B354" s="31" t="str">
        <f t="shared" si="59"/>
        <v/>
      </c>
      <c r="C354" s="31"/>
    </row>
    <row r="355" spans="1:3" x14ac:dyDescent="0.2">
      <c r="A355" s="1" t="str">
        <f t="shared" si="58"/>
        <v/>
      </c>
      <c r="B355" s="31" t="str">
        <f t="shared" si="59"/>
        <v/>
      </c>
      <c r="C355" s="31"/>
    </row>
    <row r="356" spans="1:3" x14ac:dyDescent="0.2">
      <c r="A356" s="1" t="str">
        <f t="shared" si="58"/>
        <v/>
      </c>
      <c r="B356" s="31" t="str">
        <f t="shared" si="59"/>
        <v/>
      </c>
      <c r="C356" s="31"/>
    </row>
    <row r="357" spans="1:3" x14ac:dyDescent="0.2">
      <c r="A357" s="1" t="str">
        <f t="shared" si="58"/>
        <v/>
      </c>
      <c r="B357" s="31" t="str">
        <f t="shared" si="59"/>
        <v/>
      </c>
      <c r="C357" s="31"/>
    </row>
    <row r="358" spans="1:3" x14ac:dyDescent="0.2">
      <c r="A358" s="1" t="str">
        <f t="shared" si="58"/>
        <v/>
      </c>
      <c r="B358" s="31" t="str">
        <f t="shared" si="59"/>
        <v/>
      </c>
      <c r="C358" s="31"/>
    </row>
    <row r="359" spans="1:3" x14ac:dyDescent="0.2">
      <c r="A359" s="1" t="str">
        <f t="shared" si="58"/>
        <v/>
      </c>
      <c r="B359" s="31" t="str">
        <f t="shared" si="59"/>
        <v/>
      </c>
      <c r="C359" s="31"/>
    </row>
    <row r="360" spans="1:3" x14ac:dyDescent="0.2">
      <c r="A360" s="1" t="str">
        <f t="shared" si="58"/>
        <v/>
      </c>
      <c r="B360" s="31" t="str">
        <f t="shared" si="59"/>
        <v/>
      </c>
      <c r="C360" s="31"/>
    </row>
    <row r="361" spans="1:3" x14ac:dyDescent="0.2">
      <c r="A361" s="1" t="str">
        <f t="shared" si="58"/>
        <v/>
      </c>
      <c r="B361" s="31" t="str">
        <f t="shared" si="59"/>
        <v/>
      </c>
      <c r="C361" s="31"/>
    </row>
    <row r="362" spans="1:3" x14ac:dyDescent="0.2">
      <c r="A362" s="1" t="str">
        <f t="shared" si="58"/>
        <v/>
      </c>
      <c r="B362" s="31" t="str">
        <f t="shared" si="59"/>
        <v/>
      </c>
      <c r="C362" s="31"/>
    </row>
    <row r="363" spans="1:3" x14ac:dyDescent="0.2">
      <c r="A363" s="1" t="str">
        <f t="shared" si="58"/>
        <v/>
      </c>
      <c r="B363" s="31" t="str">
        <f t="shared" si="59"/>
        <v/>
      </c>
      <c r="C363" s="31"/>
    </row>
    <row r="364" spans="1:3" x14ac:dyDescent="0.2">
      <c r="A364" s="1" t="str">
        <f t="shared" si="58"/>
        <v/>
      </c>
      <c r="B364" s="31" t="str">
        <f t="shared" si="59"/>
        <v/>
      </c>
      <c r="C364" s="31"/>
    </row>
    <row r="365" spans="1:3" x14ac:dyDescent="0.2">
      <c r="A365" s="1" t="str">
        <f t="shared" si="58"/>
        <v/>
      </c>
      <c r="B365" s="31" t="str">
        <f t="shared" si="59"/>
        <v/>
      </c>
      <c r="C365" s="31"/>
    </row>
    <row r="366" spans="1:3" x14ac:dyDescent="0.2">
      <c r="A366" s="1" t="str">
        <f t="shared" si="58"/>
        <v/>
      </c>
      <c r="B366" s="31" t="str">
        <f t="shared" si="59"/>
        <v/>
      </c>
      <c r="C366" s="31"/>
    </row>
    <row r="367" spans="1:3" x14ac:dyDescent="0.2">
      <c r="A367" s="1" t="str">
        <f t="shared" si="58"/>
        <v/>
      </c>
      <c r="B367" s="31" t="str">
        <f t="shared" si="59"/>
        <v/>
      </c>
      <c r="C367" s="31"/>
    </row>
    <row r="368" spans="1:3" x14ac:dyDescent="0.2">
      <c r="A368" s="1" t="str">
        <f t="shared" si="58"/>
        <v/>
      </c>
      <c r="B368" s="31" t="str">
        <f t="shared" si="59"/>
        <v/>
      </c>
      <c r="C368" s="31"/>
    </row>
    <row r="369" spans="1:3" x14ac:dyDescent="0.2">
      <c r="A369" s="1" t="str">
        <f t="shared" si="58"/>
        <v/>
      </c>
      <c r="B369" s="31" t="str">
        <f t="shared" si="59"/>
        <v/>
      </c>
      <c r="C369" s="31"/>
    </row>
    <row r="370" spans="1:3" x14ac:dyDescent="0.2">
      <c r="A370" s="1" t="str">
        <f t="shared" si="58"/>
        <v/>
      </c>
      <c r="B370" s="31" t="str">
        <f t="shared" si="59"/>
        <v/>
      </c>
      <c r="C370" s="31"/>
    </row>
    <row r="371" spans="1:3" x14ac:dyDescent="0.2">
      <c r="A371" s="1" t="str">
        <f t="shared" si="58"/>
        <v/>
      </c>
      <c r="B371" s="31" t="str">
        <f t="shared" si="59"/>
        <v/>
      </c>
      <c r="C371" s="31"/>
    </row>
    <row r="372" spans="1:3" x14ac:dyDescent="0.2">
      <c r="A372" s="1" t="str">
        <f t="shared" si="58"/>
        <v/>
      </c>
      <c r="B372" s="31" t="str">
        <f t="shared" si="59"/>
        <v/>
      </c>
      <c r="C372" s="31"/>
    </row>
    <row r="373" spans="1:3" x14ac:dyDescent="0.2">
      <c r="A373" s="1" t="str">
        <f t="shared" si="58"/>
        <v/>
      </c>
      <c r="B373" s="31" t="str">
        <f t="shared" si="59"/>
        <v/>
      </c>
      <c r="C373" s="31"/>
    </row>
    <row r="374" spans="1:3" x14ac:dyDescent="0.2">
      <c r="A374" s="1" t="str">
        <f t="shared" si="58"/>
        <v/>
      </c>
      <c r="B374" s="31" t="str">
        <f t="shared" si="59"/>
        <v/>
      </c>
      <c r="C374" s="31"/>
    </row>
    <row r="375" spans="1:3" x14ac:dyDescent="0.2">
      <c r="A375" s="1" t="str">
        <f t="shared" si="58"/>
        <v/>
      </c>
      <c r="B375" s="31" t="str">
        <f t="shared" si="59"/>
        <v/>
      </c>
      <c r="C375" s="31"/>
    </row>
    <row r="376" spans="1:3" x14ac:dyDescent="0.2">
      <c r="A376" s="1" t="str">
        <f t="shared" si="58"/>
        <v/>
      </c>
      <c r="B376" s="31" t="str">
        <f t="shared" si="59"/>
        <v/>
      </c>
      <c r="C376" s="31"/>
    </row>
    <row r="377" spans="1:3" x14ac:dyDescent="0.2">
      <c r="A377" s="1" t="str">
        <f t="shared" si="58"/>
        <v/>
      </c>
      <c r="B377" s="31" t="str">
        <f t="shared" si="59"/>
        <v/>
      </c>
      <c r="C377" s="31"/>
    </row>
    <row r="378" spans="1:3" x14ac:dyDescent="0.2">
      <c r="A378" s="1" t="str">
        <f t="shared" si="58"/>
        <v/>
      </c>
      <c r="B378" s="31" t="str">
        <f t="shared" si="59"/>
        <v/>
      </c>
      <c r="C378" s="31"/>
    </row>
    <row r="379" spans="1:3" x14ac:dyDescent="0.2">
      <c r="A379" s="1" t="str">
        <f t="shared" si="58"/>
        <v/>
      </c>
      <c r="B379" s="31" t="str">
        <f t="shared" si="59"/>
        <v/>
      </c>
      <c r="C379" s="31"/>
    </row>
    <row r="380" spans="1:3" x14ac:dyDescent="0.2">
      <c r="A380" s="1" t="str">
        <f t="shared" si="58"/>
        <v/>
      </c>
      <c r="B380" s="31" t="str">
        <f t="shared" si="59"/>
        <v/>
      </c>
      <c r="C380" s="31"/>
    </row>
    <row r="381" spans="1:3" x14ac:dyDescent="0.2">
      <c r="A381" s="1" t="str">
        <f t="shared" si="58"/>
        <v/>
      </c>
      <c r="B381" s="31" t="str">
        <f t="shared" si="59"/>
        <v/>
      </c>
      <c r="C381" s="31"/>
    </row>
    <row r="382" spans="1:3" x14ac:dyDescent="0.2">
      <c r="A382" s="1" t="str">
        <f t="shared" si="58"/>
        <v/>
      </c>
      <c r="B382" s="31" t="str">
        <f t="shared" si="59"/>
        <v/>
      </c>
      <c r="C382" s="31"/>
    </row>
    <row r="383" spans="1:3" x14ac:dyDescent="0.2">
      <c r="A383" s="1" t="str">
        <f t="shared" si="58"/>
        <v/>
      </c>
      <c r="B383" s="31" t="str">
        <f t="shared" si="59"/>
        <v/>
      </c>
      <c r="C383" s="31"/>
    </row>
    <row r="384" spans="1:3" x14ac:dyDescent="0.2">
      <c r="A384" s="1" t="str">
        <f t="shared" si="58"/>
        <v/>
      </c>
      <c r="B384" s="31" t="str">
        <f t="shared" si="59"/>
        <v/>
      </c>
      <c r="C384" s="31"/>
    </row>
    <row r="385" spans="1:3" x14ac:dyDescent="0.2">
      <c r="A385" s="1" t="str">
        <f t="shared" si="58"/>
        <v/>
      </c>
      <c r="B385" s="31" t="str">
        <f t="shared" si="59"/>
        <v/>
      </c>
      <c r="C385" s="31"/>
    </row>
    <row r="386" spans="1:3" x14ac:dyDescent="0.2">
      <c r="A386" s="1" t="str">
        <f t="shared" si="58"/>
        <v/>
      </c>
      <c r="B386" s="31" t="str">
        <f t="shared" si="59"/>
        <v/>
      </c>
      <c r="C386" s="31"/>
    </row>
    <row r="387" spans="1:3" x14ac:dyDescent="0.2">
      <c r="A387" s="1" t="str">
        <f t="shared" si="58"/>
        <v/>
      </c>
      <c r="B387" s="31" t="str">
        <f t="shared" si="59"/>
        <v/>
      </c>
      <c r="C387" s="31"/>
    </row>
    <row r="388" spans="1:3" x14ac:dyDescent="0.2">
      <c r="A388" s="1" t="str">
        <f t="shared" si="58"/>
        <v/>
      </c>
      <c r="B388" s="31" t="str">
        <f t="shared" si="59"/>
        <v/>
      </c>
      <c r="C388" s="31"/>
    </row>
    <row r="389" spans="1:3" x14ac:dyDescent="0.2">
      <c r="A389" s="1" t="str">
        <f t="shared" si="58"/>
        <v/>
      </c>
      <c r="B389" s="31" t="str">
        <f t="shared" si="59"/>
        <v/>
      </c>
      <c r="C389" s="31"/>
    </row>
    <row r="390" spans="1:3" x14ac:dyDescent="0.2">
      <c r="A390" s="1" t="str">
        <f t="shared" si="58"/>
        <v/>
      </c>
      <c r="B390" s="31" t="str">
        <f t="shared" si="59"/>
        <v/>
      </c>
      <c r="C390" s="31"/>
    </row>
    <row r="391" spans="1:3" x14ac:dyDescent="0.2">
      <c r="A391" s="1" t="str">
        <f t="shared" si="58"/>
        <v/>
      </c>
      <c r="B391" s="31" t="str">
        <f t="shared" si="59"/>
        <v/>
      </c>
      <c r="C391" s="31"/>
    </row>
    <row r="392" spans="1:3" x14ac:dyDescent="0.2">
      <c r="A392" s="1" t="str">
        <f t="shared" si="58"/>
        <v/>
      </c>
      <c r="B392" s="31" t="str">
        <f t="shared" si="59"/>
        <v/>
      </c>
      <c r="C392" s="31"/>
    </row>
    <row r="393" spans="1:3" x14ac:dyDescent="0.2">
      <c r="A393" s="1" t="str">
        <f t="shared" si="58"/>
        <v/>
      </c>
      <c r="B393" s="31" t="str">
        <f t="shared" si="59"/>
        <v/>
      </c>
      <c r="C393" s="31"/>
    </row>
    <row r="394" spans="1:3" x14ac:dyDescent="0.2">
      <c r="A394" s="1" t="str">
        <f t="shared" si="58"/>
        <v/>
      </c>
      <c r="B394" s="31" t="str">
        <f t="shared" si="59"/>
        <v/>
      </c>
      <c r="C394" s="31"/>
    </row>
    <row r="395" spans="1:3" x14ac:dyDescent="0.2">
      <c r="A395" s="1" t="str">
        <f t="shared" si="58"/>
        <v/>
      </c>
      <c r="B395" s="31" t="str">
        <f t="shared" si="59"/>
        <v/>
      </c>
      <c r="C395" s="31"/>
    </row>
    <row r="396" spans="1:3" x14ac:dyDescent="0.2">
      <c r="A396" s="1" t="str">
        <f t="shared" si="58"/>
        <v/>
      </c>
      <c r="B396" s="31" t="str">
        <f t="shared" si="59"/>
        <v/>
      </c>
      <c r="C396" s="31"/>
    </row>
    <row r="397" spans="1:3" x14ac:dyDescent="0.2">
      <c r="A397" s="1" t="str">
        <f t="shared" si="58"/>
        <v/>
      </c>
      <c r="B397" s="31" t="str">
        <f t="shared" si="59"/>
        <v/>
      </c>
      <c r="C397" s="31"/>
    </row>
    <row r="398" spans="1:3" x14ac:dyDescent="0.2">
      <c r="A398" s="1" t="str">
        <f t="shared" si="58"/>
        <v/>
      </c>
      <c r="B398" s="31" t="str">
        <f t="shared" si="59"/>
        <v/>
      </c>
      <c r="C398" s="31"/>
    </row>
    <row r="399" spans="1:3" x14ac:dyDescent="0.2">
      <c r="A399" s="1" t="str">
        <f t="shared" si="58"/>
        <v/>
      </c>
      <c r="B399" s="31" t="str">
        <f t="shared" si="59"/>
        <v/>
      </c>
      <c r="C399" s="31"/>
    </row>
    <row r="400" spans="1:3" x14ac:dyDescent="0.2">
      <c r="A400" s="1" t="str">
        <f t="shared" ref="A400:A463" si="60">IFERROR(IF(B399&gt;0.01%,A399+1,""),"")</f>
        <v/>
      </c>
      <c r="B400" s="31" t="str">
        <f t="shared" ref="B400:B463" si="61">IFERROR(1-POISSON(A400,(B$8*H$6)/(B$9*60*60),TRUE),"")</f>
        <v/>
      </c>
      <c r="C400" s="31"/>
    </row>
    <row r="401" spans="1:3" x14ac:dyDescent="0.2">
      <c r="A401" s="1" t="str">
        <f t="shared" si="60"/>
        <v/>
      </c>
      <c r="B401" s="31" t="str">
        <f t="shared" si="61"/>
        <v/>
      </c>
      <c r="C401" s="31"/>
    </row>
    <row r="402" spans="1:3" x14ac:dyDescent="0.2">
      <c r="A402" s="1" t="str">
        <f t="shared" si="60"/>
        <v/>
      </c>
      <c r="B402" s="31" t="str">
        <f t="shared" si="61"/>
        <v/>
      </c>
      <c r="C402" s="31"/>
    </row>
    <row r="403" spans="1:3" x14ac:dyDescent="0.2">
      <c r="A403" s="1" t="str">
        <f t="shared" si="60"/>
        <v/>
      </c>
      <c r="B403" s="31" t="str">
        <f t="shared" si="61"/>
        <v/>
      </c>
      <c r="C403" s="31"/>
    </row>
    <row r="404" spans="1:3" x14ac:dyDescent="0.2">
      <c r="A404" s="1" t="str">
        <f t="shared" si="60"/>
        <v/>
      </c>
      <c r="B404" s="31" t="str">
        <f t="shared" si="61"/>
        <v/>
      </c>
      <c r="C404" s="31"/>
    </row>
    <row r="405" spans="1:3" x14ac:dyDescent="0.2">
      <c r="A405" s="1" t="str">
        <f t="shared" si="60"/>
        <v/>
      </c>
      <c r="B405" s="31" t="str">
        <f t="shared" si="61"/>
        <v/>
      </c>
      <c r="C405" s="31"/>
    </row>
    <row r="406" spans="1:3" x14ac:dyDescent="0.2">
      <c r="A406" s="1" t="str">
        <f t="shared" si="60"/>
        <v/>
      </c>
      <c r="B406" s="31" t="str">
        <f t="shared" si="61"/>
        <v/>
      </c>
      <c r="C406" s="31"/>
    </row>
    <row r="407" spans="1:3" x14ac:dyDescent="0.2">
      <c r="A407" s="1" t="str">
        <f t="shared" si="60"/>
        <v/>
      </c>
      <c r="B407" s="31" t="str">
        <f t="shared" si="61"/>
        <v/>
      </c>
      <c r="C407" s="31"/>
    </row>
    <row r="408" spans="1:3" x14ac:dyDescent="0.2">
      <c r="A408" s="1" t="str">
        <f t="shared" si="60"/>
        <v/>
      </c>
      <c r="B408" s="31" t="str">
        <f t="shared" si="61"/>
        <v/>
      </c>
      <c r="C408" s="31"/>
    </row>
    <row r="409" spans="1:3" x14ac:dyDescent="0.2">
      <c r="A409" s="1" t="str">
        <f t="shared" si="60"/>
        <v/>
      </c>
      <c r="B409" s="31" t="str">
        <f t="shared" si="61"/>
        <v/>
      </c>
      <c r="C409" s="31"/>
    </row>
    <row r="410" spans="1:3" x14ac:dyDescent="0.2">
      <c r="A410" s="1" t="str">
        <f t="shared" si="60"/>
        <v/>
      </c>
      <c r="B410" s="31" t="str">
        <f t="shared" si="61"/>
        <v/>
      </c>
      <c r="C410" s="31"/>
    </row>
    <row r="411" spans="1:3" x14ac:dyDescent="0.2">
      <c r="A411" s="1" t="str">
        <f t="shared" si="60"/>
        <v/>
      </c>
      <c r="B411" s="31" t="str">
        <f t="shared" si="61"/>
        <v/>
      </c>
      <c r="C411" s="31"/>
    </row>
    <row r="412" spans="1:3" x14ac:dyDescent="0.2">
      <c r="A412" s="1" t="str">
        <f t="shared" si="60"/>
        <v/>
      </c>
      <c r="B412" s="31" t="str">
        <f t="shared" si="61"/>
        <v/>
      </c>
      <c r="C412" s="31"/>
    </row>
    <row r="413" spans="1:3" x14ac:dyDescent="0.2">
      <c r="A413" s="1" t="str">
        <f t="shared" si="60"/>
        <v/>
      </c>
      <c r="B413" s="31" t="str">
        <f t="shared" si="61"/>
        <v/>
      </c>
      <c r="C413" s="31"/>
    </row>
    <row r="414" spans="1:3" x14ac:dyDescent="0.2">
      <c r="A414" s="1" t="str">
        <f t="shared" si="60"/>
        <v/>
      </c>
      <c r="B414" s="31" t="str">
        <f t="shared" si="61"/>
        <v/>
      </c>
      <c r="C414" s="31"/>
    </row>
    <row r="415" spans="1:3" x14ac:dyDescent="0.2">
      <c r="A415" s="1" t="str">
        <f t="shared" si="60"/>
        <v/>
      </c>
      <c r="B415" s="31" t="str">
        <f t="shared" si="61"/>
        <v/>
      </c>
      <c r="C415" s="31"/>
    </row>
    <row r="416" spans="1:3" x14ac:dyDescent="0.2">
      <c r="A416" s="1" t="str">
        <f t="shared" si="60"/>
        <v/>
      </c>
      <c r="B416" s="31" t="str">
        <f t="shared" si="61"/>
        <v/>
      </c>
      <c r="C416" s="31"/>
    </row>
    <row r="417" spans="1:3" x14ac:dyDescent="0.2">
      <c r="A417" s="1" t="str">
        <f t="shared" si="60"/>
        <v/>
      </c>
      <c r="B417" s="31" t="str">
        <f t="shared" si="61"/>
        <v/>
      </c>
      <c r="C417" s="31"/>
    </row>
    <row r="418" spans="1:3" x14ac:dyDescent="0.2">
      <c r="A418" s="1" t="str">
        <f t="shared" si="60"/>
        <v/>
      </c>
      <c r="B418" s="31" t="str">
        <f t="shared" si="61"/>
        <v/>
      </c>
      <c r="C418" s="31"/>
    </row>
    <row r="419" spans="1:3" x14ac:dyDescent="0.2">
      <c r="A419" s="1" t="str">
        <f t="shared" si="60"/>
        <v/>
      </c>
      <c r="B419" s="31" t="str">
        <f t="shared" si="61"/>
        <v/>
      </c>
      <c r="C419" s="31"/>
    </row>
    <row r="420" spans="1:3" x14ac:dyDescent="0.2">
      <c r="A420" s="1" t="str">
        <f t="shared" si="60"/>
        <v/>
      </c>
      <c r="B420" s="31" t="str">
        <f t="shared" si="61"/>
        <v/>
      </c>
      <c r="C420" s="31"/>
    </row>
    <row r="421" spans="1:3" x14ac:dyDescent="0.2">
      <c r="A421" s="1" t="str">
        <f t="shared" si="60"/>
        <v/>
      </c>
      <c r="B421" s="31" t="str">
        <f t="shared" si="61"/>
        <v/>
      </c>
      <c r="C421" s="31"/>
    </row>
    <row r="422" spans="1:3" x14ac:dyDescent="0.2">
      <c r="A422" s="1" t="str">
        <f t="shared" si="60"/>
        <v/>
      </c>
      <c r="B422" s="31" t="str">
        <f t="shared" si="61"/>
        <v/>
      </c>
      <c r="C422" s="31"/>
    </row>
    <row r="423" spans="1:3" x14ac:dyDescent="0.2">
      <c r="A423" s="1" t="str">
        <f t="shared" si="60"/>
        <v/>
      </c>
      <c r="B423" s="31" t="str">
        <f t="shared" si="61"/>
        <v/>
      </c>
      <c r="C423" s="31"/>
    </row>
    <row r="424" spans="1:3" x14ac:dyDescent="0.2">
      <c r="A424" s="1" t="str">
        <f t="shared" si="60"/>
        <v/>
      </c>
      <c r="B424" s="31" t="str">
        <f t="shared" si="61"/>
        <v/>
      </c>
      <c r="C424" s="31"/>
    </row>
    <row r="425" spans="1:3" x14ac:dyDescent="0.2">
      <c r="A425" s="1" t="str">
        <f t="shared" si="60"/>
        <v/>
      </c>
      <c r="B425" s="31" t="str">
        <f t="shared" si="61"/>
        <v/>
      </c>
      <c r="C425" s="31"/>
    </row>
    <row r="426" spans="1:3" x14ac:dyDescent="0.2">
      <c r="A426" s="1" t="str">
        <f t="shared" si="60"/>
        <v/>
      </c>
      <c r="B426" s="31" t="str">
        <f t="shared" si="61"/>
        <v/>
      </c>
      <c r="C426" s="31"/>
    </row>
    <row r="427" spans="1:3" x14ac:dyDescent="0.2">
      <c r="A427" s="1" t="str">
        <f t="shared" si="60"/>
        <v/>
      </c>
      <c r="B427" s="31" t="str">
        <f t="shared" si="61"/>
        <v/>
      </c>
      <c r="C427" s="31"/>
    </row>
    <row r="428" spans="1:3" x14ac:dyDescent="0.2">
      <c r="A428" s="1" t="str">
        <f t="shared" si="60"/>
        <v/>
      </c>
      <c r="B428" s="31" t="str">
        <f t="shared" si="61"/>
        <v/>
      </c>
      <c r="C428" s="31"/>
    </row>
    <row r="429" spans="1:3" x14ac:dyDescent="0.2">
      <c r="A429" s="1" t="str">
        <f t="shared" si="60"/>
        <v/>
      </c>
      <c r="B429" s="31" t="str">
        <f t="shared" si="61"/>
        <v/>
      </c>
      <c r="C429" s="31"/>
    </row>
    <row r="430" spans="1:3" x14ac:dyDescent="0.2">
      <c r="A430" s="1" t="str">
        <f t="shared" si="60"/>
        <v/>
      </c>
      <c r="B430" s="31" t="str">
        <f t="shared" si="61"/>
        <v/>
      </c>
      <c r="C430" s="31"/>
    </row>
    <row r="431" spans="1:3" x14ac:dyDescent="0.2">
      <c r="A431" s="1" t="str">
        <f t="shared" si="60"/>
        <v/>
      </c>
      <c r="B431" s="31" t="str">
        <f t="shared" si="61"/>
        <v/>
      </c>
      <c r="C431" s="31"/>
    </row>
    <row r="432" spans="1:3" x14ac:dyDescent="0.2">
      <c r="A432" s="1" t="str">
        <f t="shared" si="60"/>
        <v/>
      </c>
      <c r="B432" s="31" t="str">
        <f t="shared" si="61"/>
        <v/>
      </c>
      <c r="C432" s="31"/>
    </row>
    <row r="433" spans="1:3" x14ac:dyDescent="0.2">
      <c r="A433" s="1" t="str">
        <f t="shared" si="60"/>
        <v/>
      </c>
      <c r="B433" s="31" t="str">
        <f t="shared" si="61"/>
        <v/>
      </c>
      <c r="C433" s="31"/>
    </row>
    <row r="434" spans="1:3" x14ac:dyDescent="0.2">
      <c r="A434" s="1" t="str">
        <f t="shared" si="60"/>
        <v/>
      </c>
      <c r="B434" s="31" t="str">
        <f t="shared" si="61"/>
        <v/>
      </c>
      <c r="C434" s="31"/>
    </row>
    <row r="435" spans="1:3" x14ac:dyDescent="0.2">
      <c r="A435" s="1" t="str">
        <f t="shared" si="60"/>
        <v/>
      </c>
      <c r="B435" s="31" t="str">
        <f t="shared" si="61"/>
        <v/>
      </c>
      <c r="C435" s="31"/>
    </row>
    <row r="436" spans="1:3" x14ac:dyDescent="0.2">
      <c r="A436" s="1" t="str">
        <f t="shared" si="60"/>
        <v/>
      </c>
      <c r="B436" s="31" t="str">
        <f t="shared" si="61"/>
        <v/>
      </c>
      <c r="C436" s="31"/>
    </row>
    <row r="437" spans="1:3" x14ac:dyDescent="0.2">
      <c r="A437" s="1" t="str">
        <f t="shared" si="60"/>
        <v/>
      </c>
      <c r="B437" s="31" t="str">
        <f t="shared" si="61"/>
        <v/>
      </c>
      <c r="C437" s="31"/>
    </row>
    <row r="438" spans="1:3" x14ac:dyDescent="0.2">
      <c r="A438" s="1" t="str">
        <f t="shared" si="60"/>
        <v/>
      </c>
      <c r="B438" s="31" t="str">
        <f t="shared" si="61"/>
        <v/>
      </c>
      <c r="C438" s="31"/>
    </row>
    <row r="439" spans="1:3" x14ac:dyDescent="0.2">
      <c r="A439" s="1" t="str">
        <f t="shared" si="60"/>
        <v/>
      </c>
      <c r="B439" s="31" t="str">
        <f t="shared" si="61"/>
        <v/>
      </c>
      <c r="C439" s="31"/>
    </row>
    <row r="440" spans="1:3" x14ac:dyDescent="0.2">
      <c r="A440" s="1" t="str">
        <f t="shared" si="60"/>
        <v/>
      </c>
      <c r="B440" s="31" t="str">
        <f t="shared" si="61"/>
        <v/>
      </c>
      <c r="C440" s="31"/>
    </row>
    <row r="441" spans="1:3" x14ac:dyDescent="0.2">
      <c r="A441" s="1" t="str">
        <f t="shared" si="60"/>
        <v/>
      </c>
      <c r="B441" s="31" t="str">
        <f t="shared" si="61"/>
        <v/>
      </c>
      <c r="C441" s="31"/>
    </row>
    <row r="442" spans="1:3" x14ac:dyDescent="0.2">
      <c r="A442" s="1" t="str">
        <f t="shared" si="60"/>
        <v/>
      </c>
      <c r="B442" s="31" t="str">
        <f t="shared" si="61"/>
        <v/>
      </c>
      <c r="C442" s="31"/>
    </row>
    <row r="443" spans="1:3" x14ac:dyDescent="0.2">
      <c r="A443" s="1" t="str">
        <f t="shared" si="60"/>
        <v/>
      </c>
      <c r="B443" s="31" t="str">
        <f t="shared" si="61"/>
        <v/>
      </c>
      <c r="C443" s="31"/>
    </row>
    <row r="444" spans="1:3" x14ac:dyDescent="0.2">
      <c r="A444" s="1" t="str">
        <f t="shared" si="60"/>
        <v/>
      </c>
      <c r="B444" s="31" t="str">
        <f t="shared" si="61"/>
        <v/>
      </c>
      <c r="C444" s="31"/>
    </row>
    <row r="445" spans="1:3" x14ac:dyDescent="0.2">
      <c r="A445" s="1" t="str">
        <f t="shared" si="60"/>
        <v/>
      </c>
      <c r="B445" s="31" t="str">
        <f t="shared" si="61"/>
        <v/>
      </c>
      <c r="C445" s="31"/>
    </row>
    <row r="446" spans="1:3" x14ac:dyDescent="0.2">
      <c r="A446" s="1" t="str">
        <f t="shared" si="60"/>
        <v/>
      </c>
      <c r="B446" s="31" t="str">
        <f t="shared" si="61"/>
        <v/>
      </c>
      <c r="C446" s="31"/>
    </row>
    <row r="447" spans="1:3" x14ac:dyDescent="0.2">
      <c r="A447" s="1" t="str">
        <f t="shared" si="60"/>
        <v/>
      </c>
      <c r="B447" s="31" t="str">
        <f t="shared" si="61"/>
        <v/>
      </c>
      <c r="C447" s="31"/>
    </row>
    <row r="448" spans="1:3" x14ac:dyDescent="0.2">
      <c r="A448" s="1" t="str">
        <f t="shared" si="60"/>
        <v/>
      </c>
      <c r="B448" s="31" t="str">
        <f t="shared" si="61"/>
        <v/>
      </c>
      <c r="C448" s="31"/>
    </row>
    <row r="449" spans="1:3" x14ac:dyDescent="0.2">
      <c r="A449" s="1" t="str">
        <f t="shared" si="60"/>
        <v/>
      </c>
      <c r="B449" s="31" t="str">
        <f t="shared" si="61"/>
        <v/>
      </c>
      <c r="C449" s="31"/>
    </row>
    <row r="450" spans="1:3" x14ac:dyDescent="0.2">
      <c r="A450" s="1" t="str">
        <f t="shared" si="60"/>
        <v/>
      </c>
      <c r="B450" s="31" t="str">
        <f t="shared" si="61"/>
        <v/>
      </c>
      <c r="C450" s="31"/>
    </row>
    <row r="451" spans="1:3" x14ac:dyDescent="0.2">
      <c r="A451" s="1" t="str">
        <f t="shared" si="60"/>
        <v/>
      </c>
      <c r="B451" s="31" t="str">
        <f t="shared" si="61"/>
        <v/>
      </c>
      <c r="C451" s="31"/>
    </row>
    <row r="452" spans="1:3" x14ac:dyDescent="0.2">
      <c r="A452" s="1" t="str">
        <f t="shared" si="60"/>
        <v/>
      </c>
      <c r="B452" s="31" t="str">
        <f t="shared" si="61"/>
        <v/>
      </c>
      <c r="C452" s="31"/>
    </row>
    <row r="453" spans="1:3" x14ac:dyDescent="0.2">
      <c r="A453" s="1" t="str">
        <f t="shared" si="60"/>
        <v/>
      </c>
      <c r="B453" s="31" t="str">
        <f t="shared" si="61"/>
        <v/>
      </c>
      <c r="C453" s="31"/>
    </row>
    <row r="454" spans="1:3" x14ac:dyDescent="0.2">
      <c r="A454" s="1" t="str">
        <f t="shared" si="60"/>
        <v/>
      </c>
      <c r="B454" s="31" t="str">
        <f t="shared" si="61"/>
        <v/>
      </c>
      <c r="C454" s="31"/>
    </row>
    <row r="455" spans="1:3" x14ac:dyDescent="0.2">
      <c r="A455" s="1" t="str">
        <f t="shared" si="60"/>
        <v/>
      </c>
      <c r="B455" s="31" t="str">
        <f t="shared" si="61"/>
        <v/>
      </c>
      <c r="C455" s="31"/>
    </row>
    <row r="456" spans="1:3" x14ac:dyDescent="0.2">
      <c r="A456" s="1" t="str">
        <f t="shared" si="60"/>
        <v/>
      </c>
      <c r="B456" s="31" t="str">
        <f t="shared" si="61"/>
        <v/>
      </c>
      <c r="C456" s="31"/>
    </row>
    <row r="457" spans="1:3" x14ac:dyDescent="0.2">
      <c r="A457" s="1" t="str">
        <f t="shared" si="60"/>
        <v/>
      </c>
      <c r="B457" s="31" t="str">
        <f t="shared" si="61"/>
        <v/>
      </c>
      <c r="C457" s="31"/>
    </row>
    <row r="458" spans="1:3" x14ac:dyDescent="0.2">
      <c r="A458" s="1" t="str">
        <f t="shared" si="60"/>
        <v/>
      </c>
      <c r="B458" s="31" t="str">
        <f t="shared" si="61"/>
        <v/>
      </c>
      <c r="C458" s="31"/>
    </row>
    <row r="459" spans="1:3" x14ac:dyDescent="0.2">
      <c r="A459" s="1" t="str">
        <f t="shared" si="60"/>
        <v/>
      </c>
      <c r="B459" s="31" t="str">
        <f t="shared" si="61"/>
        <v/>
      </c>
      <c r="C459" s="31"/>
    </row>
    <row r="460" spans="1:3" x14ac:dyDescent="0.2">
      <c r="A460" s="1" t="str">
        <f t="shared" si="60"/>
        <v/>
      </c>
      <c r="B460" s="31" t="str">
        <f t="shared" si="61"/>
        <v/>
      </c>
      <c r="C460" s="31"/>
    </row>
    <row r="461" spans="1:3" x14ac:dyDescent="0.2">
      <c r="A461" s="1" t="str">
        <f t="shared" si="60"/>
        <v/>
      </c>
      <c r="B461" s="31" t="str">
        <f t="shared" si="61"/>
        <v/>
      </c>
      <c r="C461" s="31"/>
    </row>
    <row r="462" spans="1:3" x14ac:dyDescent="0.2">
      <c r="A462" s="1" t="str">
        <f t="shared" si="60"/>
        <v/>
      </c>
      <c r="B462" s="31" t="str">
        <f t="shared" si="61"/>
        <v/>
      </c>
      <c r="C462" s="31"/>
    </row>
    <row r="463" spans="1:3" x14ac:dyDescent="0.2">
      <c r="A463" s="1" t="str">
        <f t="shared" si="60"/>
        <v/>
      </c>
      <c r="B463" s="31" t="str">
        <f t="shared" si="61"/>
        <v/>
      </c>
      <c r="C463" s="31"/>
    </row>
    <row r="464" spans="1:3" x14ac:dyDescent="0.2">
      <c r="A464" s="1" t="str">
        <f t="shared" ref="A464:A527" si="62">IFERROR(IF(B463&gt;0.01%,A463+1,""),"")</f>
        <v/>
      </c>
      <c r="B464" s="31" t="str">
        <f t="shared" ref="B464:B527" si="63">IFERROR(1-POISSON(A464,(B$8*H$6)/(B$9*60*60),TRUE),"")</f>
        <v/>
      </c>
      <c r="C464" s="31"/>
    </row>
    <row r="465" spans="1:3" x14ac:dyDescent="0.2">
      <c r="A465" s="1" t="str">
        <f t="shared" si="62"/>
        <v/>
      </c>
      <c r="B465" s="31" t="str">
        <f t="shared" si="63"/>
        <v/>
      </c>
      <c r="C465" s="31"/>
    </row>
    <row r="466" spans="1:3" x14ac:dyDescent="0.2">
      <c r="A466" s="1" t="str">
        <f t="shared" si="62"/>
        <v/>
      </c>
      <c r="B466" s="31" t="str">
        <f t="shared" si="63"/>
        <v/>
      </c>
      <c r="C466" s="31"/>
    </row>
    <row r="467" spans="1:3" x14ac:dyDescent="0.2">
      <c r="A467" s="1" t="str">
        <f t="shared" si="62"/>
        <v/>
      </c>
      <c r="B467" s="31" t="str">
        <f t="shared" si="63"/>
        <v/>
      </c>
      <c r="C467" s="31"/>
    </row>
    <row r="468" spans="1:3" x14ac:dyDescent="0.2">
      <c r="A468" s="1" t="str">
        <f t="shared" si="62"/>
        <v/>
      </c>
      <c r="B468" s="31" t="str">
        <f t="shared" si="63"/>
        <v/>
      </c>
      <c r="C468" s="31"/>
    </row>
    <row r="469" spans="1:3" x14ac:dyDescent="0.2">
      <c r="A469" s="1" t="str">
        <f t="shared" si="62"/>
        <v/>
      </c>
      <c r="B469" s="31" t="str">
        <f t="shared" si="63"/>
        <v/>
      </c>
      <c r="C469" s="31"/>
    </row>
    <row r="470" spans="1:3" x14ac:dyDescent="0.2">
      <c r="A470" s="1" t="str">
        <f t="shared" si="62"/>
        <v/>
      </c>
      <c r="B470" s="31" t="str">
        <f t="shared" si="63"/>
        <v/>
      </c>
      <c r="C470" s="31"/>
    </row>
    <row r="471" spans="1:3" x14ac:dyDescent="0.2">
      <c r="A471" s="1" t="str">
        <f t="shared" si="62"/>
        <v/>
      </c>
      <c r="B471" s="31" t="str">
        <f t="shared" si="63"/>
        <v/>
      </c>
      <c r="C471" s="31"/>
    </row>
    <row r="472" spans="1:3" x14ac:dyDescent="0.2">
      <c r="A472" s="1" t="str">
        <f t="shared" si="62"/>
        <v/>
      </c>
      <c r="B472" s="31" t="str">
        <f t="shared" si="63"/>
        <v/>
      </c>
      <c r="C472" s="31"/>
    </row>
    <row r="473" spans="1:3" x14ac:dyDescent="0.2">
      <c r="A473" s="1" t="str">
        <f t="shared" si="62"/>
        <v/>
      </c>
      <c r="B473" s="31" t="str">
        <f t="shared" si="63"/>
        <v/>
      </c>
      <c r="C473" s="31"/>
    </row>
    <row r="474" spans="1:3" x14ac:dyDescent="0.2">
      <c r="A474" s="1" t="str">
        <f t="shared" si="62"/>
        <v/>
      </c>
      <c r="B474" s="31" t="str">
        <f t="shared" si="63"/>
        <v/>
      </c>
      <c r="C474" s="31"/>
    </row>
    <row r="475" spans="1:3" x14ac:dyDescent="0.2">
      <c r="A475" s="1" t="str">
        <f t="shared" si="62"/>
        <v/>
      </c>
      <c r="B475" s="31" t="str">
        <f t="shared" si="63"/>
        <v/>
      </c>
      <c r="C475" s="31"/>
    </row>
    <row r="476" spans="1:3" x14ac:dyDescent="0.2">
      <c r="A476" s="1" t="str">
        <f t="shared" si="62"/>
        <v/>
      </c>
      <c r="B476" s="31" t="str">
        <f t="shared" si="63"/>
        <v/>
      </c>
      <c r="C476" s="31"/>
    </row>
    <row r="477" spans="1:3" x14ac:dyDescent="0.2">
      <c r="A477" s="1" t="str">
        <f t="shared" si="62"/>
        <v/>
      </c>
      <c r="B477" s="31" t="str">
        <f t="shared" si="63"/>
        <v/>
      </c>
      <c r="C477" s="31"/>
    </row>
    <row r="478" spans="1:3" x14ac:dyDescent="0.2">
      <c r="A478" s="1" t="str">
        <f t="shared" si="62"/>
        <v/>
      </c>
      <c r="B478" s="31" t="str">
        <f t="shared" si="63"/>
        <v/>
      </c>
      <c r="C478" s="31"/>
    </row>
    <row r="479" spans="1:3" x14ac:dyDescent="0.2">
      <c r="A479" s="1" t="str">
        <f t="shared" si="62"/>
        <v/>
      </c>
      <c r="B479" s="31" t="str">
        <f t="shared" si="63"/>
        <v/>
      </c>
      <c r="C479" s="31"/>
    </row>
    <row r="480" spans="1:3" x14ac:dyDescent="0.2">
      <c r="A480" s="1" t="str">
        <f t="shared" si="62"/>
        <v/>
      </c>
      <c r="B480" s="31" t="str">
        <f t="shared" si="63"/>
        <v/>
      </c>
      <c r="C480" s="31"/>
    </row>
    <row r="481" spans="1:3" x14ac:dyDescent="0.2">
      <c r="A481" s="1" t="str">
        <f t="shared" si="62"/>
        <v/>
      </c>
      <c r="B481" s="31" t="str">
        <f t="shared" si="63"/>
        <v/>
      </c>
      <c r="C481" s="31"/>
    </row>
    <row r="482" spans="1:3" x14ac:dyDescent="0.2">
      <c r="A482" s="1" t="str">
        <f t="shared" si="62"/>
        <v/>
      </c>
      <c r="B482" s="31" t="str">
        <f t="shared" si="63"/>
        <v/>
      </c>
      <c r="C482" s="31"/>
    </row>
    <row r="483" spans="1:3" x14ac:dyDescent="0.2">
      <c r="A483" s="1" t="str">
        <f t="shared" si="62"/>
        <v/>
      </c>
      <c r="B483" s="31" t="str">
        <f t="shared" si="63"/>
        <v/>
      </c>
      <c r="C483" s="31"/>
    </row>
    <row r="484" spans="1:3" x14ac:dyDescent="0.2">
      <c r="A484" s="1" t="str">
        <f t="shared" si="62"/>
        <v/>
      </c>
      <c r="B484" s="31" t="str">
        <f t="shared" si="63"/>
        <v/>
      </c>
      <c r="C484" s="31"/>
    </row>
    <row r="485" spans="1:3" x14ac:dyDescent="0.2">
      <c r="A485" s="1" t="str">
        <f t="shared" si="62"/>
        <v/>
      </c>
      <c r="B485" s="31" t="str">
        <f t="shared" si="63"/>
        <v/>
      </c>
      <c r="C485" s="31"/>
    </row>
    <row r="486" spans="1:3" x14ac:dyDescent="0.2">
      <c r="A486" s="1" t="str">
        <f t="shared" si="62"/>
        <v/>
      </c>
      <c r="B486" s="31" t="str">
        <f t="shared" si="63"/>
        <v/>
      </c>
      <c r="C486" s="31"/>
    </row>
    <row r="487" spans="1:3" x14ac:dyDescent="0.2">
      <c r="A487" s="1" t="str">
        <f t="shared" si="62"/>
        <v/>
      </c>
      <c r="B487" s="31" t="str">
        <f t="shared" si="63"/>
        <v/>
      </c>
      <c r="C487" s="31"/>
    </row>
    <row r="488" spans="1:3" x14ac:dyDescent="0.2">
      <c r="A488" s="1" t="str">
        <f t="shared" si="62"/>
        <v/>
      </c>
      <c r="B488" s="31" t="str">
        <f t="shared" si="63"/>
        <v/>
      </c>
      <c r="C488" s="31"/>
    </row>
    <row r="489" spans="1:3" x14ac:dyDescent="0.2">
      <c r="A489" s="1" t="str">
        <f t="shared" si="62"/>
        <v/>
      </c>
      <c r="B489" s="31" t="str">
        <f t="shared" si="63"/>
        <v/>
      </c>
      <c r="C489" s="31"/>
    </row>
    <row r="490" spans="1:3" x14ac:dyDescent="0.2">
      <c r="A490" s="1" t="str">
        <f t="shared" si="62"/>
        <v/>
      </c>
      <c r="B490" s="31" t="str">
        <f t="shared" si="63"/>
        <v/>
      </c>
      <c r="C490" s="31"/>
    </row>
    <row r="491" spans="1:3" x14ac:dyDescent="0.2">
      <c r="A491" s="1" t="str">
        <f t="shared" si="62"/>
        <v/>
      </c>
      <c r="B491" s="31" t="str">
        <f t="shared" si="63"/>
        <v/>
      </c>
      <c r="C491" s="31"/>
    </row>
    <row r="492" spans="1:3" x14ac:dyDescent="0.2">
      <c r="A492" s="1" t="str">
        <f t="shared" si="62"/>
        <v/>
      </c>
      <c r="B492" s="31" t="str">
        <f t="shared" si="63"/>
        <v/>
      </c>
      <c r="C492" s="31"/>
    </row>
    <row r="493" spans="1:3" x14ac:dyDescent="0.2">
      <c r="A493" s="1" t="str">
        <f t="shared" si="62"/>
        <v/>
      </c>
      <c r="B493" s="31" t="str">
        <f t="shared" si="63"/>
        <v/>
      </c>
      <c r="C493" s="31"/>
    </row>
    <row r="494" spans="1:3" x14ac:dyDescent="0.2">
      <c r="A494" s="1" t="str">
        <f t="shared" si="62"/>
        <v/>
      </c>
      <c r="B494" s="31" t="str">
        <f t="shared" si="63"/>
        <v/>
      </c>
      <c r="C494" s="31"/>
    </row>
    <row r="495" spans="1:3" x14ac:dyDescent="0.2">
      <c r="A495" s="1" t="str">
        <f t="shared" si="62"/>
        <v/>
      </c>
      <c r="B495" s="31" t="str">
        <f t="shared" si="63"/>
        <v/>
      </c>
      <c r="C495" s="31"/>
    </row>
    <row r="496" spans="1:3" x14ac:dyDescent="0.2">
      <c r="A496" s="1" t="str">
        <f t="shared" si="62"/>
        <v/>
      </c>
      <c r="B496" s="31" t="str">
        <f t="shared" si="63"/>
        <v/>
      </c>
      <c r="C496" s="31"/>
    </row>
    <row r="497" spans="1:3" x14ac:dyDescent="0.2">
      <c r="A497" s="1" t="str">
        <f t="shared" si="62"/>
        <v/>
      </c>
      <c r="B497" s="31" t="str">
        <f t="shared" si="63"/>
        <v/>
      </c>
      <c r="C497" s="31"/>
    </row>
    <row r="498" spans="1:3" x14ac:dyDescent="0.2">
      <c r="A498" s="1" t="str">
        <f t="shared" si="62"/>
        <v/>
      </c>
      <c r="B498" s="31" t="str">
        <f t="shared" si="63"/>
        <v/>
      </c>
      <c r="C498" s="31"/>
    </row>
    <row r="499" spans="1:3" x14ac:dyDescent="0.2">
      <c r="A499" s="1" t="str">
        <f t="shared" si="62"/>
        <v/>
      </c>
      <c r="B499" s="31" t="str">
        <f t="shared" si="63"/>
        <v/>
      </c>
      <c r="C499" s="31"/>
    </row>
    <row r="500" spans="1:3" x14ac:dyDescent="0.2">
      <c r="A500" s="1" t="str">
        <f t="shared" si="62"/>
        <v/>
      </c>
      <c r="B500" s="31" t="str">
        <f t="shared" si="63"/>
        <v/>
      </c>
      <c r="C500" s="31"/>
    </row>
    <row r="501" spans="1:3" x14ac:dyDescent="0.2">
      <c r="A501" s="1" t="str">
        <f t="shared" si="62"/>
        <v/>
      </c>
      <c r="B501" s="31" t="str">
        <f t="shared" si="63"/>
        <v/>
      </c>
      <c r="C501" s="31"/>
    </row>
    <row r="502" spans="1:3" x14ac:dyDescent="0.2">
      <c r="A502" s="1" t="str">
        <f t="shared" si="62"/>
        <v/>
      </c>
      <c r="B502" s="31" t="str">
        <f t="shared" si="63"/>
        <v/>
      </c>
      <c r="C502" s="31"/>
    </row>
    <row r="503" spans="1:3" x14ac:dyDescent="0.2">
      <c r="A503" s="1" t="str">
        <f t="shared" si="62"/>
        <v/>
      </c>
      <c r="B503" s="31" t="str">
        <f t="shared" si="63"/>
        <v/>
      </c>
      <c r="C503" s="31"/>
    </row>
    <row r="504" spans="1:3" x14ac:dyDescent="0.2">
      <c r="A504" s="1" t="str">
        <f t="shared" si="62"/>
        <v/>
      </c>
      <c r="B504" s="31" t="str">
        <f t="shared" si="63"/>
        <v/>
      </c>
      <c r="C504" s="31"/>
    </row>
    <row r="505" spans="1:3" x14ac:dyDescent="0.2">
      <c r="A505" s="1" t="str">
        <f t="shared" si="62"/>
        <v/>
      </c>
      <c r="B505" s="31" t="str">
        <f t="shared" si="63"/>
        <v/>
      </c>
      <c r="C505" s="31"/>
    </row>
    <row r="506" spans="1:3" x14ac:dyDescent="0.2">
      <c r="A506" s="1" t="str">
        <f t="shared" si="62"/>
        <v/>
      </c>
      <c r="B506" s="31" t="str">
        <f t="shared" si="63"/>
        <v/>
      </c>
      <c r="C506" s="31"/>
    </row>
    <row r="507" spans="1:3" x14ac:dyDescent="0.2">
      <c r="A507" s="1" t="str">
        <f t="shared" si="62"/>
        <v/>
      </c>
      <c r="B507" s="31" t="str">
        <f t="shared" si="63"/>
        <v/>
      </c>
      <c r="C507" s="31"/>
    </row>
    <row r="508" spans="1:3" x14ac:dyDescent="0.2">
      <c r="A508" s="1" t="str">
        <f t="shared" si="62"/>
        <v/>
      </c>
      <c r="B508" s="31" t="str">
        <f t="shared" si="63"/>
        <v/>
      </c>
      <c r="C508" s="31"/>
    </row>
    <row r="509" spans="1:3" x14ac:dyDescent="0.2">
      <c r="A509" s="1" t="str">
        <f t="shared" si="62"/>
        <v/>
      </c>
      <c r="B509" s="31" t="str">
        <f t="shared" si="63"/>
        <v/>
      </c>
      <c r="C509" s="31"/>
    </row>
    <row r="510" spans="1:3" x14ac:dyDescent="0.2">
      <c r="A510" s="1" t="str">
        <f t="shared" si="62"/>
        <v/>
      </c>
      <c r="B510" s="31" t="str">
        <f t="shared" si="63"/>
        <v/>
      </c>
      <c r="C510" s="31"/>
    </row>
    <row r="511" spans="1:3" x14ac:dyDescent="0.2">
      <c r="A511" s="1" t="str">
        <f t="shared" si="62"/>
        <v/>
      </c>
      <c r="B511" s="31" t="str">
        <f t="shared" si="63"/>
        <v/>
      </c>
      <c r="C511" s="31"/>
    </row>
    <row r="512" spans="1:3" x14ac:dyDescent="0.2">
      <c r="A512" s="1" t="str">
        <f t="shared" si="62"/>
        <v/>
      </c>
      <c r="B512" s="31" t="str">
        <f t="shared" si="63"/>
        <v/>
      </c>
      <c r="C512" s="31"/>
    </row>
    <row r="513" spans="1:3" x14ac:dyDescent="0.2">
      <c r="A513" s="1" t="str">
        <f t="shared" si="62"/>
        <v/>
      </c>
      <c r="B513" s="31" t="str">
        <f t="shared" si="63"/>
        <v/>
      </c>
      <c r="C513" s="31"/>
    </row>
    <row r="514" spans="1:3" x14ac:dyDescent="0.2">
      <c r="A514" s="1" t="str">
        <f t="shared" si="62"/>
        <v/>
      </c>
      <c r="B514" s="31" t="str">
        <f t="shared" si="63"/>
        <v/>
      </c>
      <c r="C514" s="31"/>
    </row>
    <row r="515" spans="1:3" x14ac:dyDescent="0.2">
      <c r="A515" s="1" t="str">
        <f t="shared" si="62"/>
        <v/>
      </c>
      <c r="B515" s="31" t="str">
        <f t="shared" si="63"/>
        <v/>
      </c>
      <c r="C515" s="31"/>
    </row>
    <row r="516" spans="1:3" x14ac:dyDescent="0.2">
      <c r="A516" s="1" t="str">
        <f t="shared" si="62"/>
        <v/>
      </c>
      <c r="B516" s="31" t="str">
        <f t="shared" si="63"/>
        <v/>
      </c>
      <c r="C516" s="31"/>
    </row>
    <row r="517" spans="1:3" x14ac:dyDescent="0.2">
      <c r="A517" s="1" t="str">
        <f t="shared" si="62"/>
        <v/>
      </c>
      <c r="B517" s="31" t="str">
        <f t="shared" si="63"/>
        <v/>
      </c>
      <c r="C517" s="31"/>
    </row>
    <row r="518" spans="1:3" x14ac:dyDescent="0.2">
      <c r="A518" s="1" t="str">
        <f t="shared" si="62"/>
        <v/>
      </c>
      <c r="B518" s="31" t="str">
        <f t="shared" si="63"/>
        <v/>
      </c>
      <c r="C518" s="31"/>
    </row>
    <row r="519" spans="1:3" x14ac:dyDescent="0.2">
      <c r="A519" s="1" t="str">
        <f t="shared" si="62"/>
        <v/>
      </c>
      <c r="B519" s="31" t="str">
        <f t="shared" si="63"/>
        <v/>
      </c>
      <c r="C519" s="31"/>
    </row>
    <row r="520" spans="1:3" x14ac:dyDescent="0.2">
      <c r="A520" s="1" t="str">
        <f t="shared" si="62"/>
        <v/>
      </c>
      <c r="B520" s="31" t="str">
        <f t="shared" si="63"/>
        <v/>
      </c>
      <c r="C520" s="31"/>
    </row>
    <row r="521" spans="1:3" x14ac:dyDescent="0.2">
      <c r="A521" s="1" t="str">
        <f t="shared" si="62"/>
        <v/>
      </c>
      <c r="B521" s="31" t="str">
        <f t="shared" si="63"/>
        <v/>
      </c>
      <c r="C521" s="31"/>
    </row>
    <row r="522" spans="1:3" x14ac:dyDescent="0.2">
      <c r="A522" s="1" t="str">
        <f t="shared" si="62"/>
        <v/>
      </c>
      <c r="B522" s="31" t="str">
        <f t="shared" si="63"/>
        <v/>
      </c>
      <c r="C522" s="31"/>
    </row>
    <row r="523" spans="1:3" x14ac:dyDescent="0.2">
      <c r="A523" s="1" t="str">
        <f t="shared" si="62"/>
        <v/>
      </c>
      <c r="B523" s="31" t="str">
        <f t="shared" si="63"/>
        <v/>
      </c>
      <c r="C523" s="31"/>
    </row>
    <row r="524" spans="1:3" x14ac:dyDescent="0.2">
      <c r="A524" s="1" t="str">
        <f t="shared" si="62"/>
        <v/>
      </c>
      <c r="B524" s="31" t="str">
        <f t="shared" si="63"/>
        <v/>
      </c>
      <c r="C524" s="31"/>
    </row>
    <row r="525" spans="1:3" x14ac:dyDescent="0.2">
      <c r="A525" s="1" t="str">
        <f t="shared" si="62"/>
        <v/>
      </c>
      <c r="B525" s="31" t="str">
        <f t="shared" si="63"/>
        <v/>
      </c>
      <c r="C525" s="31"/>
    </row>
    <row r="526" spans="1:3" x14ac:dyDescent="0.2">
      <c r="A526" s="1" t="str">
        <f t="shared" si="62"/>
        <v/>
      </c>
      <c r="B526" s="31" t="str">
        <f t="shared" si="63"/>
        <v/>
      </c>
      <c r="C526" s="31"/>
    </row>
    <row r="527" spans="1:3" x14ac:dyDescent="0.2">
      <c r="A527" s="1" t="str">
        <f t="shared" si="62"/>
        <v/>
      </c>
      <c r="B527" s="31" t="str">
        <f t="shared" si="63"/>
        <v/>
      </c>
      <c r="C527" s="31"/>
    </row>
    <row r="528" spans="1:3" x14ac:dyDescent="0.2">
      <c r="A528" s="1" t="str">
        <f t="shared" ref="A528:A591" si="64">IFERROR(IF(B527&gt;0.01%,A527+1,""),"")</f>
        <v/>
      </c>
      <c r="B528" s="31" t="str">
        <f t="shared" ref="B528:B591" si="65">IFERROR(1-POISSON(A528,(B$8*H$6)/(B$9*60*60),TRUE),"")</f>
        <v/>
      </c>
      <c r="C528" s="31"/>
    </row>
    <row r="529" spans="1:3" x14ac:dyDescent="0.2">
      <c r="A529" s="1" t="str">
        <f t="shared" si="64"/>
        <v/>
      </c>
      <c r="B529" s="31" t="str">
        <f t="shared" si="65"/>
        <v/>
      </c>
      <c r="C529" s="31"/>
    </row>
    <row r="530" spans="1:3" x14ac:dyDescent="0.2">
      <c r="A530" s="1" t="str">
        <f t="shared" si="64"/>
        <v/>
      </c>
      <c r="B530" s="31" t="str">
        <f t="shared" si="65"/>
        <v/>
      </c>
      <c r="C530" s="31"/>
    </row>
    <row r="531" spans="1:3" x14ac:dyDescent="0.2">
      <c r="A531" s="1" t="str">
        <f t="shared" si="64"/>
        <v/>
      </c>
      <c r="B531" s="31" t="str">
        <f t="shared" si="65"/>
        <v/>
      </c>
      <c r="C531" s="31"/>
    </row>
    <row r="532" spans="1:3" x14ac:dyDescent="0.2">
      <c r="A532" s="1" t="str">
        <f t="shared" si="64"/>
        <v/>
      </c>
      <c r="B532" s="31" t="str">
        <f t="shared" si="65"/>
        <v/>
      </c>
      <c r="C532" s="31"/>
    </row>
    <row r="533" spans="1:3" x14ac:dyDescent="0.2">
      <c r="A533" s="1" t="str">
        <f t="shared" si="64"/>
        <v/>
      </c>
      <c r="B533" s="31" t="str">
        <f t="shared" si="65"/>
        <v/>
      </c>
      <c r="C533" s="31"/>
    </row>
    <row r="534" spans="1:3" x14ac:dyDescent="0.2">
      <c r="A534" s="1" t="str">
        <f t="shared" si="64"/>
        <v/>
      </c>
      <c r="B534" s="31" t="str">
        <f t="shared" si="65"/>
        <v/>
      </c>
      <c r="C534" s="31"/>
    </row>
    <row r="535" spans="1:3" x14ac:dyDescent="0.2">
      <c r="A535" s="1" t="str">
        <f t="shared" si="64"/>
        <v/>
      </c>
      <c r="B535" s="31" t="str">
        <f t="shared" si="65"/>
        <v/>
      </c>
      <c r="C535" s="31"/>
    </row>
    <row r="536" spans="1:3" x14ac:dyDescent="0.2">
      <c r="A536" s="1" t="str">
        <f t="shared" si="64"/>
        <v/>
      </c>
      <c r="B536" s="31" t="str">
        <f t="shared" si="65"/>
        <v/>
      </c>
      <c r="C536" s="31"/>
    </row>
    <row r="537" spans="1:3" x14ac:dyDescent="0.2">
      <c r="A537" s="1" t="str">
        <f t="shared" si="64"/>
        <v/>
      </c>
      <c r="B537" s="31" t="str">
        <f t="shared" si="65"/>
        <v/>
      </c>
      <c r="C537" s="31"/>
    </row>
    <row r="538" spans="1:3" x14ac:dyDescent="0.2">
      <c r="A538" s="1" t="str">
        <f t="shared" si="64"/>
        <v/>
      </c>
      <c r="B538" s="31" t="str">
        <f t="shared" si="65"/>
        <v/>
      </c>
      <c r="C538" s="31"/>
    </row>
    <row r="539" spans="1:3" x14ac:dyDescent="0.2">
      <c r="A539" s="1" t="str">
        <f t="shared" si="64"/>
        <v/>
      </c>
      <c r="B539" s="31" t="str">
        <f t="shared" si="65"/>
        <v/>
      </c>
      <c r="C539" s="31"/>
    </row>
    <row r="540" spans="1:3" x14ac:dyDescent="0.2">
      <c r="A540" s="1" t="str">
        <f t="shared" si="64"/>
        <v/>
      </c>
      <c r="B540" s="31" t="str">
        <f t="shared" si="65"/>
        <v/>
      </c>
      <c r="C540" s="31"/>
    </row>
    <row r="541" spans="1:3" x14ac:dyDescent="0.2">
      <c r="A541" s="1" t="str">
        <f t="shared" si="64"/>
        <v/>
      </c>
      <c r="B541" s="31" t="str">
        <f t="shared" si="65"/>
        <v/>
      </c>
      <c r="C541" s="31"/>
    </row>
    <row r="542" spans="1:3" x14ac:dyDescent="0.2">
      <c r="A542" s="1" t="str">
        <f t="shared" si="64"/>
        <v/>
      </c>
      <c r="B542" s="31" t="str">
        <f t="shared" si="65"/>
        <v/>
      </c>
      <c r="C542" s="31"/>
    </row>
    <row r="543" spans="1:3" x14ac:dyDescent="0.2">
      <c r="A543" s="1" t="str">
        <f t="shared" si="64"/>
        <v/>
      </c>
      <c r="B543" s="31" t="str">
        <f t="shared" si="65"/>
        <v/>
      </c>
      <c r="C543" s="31"/>
    </row>
    <row r="544" spans="1:3" x14ac:dyDescent="0.2">
      <c r="A544" s="1" t="str">
        <f t="shared" si="64"/>
        <v/>
      </c>
      <c r="B544" s="31" t="str">
        <f t="shared" si="65"/>
        <v/>
      </c>
      <c r="C544" s="31"/>
    </row>
    <row r="545" spans="1:3" x14ac:dyDescent="0.2">
      <c r="A545" s="1" t="str">
        <f t="shared" si="64"/>
        <v/>
      </c>
      <c r="B545" s="31" t="str">
        <f t="shared" si="65"/>
        <v/>
      </c>
      <c r="C545" s="31"/>
    </row>
    <row r="546" spans="1:3" x14ac:dyDescent="0.2">
      <c r="A546" s="1" t="str">
        <f t="shared" si="64"/>
        <v/>
      </c>
      <c r="B546" s="31" t="str">
        <f t="shared" si="65"/>
        <v/>
      </c>
      <c r="C546" s="31"/>
    </row>
    <row r="547" spans="1:3" x14ac:dyDescent="0.2">
      <c r="A547" s="1" t="str">
        <f t="shared" si="64"/>
        <v/>
      </c>
      <c r="B547" s="31" t="str">
        <f t="shared" si="65"/>
        <v/>
      </c>
      <c r="C547" s="31"/>
    </row>
    <row r="548" spans="1:3" x14ac:dyDescent="0.2">
      <c r="A548" s="1" t="str">
        <f t="shared" si="64"/>
        <v/>
      </c>
      <c r="B548" s="31" t="str">
        <f t="shared" si="65"/>
        <v/>
      </c>
      <c r="C548" s="31"/>
    </row>
    <row r="549" spans="1:3" x14ac:dyDescent="0.2">
      <c r="A549" s="1" t="str">
        <f t="shared" si="64"/>
        <v/>
      </c>
      <c r="B549" s="31" t="str">
        <f t="shared" si="65"/>
        <v/>
      </c>
      <c r="C549" s="31"/>
    </row>
    <row r="550" spans="1:3" x14ac:dyDescent="0.2">
      <c r="A550" s="1" t="str">
        <f t="shared" si="64"/>
        <v/>
      </c>
      <c r="B550" s="31" t="str">
        <f t="shared" si="65"/>
        <v/>
      </c>
      <c r="C550" s="31"/>
    </row>
    <row r="551" spans="1:3" x14ac:dyDescent="0.2">
      <c r="A551" s="1" t="str">
        <f t="shared" si="64"/>
        <v/>
      </c>
      <c r="B551" s="31" t="str">
        <f t="shared" si="65"/>
        <v/>
      </c>
      <c r="C551" s="31"/>
    </row>
    <row r="552" spans="1:3" x14ac:dyDescent="0.2">
      <c r="A552" s="1" t="str">
        <f t="shared" si="64"/>
        <v/>
      </c>
      <c r="B552" s="31" t="str">
        <f t="shared" si="65"/>
        <v/>
      </c>
      <c r="C552" s="31"/>
    </row>
    <row r="553" spans="1:3" x14ac:dyDescent="0.2">
      <c r="A553" s="1" t="str">
        <f t="shared" si="64"/>
        <v/>
      </c>
      <c r="B553" s="31" t="str">
        <f t="shared" si="65"/>
        <v/>
      </c>
      <c r="C553" s="31"/>
    </row>
    <row r="554" spans="1:3" x14ac:dyDescent="0.2">
      <c r="A554" s="1" t="str">
        <f t="shared" si="64"/>
        <v/>
      </c>
      <c r="B554" s="31" t="str">
        <f t="shared" si="65"/>
        <v/>
      </c>
      <c r="C554" s="31"/>
    </row>
    <row r="555" spans="1:3" x14ac:dyDescent="0.2">
      <c r="A555" s="1" t="str">
        <f t="shared" si="64"/>
        <v/>
      </c>
      <c r="B555" s="31" t="str">
        <f t="shared" si="65"/>
        <v/>
      </c>
      <c r="C555" s="31"/>
    </row>
    <row r="556" spans="1:3" x14ac:dyDescent="0.2">
      <c r="A556" s="1" t="str">
        <f t="shared" si="64"/>
        <v/>
      </c>
      <c r="B556" s="31" t="str">
        <f t="shared" si="65"/>
        <v/>
      </c>
      <c r="C556" s="31"/>
    </row>
    <row r="557" spans="1:3" x14ac:dyDescent="0.2">
      <c r="A557" s="1" t="str">
        <f t="shared" si="64"/>
        <v/>
      </c>
      <c r="B557" s="31" t="str">
        <f t="shared" si="65"/>
        <v/>
      </c>
      <c r="C557" s="31"/>
    </row>
    <row r="558" spans="1:3" x14ac:dyDescent="0.2">
      <c r="A558" s="1" t="str">
        <f t="shared" si="64"/>
        <v/>
      </c>
      <c r="B558" s="31" t="str">
        <f t="shared" si="65"/>
        <v/>
      </c>
      <c r="C558" s="31"/>
    </row>
    <row r="559" spans="1:3" x14ac:dyDescent="0.2">
      <c r="A559" s="1" t="str">
        <f t="shared" si="64"/>
        <v/>
      </c>
      <c r="B559" s="31" t="str">
        <f t="shared" si="65"/>
        <v/>
      </c>
      <c r="C559" s="31"/>
    </row>
    <row r="560" spans="1:3" x14ac:dyDescent="0.2">
      <c r="A560" s="1" t="str">
        <f t="shared" si="64"/>
        <v/>
      </c>
      <c r="B560" s="31" t="str">
        <f t="shared" si="65"/>
        <v/>
      </c>
      <c r="C560" s="31"/>
    </row>
    <row r="561" spans="1:3" x14ac:dyDescent="0.2">
      <c r="A561" s="1" t="str">
        <f t="shared" si="64"/>
        <v/>
      </c>
      <c r="B561" s="31" t="str">
        <f t="shared" si="65"/>
        <v/>
      </c>
      <c r="C561" s="31"/>
    </row>
    <row r="562" spans="1:3" x14ac:dyDescent="0.2">
      <c r="A562" s="1" t="str">
        <f t="shared" si="64"/>
        <v/>
      </c>
      <c r="B562" s="31" t="str">
        <f t="shared" si="65"/>
        <v/>
      </c>
      <c r="C562" s="31"/>
    </row>
    <row r="563" spans="1:3" x14ac:dyDescent="0.2">
      <c r="A563" s="1" t="str">
        <f t="shared" si="64"/>
        <v/>
      </c>
      <c r="B563" s="31" t="str">
        <f t="shared" si="65"/>
        <v/>
      </c>
      <c r="C563" s="31"/>
    </row>
    <row r="564" spans="1:3" x14ac:dyDescent="0.2">
      <c r="A564" s="1" t="str">
        <f t="shared" si="64"/>
        <v/>
      </c>
      <c r="B564" s="31" t="str">
        <f t="shared" si="65"/>
        <v/>
      </c>
      <c r="C564" s="31"/>
    </row>
    <row r="565" spans="1:3" x14ac:dyDescent="0.2">
      <c r="A565" s="1" t="str">
        <f t="shared" si="64"/>
        <v/>
      </c>
      <c r="B565" s="31" t="str">
        <f t="shared" si="65"/>
        <v/>
      </c>
      <c r="C565" s="31"/>
    </row>
    <row r="566" spans="1:3" x14ac:dyDescent="0.2">
      <c r="A566" s="1" t="str">
        <f t="shared" si="64"/>
        <v/>
      </c>
      <c r="B566" s="31" t="str">
        <f t="shared" si="65"/>
        <v/>
      </c>
      <c r="C566" s="31"/>
    </row>
    <row r="567" spans="1:3" x14ac:dyDescent="0.2">
      <c r="A567" s="1" t="str">
        <f t="shared" si="64"/>
        <v/>
      </c>
      <c r="B567" s="31" t="str">
        <f t="shared" si="65"/>
        <v/>
      </c>
      <c r="C567" s="31"/>
    </row>
    <row r="568" spans="1:3" x14ac:dyDescent="0.2">
      <c r="A568" s="1" t="str">
        <f t="shared" si="64"/>
        <v/>
      </c>
      <c r="B568" s="31" t="str">
        <f t="shared" si="65"/>
        <v/>
      </c>
      <c r="C568" s="31"/>
    </row>
    <row r="569" spans="1:3" x14ac:dyDescent="0.2">
      <c r="A569" s="1" t="str">
        <f t="shared" si="64"/>
        <v/>
      </c>
      <c r="B569" s="31" t="str">
        <f t="shared" si="65"/>
        <v/>
      </c>
      <c r="C569" s="31"/>
    </row>
    <row r="570" spans="1:3" x14ac:dyDescent="0.2">
      <c r="A570" s="1" t="str">
        <f t="shared" si="64"/>
        <v/>
      </c>
      <c r="B570" s="31" t="str">
        <f t="shared" si="65"/>
        <v/>
      </c>
      <c r="C570" s="31"/>
    </row>
    <row r="571" spans="1:3" x14ac:dyDescent="0.2">
      <c r="A571" s="1" t="str">
        <f t="shared" si="64"/>
        <v/>
      </c>
      <c r="B571" s="31" t="str">
        <f t="shared" si="65"/>
        <v/>
      </c>
      <c r="C571" s="31"/>
    </row>
    <row r="572" spans="1:3" x14ac:dyDescent="0.2">
      <c r="A572" s="1" t="str">
        <f t="shared" si="64"/>
        <v/>
      </c>
      <c r="B572" s="31" t="str">
        <f t="shared" si="65"/>
        <v/>
      </c>
      <c r="C572" s="31"/>
    </row>
    <row r="573" spans="1:3" x14ac:dyDescent="0.2">
      <c r="A573" s="1" t="str">
        <f t="shared" si="64"/>
        <v/>
      </c>
      <c r="B573" s="31" t="str">
        <f t="shared" si="65"/>
        <v/>
      </c>
      <c r="C573" s="31"/>
    </row>
    <row r="574" spans="1:3" x14ac:dyDescent="0.2">
      <c r="A574" s="1" t="str">
        <f t="shared" si="64"/>
        <v/>
      </c>
      <c r="B574" s="31" t="str">
        <f t="shared" si="65"/>
        <v/>
      </c>
      <c r="C574" s="31"/>
    </row>
    <row r="575" spans="1:3" x14ac:dyDescent="0.2">
      <c r="A575" s="1" t="str">
        <f t="shared" si="64"/>
        <v/>
      </c>
      <c r="B575" s="31" t="str">
        <f t="shared" si="65"/>
        <v/>
      </c>
      <c r="C575" s="31"/>
    </row>
    <row r="576" spans="1:3" x14ac:dyDescent="0.2">
      <c r="A576" s="1" t="str">
        <f t="shared" si="64"/>
        <v/>
      </c>
      <c r="B576" s="31" t="str">
        <f t="shared" si="65"/>
        <v/>
      </c>
      <c r="C576" s="31"/>
    </row>
    <row r="577" spans="1:3" x14ac:dyDescent="0.2">
      <c r="A577" s="1" t="str">
        <f t="shared" si="64"/>
        <v/>
      </c>
      <c r="B577" s="31" t="str">
        <f t="shared" si="65"/>
        <v/>
      </c>
      <c r="C577" s="31"/>
    </row>
    <row r="578" spans="1:3" x14ac:dyDescent="0.2">
      <c r="A578" s="1" t="str">
        <f t="shared" si="64"/>
        <v/>
      </c>
      <c r="B578" s="31" t="str">
        <f t="shared" si="65"/>
        <v/>
      </c>
      <c r="C578" s="31"/>
    </row>
    <row r="579" spans="1:3" x14ac:dyDescent="0.2">
      <c r="A579" s="1" t="str">
        <f t="shared" si="64"/>
        <v/>
      </c>
      <c r="B579" s="31" t="str">
        <f t="shared" si="65"/>
        <v/>
      </c>
      <c r="C579" s="31"/>
    </row>
    <row r="580" spans="1:3" x14ac:dyDescent="0.2">
      <c r="A580" s="1" t="str">
        <f t="shared" si="64"/>
        <v/>
      </c>
      <c r="B580" s="31" t="str">
        <f t="shared" si="65"/>
        <v/>
      </c>
      <c r="C580" s="31"/>
    </row>
    <row r="581" spans="1:3" x14ac:dyDescent="0.2">
      <c r="A581" s="1" t="str">
        <f t="shared" si="64"/>
        <v/>
      </c>
      <c r="B581" s="31" t="str">
        <f t="shared" si="65"/>
        <v/>
      </c>
      <c r="C581" s="31"/>
    </row>
    <row r="582" spans="1:3" x14ac:dyDescent="0.2">
      <c r="A582" s="1" t="str">
        <f t="shared" si="64"/>
        <v/>
      </c>
      <c r="B582" s="31" t="str">
        <f t="shared" si="65"/>
        <v/>
      </c>
      <c r="C582" s="31"/>
    </row>
    <row r="583" spans="1:3" x14ac:dyDescent="0.2">
      <c r="A583" s="1" t="str">
        <f t="shared" si="64"/>
        <v/>
      </c>
      <c r="B583" s="31" t="str">
        <f t="shared" si="65"/>
        <v/>
      </c>
      <c r="C583" s="31"/>
    </row>
    <row r="584" spans="1:3" x14ac:dyDescent="0.2">
      <c r="A584" s="1" t="str">
        <f t="shared" si="64"/>
        <v/>
      </c>
      <c r="B584" s="31" t="str">
        <f t="shared" si="65"/>
        <v/>
      </c>
      <c r="C584" s="31"/>
    </row>
    <row r="585" spans="1:3" x14ac:dyDescent="0.2">
      <c r="A585" s="1" t="str">
        <f t="shared" si="64"/>
        <v/>
      </c>
      <c r="B585" s="31" t="str">
        <f t="shared" si="65"/>
        <v/>
      </c>
      <c r="C585" s="31"/>
    </row>
    <row r="586" spans="1:3" x14ac:dyDescent="0.2">
      <c r="A586" s="1" t="str">
        <f t="shared" si="64"/>
        <v/>
      </c>
      <c r="B586" s="31" t="str">
        <f t="shared" si="65"/>
        <v/>
      </c>
      <c r="C586" s="31"/>
    </row>
    <row r="587" spans="1:3" x14ac:dyDescent="0.2">
      <c r="A587" s="1" t="str">
        <f t="shared" si="64"/>
        <v/>
      </c>
      <c r="B587" s="31" t="str">
        <f t="shared" si="65"/>
        <v/>
      </c>
      <c r="C587" s="31"/>
    </row>
    <row r="588" spans="1:3" x14ac:dyDescent="0.2">
      <c r="A588" s="1" t="str">
        <f t="shared" si="64"/>
        <v/>
      </c>
      <c r="B588" s="31" t="str">
        <f t="shared" si="65"/>
        <v/>
      </c>
      <c r="C588" s="31"/>
    </row>
    <row r="589" spans="1:3" x14ac:dyDescent="0.2">
      <c r="A589" s="1" t="str">
        <f t="shared" si="64"/>
        <v/>
      </c>
      <c r="B589" s="31" t="str">
        <f t="shared" si="65"/>
        <v/>
      </c>
      <c r="C589" s="31"/>
    </row>
    <row r="590" spans="1:3" x14ac:dyDescent="0.2">
      <c r="A590" s="1" t="str">
        <f t="shared" si="64"/>
        <v/>
      </c>
      <c r="B590" s="31" t="str">
        <f t="shared" si="65"/>
        <v/>
      </c>
      <c r="C590" s="31"/>
    </row>
    <row r="591" spans="1:3" x14ac:dyDescent="0.2">
      <c r="A591" s="1" t="str">
        <f t="shared" si="64"/>
        <v/>
      </c>
      <c r="B591" s="31" t="str">
        <f t="shared" si="65"/>
        <v/>
      </c>
      <c r="C591" s="31"/>
    </row>
    <row r="592" spans="1:3" x14ac:dyDescent="0.2">
      <c r="A592" s="1" t="str">
        <f t="shared" ref="A592:A655" si="66">IFERROR(IF(B591&gt;0.01%,A591+1,""),"")</f>
        <v/>
      </c>
      <c r="B592" s="31" t="str">
        <f t="shared" ref="B592:B655" si="67">IFERROR(1-POISSON(A592,(B$8*H$6)/(B$9*60*60),TRUE),"")</f>
        <v/>
      </c>
      <c r="C592" s="31"/>
    </row>
    <row r="593" spans="1:3" x14ac:dyDescent="0.2">
      <c r="A593" s="1" t="str">
        <f t="shared" si="66"/>
        <v/>
      </c>
      <c r="B593" s="31" t="str">
        <f t="shared" si="67"/>
        <v/>
      </c>
      <c r="C593" s="31"/>
    </row>
    <row r="594" spans="1:3" x14ac:dyDescent="0.2">
      <c r="A594" s="1" t="str">
        <f t="shared" si="66"/>
        <v/>
      </c>
      <c r="B594" s="31" t="str">
        <f t="shared" si="67"/>
        <v/>
      </c>
      <c r="C594" s="31"/>
    </row>
    <row r="595" spans="1:3" x14ac:dyDescent="0.2">
      <c r="A595" s="1" t="str">
        <f t="shared" si="66"/>
        <v/>
      </c>
      <c r="B595" s="31" t="str">
        <f t="shared" si="67"/>
        <v/>
      </c>
      <c r="C595" s="31"/>
    </row>
    <row r="596" spans="1:3" x14ac:dyDescent="0.2">
      <c r="A596" s="1" t="str">
        <f t="shared" si="66"/>
        <v/>
      </c>
      <c r="B596" s="31" t="str">
        <f t="shared" si="67"/>
        <v/>
      </c>
      <c r="C596" s="31"/>
    </row>
    <row r="597" spans="1:3" x14ac:dyDescent="0.2">
      <c r="A597" s="1" t="str">
        <f t="shared" si="66"/>
        <v/>
      </c>
      <c r="B597" s="31" t="str">
        <f t="shared" si="67"/>
        <v/>
      </c>
      <c r="C597" s="31"/>
    </row>
    <row r="598" spans="1:3" x14ac:dyDescent="0.2">
      <c r="A598" s="1" t="str">
        <f t="shared" si="66"/>
        <v/>
      </c>
      <c r="B598" s="31" t="str">
        <f t="shared" si="67"/>
        <v/>
      </c>
      <c r="C598" s="31"/>
    </row>
    <row r="599" spans="1:3" x14ac:dyDescent="0.2">
      <c r="A599" s="1" t="str">
        <f t="shared" si="66"/>
        <v/>
      </c>
      <c r="B599" s="31" t="str">
        <f t="shared" si="67"/>
        <v/>
      </c>
      <c r="C599" s="31"/>
    </row>
    <row r="600" spans="1:3" x14ac:dyDescent="0.2">
      <c r="A600" s="1" t="str">
        <f t="shared" si="66"/>
        <v/>
      </c>
      <c r="B600" s="31" t="str">
        <f t="shared" si="67"/>
        <v/>
      </c>
      <c r="C600" s="31"/>
    </row>
    <row r="601" spans="1:3" x14ac:dyDescent="0.2">
      <c r="A601" s="1" t="str">
        <f t="shared" si="66"/>
        <v/>
      </c>
      <c r="B601" s="31" t="str">
        <f t="shared" si="67"/>
        <v/>
      </c>
      <c r="C601" s="31"/>
    </row>
    <row r="602" spans="1:3" x14ac:dyDescent="0.2">
      <c r="A602" s="1" t="str">
        <f t="shared" si="66"/>
        <v/>
      </c>
      <c r="B602" s="31" t="str">
        <f t="shared" si="67"/>
        <v/>
      </c>
      <c r="C602" s="31"/>
    </row>
    <row r="603" spans="1:3" x14ac:dyDescent="0.2">
      <c r="A603" s="1" t="str">
        <f t="shared" si="66"/>
        <v/>
      </c>
      <c r="B603" s="31" t="str">
        <f t="shared" si="67"/>
        <v/>
      </c>
      <c r="C603" s="31"/>
    </row>
    <row r="604" spans="1:3" x14ac:dyDescent="0.2">
      <c r="A604" s="1" t="str">
        <f t="shared" si="66"/>
        <v/>
      </c>
      <c r="B604" s="31" t="str">
        <f t="shared" si="67"/>
        <v/>
      </c>
      <c r="C604" s="31"/>
    </row>
    <row r="605" spans="1:3" x14ac:dyDescent="0.2">
      <c r="A605" s="1" t="str">
        <f t="shared" si="66"/>
        <v/>
      </c>
      <c r="B605" s="31" t="str">
        <f t="shared" si="67"/>
        <v/>
      </c>
      <c r="C605" s="31"/>
    </row>
    <row r="606" spans="1:3" x14ac:dyDescent="0.2">
      <c r="A606" s="1" t="str">
        <f t="shared" si="66"/>
        <v/>
      </c>
      <c r="B606" s="31" t="str">
        <f t="shared" si="67"/>
        <v/>
      </c>
      <c r="C606" s="31"/>
    </row>
    <row r="607" spans="1:3" x14ac:dyDescent="0.2">
      <c r="A607" s="1" t="str">
        <f t="shared" si="66"/>
        <v/>
      </c>
      <c r="B607" s="31" t="str">
        <f t="shared" si="67"/>
        <v/>
      </c>
      <c r="C607" s="31"/>
    </row>
    <row r="608" spans="1:3" x14ac:dyDescent="0.2">
      <c r="A608" s="1" t="str">
        <f t="shared" si="66"/>
        <v/>
      </c>
      <c r="B608" s="31" t="str">
        <f t="shared" si="67"/>
        <v/>
      </c>
      <c r="C608" s="31"/>
    </row>
    <row r="609" spans="1:3" x14ac:dyDescent="0.2">
      <c r="A609" s="1" t="str">
        <f t="shared" si="66"/>
        <v/>
      </c>
      <c r="B609" s="31" t="str">
        <f t="shared" si="67"/>
        <v/>
      </c>
      <c r="C609" s="31"/>
    </row>
    <row r="610" spans="1:3" x14ac:dyDescent="0.2">
      <c r="A610" s="1" t="str">
        <f t="shared" si="66"/>
        <v/>
      </c>
      <c r="B610" s="31" t="str">
        <f t="shared" si="67"/>
        <v/>
      </c>
      <c r="C610" s="31"/>
    </row>
    <row r="611" spans="1:3" x14ac:dyDescent="0.2">
      <c r="A611" s="1" t="str">
        <f t="shared" si="66"/>
        <v/>
      </c>
      <c r="B611" s="31" t="str">
        <f t="shared" si="67"/>
        <v/>
      </c>
      <c r="C611" s="31"/>
    </row>
    <row r="612" spans="1:3" x14ac:dyDescent="0.2">
      <c r="A612" s="1" t="str">
        <f t="shared" si="66"/>
        <v/>
      </c>
      <c r="B612" s="31" t="str">
        <f t="shared" si="67"/>
        <v/>
      </c>
      <c r="C612" s="31"/>
    </row>
    <row r="613" spans="1:3" x14ac:dyDescent="0.2">
      <c r="A613" s="1" t="str">
        <f t="shared" si="66"/>
        <v/>
      </c>
      <c r="B613" s="31" t="str">
        <f t="shared" si="67"/>
        <v/>
      </c>
      <c r="C613" s="31"/>
    </row>
    <row r="614" spans="1:3" x14ac:dyDescent="0.2">
      <c r="A614" s="1" t="str">
        <f t="shared" si="66"/>
        <v/>
      </c>
      <c r="B614" s="31" t="str">
        <f t="shared" si="67"/>
        <v/>
      </c>
      <c r="C614" s="31"/>
    </row>
    <row r="615" spans="1:3" x14ac:dyDescent="0.2">
      <c r="A615" s="1" t="str">
        <f t="shared" si="66"/>
        <v/>
      </c>
      <c r="B615" s="31" t="str">
        <f t="shared" si="67"/>
        <v/>
      </c>
      <c r="C615" s="31"/>
    </row>
    <row r="616" spans="1:3" x14ac:dyDescent="0.2">
      <c r="A616" s="1" t="str">
        <f t="shared" si="66"/>
        <v/>
      </c>
      <c r="B616" s="31" t="str">
        <f t="shared" si="67"/>
        <v/>
      </c>
      <c r="C616" s="31"/>
    </row>
    <row r="617" spans="1:3" x14ac:dyDescent="0.2">
      <c r="A617" s="1" t="str">
        <f t="shared" si="66"/>
        <v/>
      </c>
      <c r="B617" s="31" t="str">
        <f t="shared" si="67"/>
        <v/>
      </c>
      <c r="C617" s="31"/>
    </row>
    <row r="618" spans="1:3" x14ac:dyDescent="0.2">
      <c r="A618" s="1" t="str">
        <f t="shared" si="66"/>
        <v/>
      </c>
      <c r="B618" s="31" t="str">
        <f t="shared" si="67"/>
        <v/>
      </c>
      <c r="C618" s="31"/>
    </row>
    <row r="619" spans="1:3" x14ac:dyDescent="0.2">
      <c r="A619" s="1" t="str">
        <f t="shared" si="66"/>
        <v/>
      </c>
      <c r="B619" s="31" t="str">
        <f t="shared" si="67"/>
        <v/>
      </c>
      <c r="C619" s="31"/>
    </row>
    <row r="620" spans="1:3" x14ac:dyDescent="0.2">
      <c r="A620" s="1" t="str">
        <f t="shared" si="66"/>
        <v/>
      </c>
      <c r="B620" s="31" t="str">
        <f t="shared" si="67"/>
        <v/>
      </c>
      <c r="C620" s="31"/>
    </row>
    <row r="621" spans="1:3" x14ac:dyDescent="0.2">
      <c r="A621" s="1" t="str">
        <f t="shared" si="66"/>
        <v/>
      </c>
      <c r="B621" s="31" t="str">
        <f t="shared" si="67"/>
        <v/>
      </c>
      <c r="C621" s="31"/>
    </row>
    <row r="622" spans="1:3" x14ac:dyDescent="0.2">
      <c r="A622" s="1" t="str">
        <f t="shared" si="66"/>
        <v/>
      </c>
      <c r="B622" s="31" t="str">
        <f t="shared" si="67"/>
        <v/>
      </c>
      <c r="C622" s="31"/>
    </row>
    <row r="623" spans="1:3" x14ac:dyDescent="0.2">
      <c r="A623" s="1" t="str">
        <f t="shared" si="66"/>
        <v/>
      </c>
      <c r="B623" s="31" t="str">
        <f t="shared" si="67"/>
        <v/>
      </c>
      <c r="C623" s="31"/>
    </row>
    <row r="624" spans="1:3" x14ac:dyDescent="0.2">
      <c r="A624" s="1" t="str">
        <f t="shared" si="66"/>
        <v/>
      </c>
      <c r="B624" s="31" t="str">
        <f t="shared" si="67"/>
        <v/>
      </c>
      <c r="C624" s="31"/>
    </row>
    <row r="625" spans="1:3" x14ac:dyDescent="0.2">
      <c r="A625" s="1" t="str">
        <f t="shared" si="66"/>
        <v/>
      </c>
      <c r="B625" s="31" t="str">
        <f t="shared" si="67"/>
        <v/>
      </c>
      <c r="C625" s="31"/>
    </row>
    <row r="626" spans="1:3" x14ac:dyDescent="0.2">
      <c r="A626" s="1" t="str">
        <f t="shared" si="66"/>
        <v/>
      </c>
      <c r="B626" s="31" t="str">
        <f t="shared" si="67"/>
        <v/>
      </c>
      <c r="C626" s="31"/>
    </row>
    <row r="627" spans="1:3" x14ac:dyDescent="0.2">
      <c r="A627" s="1" t="str">
        <f t="shared" si="66"/>
        <v/>
      </c>
      <c r="B627" s="31" t="str">
        <f t="shared" si="67"/>
        <v/>
      </c>
      <c r="C627" s="31"/>
    </row>
    <row r="628" spans="1:3" x14ac:dyDescent="0.2">
      <c r="A628" s="1" t="str">
        <f t="shared" si="66"/>
        <v/>
      </c>
      <c r="B628" s="31" t="str">
        <f t="shared" si="67"/>
        <v/>
      </c>
      <c r="C628" s="31"/>
    </row>
    <row r="629" spans="1:3" x14ac:dyDescent="0.2">
      <c r="A629" s="1" t="str">
        <f t="shared" si="66"/>
        <v/>
      </c>
      <c r="B629" s="31" t="str">
        <f t="shared" si="67"/>
        <v/>
      </c>
      <c r="C629" s="31"/>
    </row>
    <row r="630" spans="1:3" x14ac:dyDescent="0.2">
      <c r="A630" s="1" t="str">
        <f t="shared" si="66"/>
        <v/>
      </c>
      <c r="B630" s="31" t="str">
        <f t="shared" si="67"/>
        <v/>
      </c>
      <c r="C630" s="31"/>
    </row>
    <row r="631" spans="1:3" x14ac:dyDescent="0.2">
      <c r="A631" s="1" t="str">
        <f t="shared" si="66"/>
        <v/>
      </c>
      <c r="B631" s="31" t="str">
        <f t="shared" si="67"/>
        <v/>
      </c>
      <c r="C631" s="31"/>
    </row>
    <row r="632" spans="1:3" x14ac:dyDescent="0.2">
      <c r="A632" s="1" t="str">
        <f t="shared" si="66"/>
        <v/>
      </c>
      <c r="B632" s="31" t="str">
        <f t="shared" si="67"/>
        <v/>
      </c>
      <c r="C632" s="31"/>
    </row>
    <row r="633" spans="1:3" x14ac:dyDescent="0.2">
      <c r="A633" s="1" t="str">
        <f t="shared" si="66"/>
        <v/>
      </c>
      <c r="B633" s="31" t="str">
        <f t="shared" si="67"/>
        <v/>
      </c>
      <c r="C633" s="31"/>
    </row>
    <row r="634" spans="1:3" x14ac:dyDescent="0.2">
      <c r="A634" s="1" t="str">
        <f t="shared" si="66"/>
        <v/>
      </c>
      <c r="B634" s="31" t="str">
        <f t="shared" si="67"/>
        <v/>
      </c>
      <c r="C634" s="31"/>
    </row>
    <row r="635" spans="1:3" x14ac:dyDescent="0.2">
      <c r="A635" s="1" t="str">
        <f t="shared" si="66"/>
        <v/>
      </c>
      <c r="B635" s="31" t="str">
        <f t="shared" si="67"/>
        <v/>
      </c>
      <c r="C635" s="31"/>
    </row>
    <row r="636" spans="1:3" x14ac:dyDescent="0.2">
      <c r="A636" s="1" t="str">
        <f t="shared" si="66"/>
        <v/>
      </c>
      <c r="B636" s="31" t="str">
        <f t="shared" si="67"/>
        <v/>
      </c>
      <c r="C636" s="31"/>
    </row>
    <row r="637" spans="1:3" x14ac:dyDescent="0.2">
      <c r="A637" s="1" t="str">
        <f t="shared" si="66"/>
        <v/>
      </c>
      <c r="B637" s="31" t="str">
        <f t="shared" si="67"/>
        <v/>
      </c>
      <c r="C637" s="31"/>
    </row>
    <row r="638" spans="1:3" x14ac:dyDescent="0.2">
      <c r="A638" s="1" t="str">
        <f t="shared" si="66"/>
        <v/>
      </c>
      <c r="B638" s="31" t="str">
        <f t="shared" si="67"/>
        <v/>
      </c>
      <c r="C638" s="31"/>
    </row>
    <row r="639" spans="1:3" x14ac:dyDescent="0.2">
      <c r="A639" s="1" t="str">
        <f t="shared" si="66"/>
        <v/>
      </c>
      <c r="B639" s="31" t="str">
        <f t="shared" si="67"/>
        <v/>
      </c>
      <c r="C639" s="31"/>
    </row>
    <row r="640" spans="1:3" x14ac:dyDescent="0.2">
      <c r="A640" s="1" t="str">
        <f t="shared" si="66"/>
        <v/>
      </c>
      <c r="B640" s="31" t="str">
        <f t="shared" si="67"/>
        <v/>
      </c>
      <c r="C640" s="31"/>
    </row>
    <row r="641" spans="1:3" x14ac:dyDescent="0.2">
      <c r="A641" s="1" t="str">
        <f t="shared" si="66"/>
        <v/>
      </c>
      <c r="B641" s="31" t="str">
        <f t="shared" si="67"/>
        <v/>
      </c>
      <c r="C641" s="31"/>
    </row>
    <row r="642" spans="1:3" x14ac:dyDescent="0.2">
      <c r="A642" s="1" t="str">
        <f t="shared" si="66"/>
        <v/>
      </c>
      <c r="B642" s="31" t="str">
        <f t="shared" si="67"/>
        <v/>
      </c>
      <c r="C642" s="31"/>
    </row>
    <row r="643" spans="1:3" x14ac:dyDescent="0.2">
      <c r="A643" s="1" t="str">
        <f t="shared" si="66"/>
        <v/>
      </c>
      <c r="B643" s="31" t="str">
        <f t="shared" si="67"/>
        <v/>
      </c>
      <c r="C643" s="31"/>
    </row>
    <row r="644" spans="1:3" x14ac:dyDescent="0.2">
      <c r="A644" s="1" t="str">
        <f t="shared" si="66"/>
        <v/>
      </c>
      <c r="B644" s="31" t="str">
        <f t="shared" si="67"/>
        <v/>
      </c>
      <c r="C644" s="31"/>
    </row>
    <row r="645" spans="1:3" x14ac:dyDescent="0.2">
      <c r="A645" s="1" t="str">
        <f t="shared" si="66"/>
        <v/>
      </c>
      <c r="B645" s="31" t="str">
        <f t="shared" si="67"/>
        <v/>
      </c>
      <c r="C645" s="31"/>
    </row>
    <row r="646" spans="1:3" x14ac:dyDescent="0.2">
      <c r="A646" s="1" t="str">
        <f t="shared" si="66"/>
        <v/>
      </c>
      <c r="B646" s="31" t="str">
        <f t="shared" si="67"/>
        <v/>
      </c>
      <c r="C646" s="31"/>
    </row>
    <row r="647" spans="1:3" x14ac:dyDescent="0.2">
      <c r="A647" s="1" t="str">
        <f t="shared" si="66"/>
        <v/>
      </c>
      <c r="B647" s="31" t="str">
        <f t="shared" si="67"/>
        <v/>
      </c>
      <c r="C647" s="31"/>
    </row>
    <row r="648" spans="1:3" x14ac:dyDescent="0.2">
      <c r="A648" s="1" t="str">
        <f t="shared" si="66"/>
        <v/>
      </c>
      <c r="B648" s="31" t="str">
        <f t="shared" si="67"/>
        <v/>
      </c>
      <c r="C648" s="31"/>
    </row>
    <row r="649" spans="1:3" x14ac:dyDescent="0.2">
      <c r="A649" s="1" t="str">
        <f t="shared" si="66"/>
        <v/>
      </c>
      <c r="B649" s="31" t="str">
        <f t="shared" si="67"/>
        <v/>
      </c>
      <c r="C649" s="31"/>
    </row>
    <row r="650" spans="1:3" x14ac:dyDescent="0.2">
      <c r="A650" s="1" t="str">
        <f t="shared" si="66"/>
        <v/>
      </c>
      <c r="B650" s="31" t="str">
        <f t="shared" si="67"/>
        <v/>
      </c>
      <c r="C650" s="31"/>
    </row>
    <row r="651" spans="1:3" x14ac:dyDescent="0.2">
      <c r="A651" s="1" t="str">
        <f t="shared" si="66"/>
        <v/>
      </c>
      <c r="B651" s="31" t="str">
        <f t="shared" si="67"/>
        <v/>
      </c>
      <c r="C651" s="31"/>
    </row>
    <row r="652" spans="1:3" x14ac:dyDescent="0.2">
      <c r="A652" s="1" t="str">
        <f t="shared" si="66"/>
        <v/>
      </c>
      <c r="B652" s="31" t="str">
        <f t="shared" si="67"/>
        <v/>
      </c>
      <c r="C652" s="31"/>
    </row>
    <row r="653" spans="1:3" x14ac:dyDescent="0.2">
      <c r="A653" s="1" t="str">
        <f t="shared" si="66"/>
        <v/>
      </c>
      <c r="B653" s="31" t="str">
        <f t="shared" si="67"/>
        <v/>
      </c>
      <c r="C653" s="31"/>
    </row>
    <row r="654" spans="1:3" x14ac:dyDescent="0.2">
      <c r="A654" s="1" t="str">
        <f t="shared" si="66"/>
        <v/>
      </c>
      <c r="B654" s="31" t="str">
        <f t="shared" si="67"/>
        <v/>
      </c>
      <c r="C654" s="31"/>
    </row>
    <row r="655" spans="1:3" x14ac:dyDescent="0.2">
      <c r="A655" s="1" t="str">
        <f t="shared" si="66"/>
        <v/>
      </c>
      <c r="B655" s="31" t="str">
        <f t="shared" si="67"/>
        <v/>
      </c>
      <c r="C655" s="31"/>
    </row>
    <row r="656" spans="1:3" x14ac:dyDescent="0.2">
      <c r="A656" s="1" t="str">
        <f t="shared" ref="A656:A719" si="68">IFERROR(IF(B655&gt;0.01%,A655+1,""),"")</f>
        <v/>
      </c>
      <c r="B656" s="31" t="str">
        <f t="shared" ref="B656:B719" si="69">IFERROR(1-POISSON(A656,(B$8*H$6)/(B$9*60*60),TRUE),"")</f>
        <v/>
      </c>
      <c r="C656" s="31"/>
    </row>
    <row r="657" spans="1:3" x14ac:dyDescent="0.2">
      <c r="A657" s="1" t="str">
        <f t="shared" si="68"/>
        <v/>
      </c>
      <c r="B657" s="31" t="str">
        <f t="shared" si="69"/>
        <v/>
      </c>
      <c r="C657" s="31"/>
    </row>
    <row r="658" spans="1:3" x14ac:dyDescent="0.2">
      <c r="A658" s="1" t="str">
        <f t="shared" si="68"/>
        <v/>
      </c>
      <c r="B658" s="31" t="str">
        <f t="shared" si="69"/>
        <v/>
      </c>
      <c r="C658" s="31"/>
    </row>
    <row r="659" spans="1:3" x14ac:dyDescent="0.2">
      <c r="A659" s="1" t="str">
        <f t="shared" si="68"/>
        <v/>
      </c>
      <c r="B659" s="31" t="str">
        <f t="shared" si="69"/>
        <v/>
      </c>
      <c r="C659" s="31"/>
    </row>
    <row r="660" spans="1:3" x14ac:dyDescent="0.2">
      <c r="A660" s="1" t="str">
        <f t="shared" si="68"/>
        <v/>
      </c>
      <c r="B660" s="31" t="str">
        <f t="shared" si="69"/>
        <v/>
      </c>
      <c r="C660" s="31"/>
    </row>
    <row r="661" spans="1:3" x14ac:dyDescent="0.2">
      <c r="A661" s="1" t="str">
        <f t="shared" si="68"/>
        <v/>
      </c>
      <c r="B661" s="31" t="str">
        <f t="shared" si="69"/>
        <v/>
      </c>
      <c r="C661" s="31"/>
    </row>
    <row r="662" spans="1:3" x14ac:dyDescent="0.2">
      <c r="A662" s="1" t="str">
        <f t="shared" si="68"/>
        <v/>
      </c>
      <c r="B662" s="31" t="str">
        <f t="shared" si="69"/>
        <v/>
      </c>
      <c r="C662" s="31"/>
    </row>
    <row r="663" spans="1:3" x14ac:dyDescent="0.2">
      <c r="A663" s="1" t="str">
        <f t="shared" si="68"/>
        <v/>
      </c>
      <c r="B663" s="31" t="str">
        <f t="shared" si="69"/>
        <v/>
      </c>
      <c r="C663" s="31"/>
    </row>
    <row r="664" spans="1:3" x14ac:dyDescent="0.2">
      <c r="A664" s="1" t="str">
        <f t="shared" si="68"/>
        <v/>
      </c>
      <c r="B664" s="31" t="str">
        <f t="shared" si="69"/>
        <v/>
      </c>
      <c r="C664" s="31"/>
    </row>
    <row r="665" spans="1:3" x14ac:dyDescent="0.2">
      <c r="A665" s="1" t="str">
        <f t="shared" si="68"/>
        <v/>
      </c>
      <c r="B665" s="31" t="str">
        <f t="shared" si="69"/>
        <v/>
      </c>
      <c r="C665" s="31"/>
    </row>
    <row r="666" spans="1:3" x14ac:dyDescent="0.2">
      <c r="A666" s="1" t="str">
        <f t="shared" si="68"/>
        <v/>
      </c>
      <c r="B666" s="31" t="str">
        <f t="shared" si="69"/>
        <v/>
      </c>
      <c r="C666" s="31"/>
    </row>
    <row r="667" spans="1:3" x14ac:dyDescent="0.2">
      <c r="A667" s="1" t="str">
        <f t="shared" si="68"/>
        <v/>
      </c>
      <c r="B667" s="31" t="str">
        <f t="shared" si="69"/>
        <v/>
      </c>
      <c r="C667" s="31"/>
    </row>
    <row r="668" spans="1:3" x14ac:dyDescent="0.2">
      <c r="A668" s="1" t="str">
        <f t="shared" si="68"/>
        <v/>
      </c>
      <c r="B668" s="31" t="str">
        <f t="shared" si="69"/>
        <v/>
      </c>
      <c r="C668" s="31"/>
    </row>
    <row r="669" spans="1:3" x14ac:dyDescent="0.2">
      <c r="A669" s="1" t="str">
        <f t="shared" si="68"/>
        <v/>
      </c>
      <c r="B669" s="31" t="str">
        <f t="shared" si="69"/>
        <v/>
      </c>
      <c r="C669" s="31"/>
    </row>
    <row r="670" spans="1:3" x14ac:dyDescent="0.2">
      <c r="A670" s="1" t="str">
        <f t="shared" si="68"/>
        <v/>
      </c>
      <c r="B670" s="31" t="str">
        <f t="shared" si="69"/>
        <v/>
      </c>
      <c r="C670" s="31"/>
    </row>
    <row r="671" spans="1:3" x14ac:dyDescent="0.2">
      <c r="A671" s="1" t="str">
        <f t="shared" si="68"/>
        <v/>
      </c>
      <c r="B671" s="31" t="str">
        <f t="shared" si="69"/>
        <v/>
      </c>
      <c r="C671" s="31"/>
    </row>
    <row r="672" spans="1:3" x14ac:dyDescent="0.2">
      <c r="A672" s="1" t="str">
        <f t="shared" si="68"/>
        <v/>
      </c>
      <c r="B672" s="31" t="str">
        <f t="shared" si="69"/>
        <v/>
      </c>
      <c r="C672" s="31"/>
    </row>
    <row r="673" spans="1:3" x14ac:dyDescent="0.2">
      <c r="A673" s="1" t="str">
        <f t="shared" si="68"/>
        <v/>
      </c>
      <c r="B673" s="31" t="str">
        <f t="shared" si="69"/>
        <v/>
      </c>
      <c r="C673" s="31"/>
    </row>
    <row r="674" spans="1:3" x14ac:dyDescent="0.2">
      <c r="A674" s="1" t="str">
        <f t="shared" si="68"/>
        <v/>
      </c>
      <c r="B674" s="31" t="str">
        <f t="shared" si="69"/>
        <v/>
      </c>
      <c r="C674" s="31"/>
    </row>
    <row r="675" spans="1:3" x14ac:dyDescent="0.2">
      <c r="A675" s="1" t="str">
        <f t="shared" si="68"/>
        <v/>
      </c>
      <c r="B675" s="31" t="str">
        <f t="shared" si="69"/>
        <v/>
      </c>
      <c r="C675" s="31"/>
    </row>
    <row r="676" spans="1:3" x14ac:dyDescent="0.2">
      <c r="A676" s="1" t="str">
        <f t="shared" si="68"/>
        <v/>
      </c>
      <c r="B676" s="31" t="str">
        <f t="shared" si="69"/>
        <v/>
      </c>
      <c r="C676" s="31"/>
    </row>
    <row r="677" spans="1:3" x14ac:dyDescent="0.2">
      <c r="A677" s="1" t="str">
        <f t="shared" si="68"/>
        <v/>
      </c>
      <c r="B677" s="31" t="str">
        <f t="shared" si="69"/>
        <v/>
      </c>
      <c r="C677" s="31"/>
    </row>
    <row r="678" spans="1:3" x14ac:dyDescent="0.2">
      <c r="A678" s="1" t="str">
        <f t="shared" si="68"/>
        <v/>
      </c>
      <c r="B678" s="31" t="str">
        <f t="shared" si="69"/>
        <v/>
      </c>
      <c r="C678" s="31"/>
    </row>
    <row r="679" spans="1:3" x14ac:dyDescent="0.2">
      <c r="A679" s="1" t="str">
        <f t="shared" si="68"/>
        <v/>
      </c>
      <c r="B679" s="31" t="str">
        <f t="shared" si="69"/>
        <v/>
      </c>
      <c r="C679" s="31"/>
    </row>
    <row r="680" spans="1:3" x14ac:dyDescent="0.2">
      <c r="A680" s="1" t="str">
        <f t="shared" si="68"/>
        <v/>
      </c>
      <c r="B680" s="31" t="str">
        <f t="shared" si="69"/>
        <v/>
      </c>
      <c r="C680" s="31"/>
    </row>
    <row r="681" spans="1:3" x14ac:dyDescent="0.2">
      <c r="A681" s="1" t="str">
        <f t="shared" si="68"/>
        <v/>
      </c>
      <c r="B681" s="31" t="str">
        <f t="shared" si="69"/>
        <v/>
      </c>
      <c r="C681" s="31"/>
    </row>
    <row r="682" spans="1:3" x14ac:dyDescent="0.2">
      <c r="A682" s="1" t="str">
        <f t="shared" si="68"/>
        <v/>
      </c>
      <c r="B682" s="31" t="str">
        <f t="shared" si="69"/>
        <v/>
      </c>
      <c r="C682" s="31"/>
    </row>
    <row r="683" spans="1:3" x14ac:dyDescent="0.2">
      <c r="A683" s="1" t="str">
        <f t="shared" si="68"/>
        <v/>
      </c>
      <c r="B683" s="31" t="str">
        <f t="shared" si="69"/>
        <v/>
      </c>
      <c r="C683" s="31"/>
    </row>
    <row r="684" spans="1:3" x14ac:dyDescent="0.2">
      <c r="A684" s="1" t="str">
        <f t="shared" si="68"/>
        <v/>
      </c>
      <c r="B684" s="31" t="str">
        <f t="shared" si="69"/>
        <v/>
      </c>
      <c r="C684" s="31"/>
    </row>
    <row r="685" spans="1:3" x14ac:dyDescent="0.2">
      <c r="A685" s="1" t="str">
        <f t="shared" si="68"/>
        <v/>
      </c>
      <c r="B685" s="31" t="str">
        <f t="shared" si="69"/>
        <v/>
      </c>
      <c r="C685" s="31"/>
    </row>
    <row r="686" spans="1:3" x14ac:dyDescent="0.2">
      <c r="A686" s="1" t="str">
        <f t="shared" si="68"/>
        <v/>
      </c>
      <c r="B686" s="31" t="str">
        <f t="shared" si="69"/>
        <v/>
      </c>
      <c r="C686" s="31"/>
    </row>
    <row r="687" spans="1:3" x14ac:dyDescent="0.2">
      <c r="A687" s="1" t="str">
        <f t="shared" si="68"/>
        <v/>
      </c>
      <c r="B687" s="31" t="str">
        <f t="shared" si="69"/>
        <v/>
      </c>
      <c r="C687" s="31"/>
    </row>
    <row r="688" spans="1:3" x14ac:dyDescent="0.2">
      <c r="A688" s="1" t="str">
        <f t="shared" si="68"/>
        <v/>
      </c>
      <c r="B688" s="31" t="str">
        <f t="shared" si="69"/>
        <v/>
      </c>
      <c r="C688" s="31"/>
    </row>
    <row r="689" spans="1:3" x14ac:dyDescent="0.2">
      <c r="A689" s="1" t="str">
        <f t="shared" si="68"/>
        <v/>
      </c>
      <c r="B689" s="31" t="str">
        <f t="shared" si="69"/>
        <v/>
      </c>
      <c r="C689" s="31"/>
    </row>
    <row r="690" spans="1:3" x14ac:dyDescent="0.2">
      <c r="A690" s="1" t="str">
        <f t="shared" si="68"/>
        <v/>
      </c>
      <c r="B690" s="31" t="str">
        <f t="shared" si="69"/>
        <v/>
      </c>
      <c r="C690" s="31"/>
    </row>
    <row r="691" spans="1:3" x14ac:dyDescent="0.2">
      <c r="A691" s="1" t="str">
        <f t="shared" si="68"/>
        <v/>
      </c>
      <c r="B691" s="31" t="str">
        <f t="shared" si="69"/>
        <v/>
      </c>
      <c r="C691" s="31"/>
    </row>
    <row r="692" spans="1:3" x14ac:dyDescent="0.2">
      <c r="A692" s="1" t="str">
        <f t="shared" si="68"/>
        <v/>
      </c>
      <c r="B692" s="31" t="str">
        <f t="shared" si="69"/>
        <v/>
      </c>
      <c r="C692" s="31"/>
    </row>
    <row r="693" spans="1:3" x14ac:dyDescent="0.2">
      <c r="A693" s="1" t="str">
        <f t="shared" si="68"/>
        <v/>
      </c>
      <c r="B693" s="31" t="str">
        <f t="shared" si="69"/>
        <v/>
      </c>
      <c r="C693" s="31"/>
    </row>
    <row r="694" spans="1:3" x14ac:dyDescent="0.2">
      <c r="A694" s="1" t="str">
        <f t="shared" si="68"/>
        <v/>
      </c>
      <c r="B694" s="31" t="str">
        <f t="shared" si="69"/>
        <v/>
      </c>
      <c r="C694" s="31"/>
    </row>
    <row r="695" spans="1:3" x14ac:dyDescent="0.2">
      <c r="A695" s="1" t="str">
        <f t="shared" si="68"/>
        <v/>
      </c>
      <c r="B695" s="31" t="str">
        <f t="shared" si="69"/>
        <v/>
      </c>
      <c r="C695" s="31"/>
    </row>
    <row r="696" spans="1:3" x14ac:dyDescent="0.2">
      <c r="A696" s="1" t="str">
        <f t="shared" si="68"/>
        <v/>
      </c>
      <c r="B696" s="31" t="str">
        <f t="shared" si="69"/>
        <v/>
      </c>
      <c r="C696" s="31"/>
    </row>
    <row r="697" spans="1:3" x14ac:dyDescent="0.2">
      <c r="A697" s="1" t="str">
        <f t="shared" si="68"/>
        <v/>
      </c>
      <c r="B697" s="31" t="str">
        <f t="shared" si="69"/>
        <v/>
      </c>
      <c r="C697" s="31"/>
    </row>
    <row r="698" spans="1:3" x14ac:dyDescent="0.2">
      <c r="A698" s="1" t="str">
        <f t="shared" si="68"/>
        <v/>
      </c>
      <c r="B698" s="31" t="str">
        <f t="shared" si="69"/>
        <v/>
      </c>
      <c r="C698" s="31"/>
    </row>
    <row r="699" spans="1:3" x14ac:dyDescent="0.2">
      <c r="A699" s="1" t="str">
        <f t="shared" si="68"/>
        <v/>
      </c>
      <c r="B699" s="31" t="str">
        <f t="shared" si="69"/>
        <v/>
      </c>
      <c r="C699" s="31"/>
    </row>
    <row r="700" spans="1:3" x14ac:dyDescent="0.2">
      <c r="A700" s="1" t="str">
        <f t="shared" si="68"/>
        <v/>
      </c>
      <c r="B700" s="31" t="str">
        <f t="shared" si="69"/>
        <v/>
      </c>
      <c r="C700" s="31"/>
    </row>
    <row r="701" spans="1:3" x14ac:dyDescent="0.2">
      <c r="A701" s="1" t="str">
        <f t="shared" si="68"/>
        <v/>
      </c>
      <c r="B701" s="31" t="str">
        <f t="shared" si="69"/>
        <v/>
      </c>
      <c r="C701" s="31"/>
    </row>
    <row r="702" spans="1:3" x14ac:dyDescent="0.2">
      <c r="A702" s="1" t="str">
        <f t="shared" si="68"/>
        <v/>
      </c>
      <c r="B702" s="31" t="str">
        <f t="shared" si="69"/>
        <v/>
      </c>
      <c r="C702" s="31"/>
    </row>
    <row r="703" spans="1:3" x14ac:dyDescent="0.2">
      <c r="A703" s="1" t="str">
        <f t="shared" si="68"/>
        <v/>
      </c>
      <c r="B703" s="31" t="str">
        <f t="shared" si="69"/>
        <v/>
      </c>
      <c r="C703" s="31"/>
    </row>
    <row r="704" spans="1:3" x14ac:dyDescent="0.2">
      <c r="A704" s="1" t="str">
        <f t="shared" si="68"/>
        <v/>
      </c>
      <c r="B704" s="31" t="str">
        <f t="shared" si="69"/>
        <v/>
      </c>
      <c r="C704" s="31"/>
    </row>
    <row r="705" spans="1:3" x14ac:dyDescent="0.2">
      <c r="A705" s="1" t="str">
        <f t="shared" si="68"/>
        <v/>
      </c>
      <c r="B705" s="31" t="str">
        <f t="shared" si="69"/>
        <v/>
      </c>
      <c r="C705" s="31"/>
    </row>
    <row r="706" spans="1:3" x14ac:dyDescent="0.2">
      <c r="A706" s="1" t="str">
        <f t="shared" si="68"/>
        <v/>
      </c>
      <c r="B706" s="31" t="str">
        <f t="shared" si="69"/>
        <v/>
      </c>
      <c r="C706" s="31"/>
    </row>
    <row r="707" spans="1:3" x14ac:dyDescent="0.2">
      <c r="A707" s="1" t="str">
        <f t="shared" si="68"/>
        <v/>
      </c>
      <c r="B707" s="31" t="str">
        <f t="shared" si="69"/>
        <v/>
      </c>
      <c r="C707" s="31"/>
    </row>
    <row r="708" spans="1:3" x14ac:dyDescent="0.2">
      <c r="A708" s="1" t="str">
        <f t="shared" si="68"/>
        <v/>
      </c>
      <c r="B708" s="31" t="str">
        <f t="shared" si="69"/>
        <v/>
      </c>
      <c r="C708" s="31"/>
    </row>
    <row r="709" spans="1:3" x14ac:dyDescent="0.2">
      <c r="A709" s="1" t="str">
        <f t="shared" si="68"/>
        <v/>
      </c>
      <c r="B709" s="31" t="str">
        <f t="shared" si="69"/>
        <v/>
      </c>
      <c r="C709" s="31"/>
    </row>
    <row r="710" spans="1:3" x14ac:dyDescent="0.2">
      <c r="A710" s="1" t="str">
        <f t="shared" si="68"/>
        <v/>
      </c>
      <c r="B710" s="31" t="str">
        <f t="shared" si="69"/>
        <v/>
      </c>
      <c r="C710" s="31"/>
    </row>
    <row r="711" spans="1:3" x14ac:dyDescent="0.2">
      <c r="A711" s="1" t="str">
        <f t="shared" si="68"/>
        <v/>
      </c>
      <c r="B711" s="31" t="str">
        <f t="shared" si="69"/>
        <v/>
      </c>
      <c r="C711" s="31"/>
    </row>
    <row r="712" spans="1:3" x14ac:dyDescent="0.2">
      <c r="A712" s="1" t="str">
        <f t="shared" si="68"/>
        <v/>
      </c>
      <c r="B712" s="31" t="str">
        <f t="shared" si="69"/>
        <v/>
      </c>
      <c r="C712" s="31"/>
    </row>
    <row r="713" spans="1:3" x14ac:dyDescent="0.2">
      <c r="A713" s="1" t="str">
        <f t="shared" si="68"/>
        <v/>
      </c>
      <c r="B713" s="31" t="str">
        <f t="shared" si="69"/>
        <v/>
      </c>
      <c r="C713" s="31"/>
    </row>
    <row r="714" spans="1:3" x14ac:dyDescent="0.2">
      <c r="A714" s="1" t="str">
        <f t="shared" si="68"/>
        <v/>
      </c>
      <c r="B714" s="31" t="str">
        <f t="shared" si="69"/>
        <v/>
      </c>
      <c r="C714" s="31"/>
    </row>
    <row r="715" spans="1:3" x14ac:dyDescent="0.2">
      <c r="A715" s="1" t="str">
        <f t="shared" si="68"/>
        <v/>
      </c>
      <c r="B715" s="31" t="str">
        <f t="shared" si="69"/>
        <v/>
      </c>
      <c r="C715" s="31"/>
    </row>
    <row r="716" spans="1:3" x14ac:dyDescent="0.2">
      <c r="A716" s="1" t="str">
        <f t="shared" si="68"/>
        <v/>
      </c>
      <c r="B716" s="31" t="str">
        <f t="shared" si="69"/>
        <v/>
      </c>
      <c r="C716" s="31"/>
    </row>
    <row r="717" spans="1:3" x14ac:dyDescent="0.2">
      <c r="A717" s="1" t="str">
        <f t="shared" si="68"/>
        <v/>
      </c>
      <c r="B717" s="31" t="str">
        <f t="shared" si="69"/>
        <v/>
      </c>
      <c r="C717" s="31"/>
    </row>
    <row r="718" spans="1:3" x14ac:dyDescent="0.2">
      <c r="A718" s="1" t="str">
        <f t="shared" si="68"/>
        <v/>
      </c>
      <c r="B718" s="31" t="str">
        <f t="shared" si="69"/>
        <v/>
      </c>
      <c r="C718" s="31"/>
    </row>
    <row r="719" spans="1:3" x14ac:dyDescent="0.2">
      <c r="A719" s="1" t="str">
        <f t="shared" si="68"/>
        <v/>
      </c>
      <c r="B719" s="31" t="str">
        <f t="shared" si="69"/>
        <v/>
      </c>
      <c r="C719" s="31"/>
    </row>
    <row r="720" spans="1:3" x14ac:dyDescent="0.2">
      <c r="A720" s="1" t="str">
        <f t="shared" ref="A720:A783" si="70">IFERROR(IF(B719&gt;0.01%,A719+1,""),"")</f>
        <v/>
      </c>
      <c r="B720" s="31" t="str">
        <f t="shared" ref="B720:B783" si="71">IFERROR(1-POISSON(A720,(B$8*H$6)/(B$9*60*60),TRUE),"")</f>
        <v/>
      </c>
      <c r="C720" s="31"/>
    </row>
    <row r="721" spans="1:3" x14ac:dyDescent="0.2">
      <c r="A721" s="1" t="str">
        <f t="shared" si="70"/>
        <v/>
      </c>
      <c r="B721" s="31" t="str">
        <f t="shared" si="71"/>
        <v/>
      </c>
      <c r="C721" s="31"/>
    </row>
    <row r="722" spans="1:3" x14ac:dyDescent="0.2">
      <c r="A722" s="1" t="str">
        <f t="shared" si="70"/>
        <v/>
      </c>
      <c r="B722" s="31" t="str">
        <f t="shared" si="71"/>
        <v/>
      </c>
      <c r="C722" s="31"/>
    </row>
    <row r="723" spans="1:3" x14ac:dyDescent="0.2">
      <c r="A723" s="1" t="str">
        <f t="shared" si="70"/>
        <v/>
      </c>
      <c r="B723" s="31" t="str">
        <f t="shared" si="71"/>
        <v/>
      </c>
      <c r="C723" s="31"/>
    </row>
    <row r="724" spans="1:3" x14ac:dyDescent="0.2">
      <c r="A724" s="1" t="str">
        <f t="shared" si="70"/>
        <v/>
      </c>
      <c r="B724" s="31" t="str">
        <f t="shared" si="71"/>
        <v/>
      </c>
      <c r="C724" s="31"/>
    </row>
    <row r="725" spans="1:3" x14ac:dyDescent="0.2">
      <c r="A725" s="1" t="str">
        <f t="shared" si="70"/>
        <v/>
      </c>
      <c r="B725" s="31" t="str">
        <f t="shared" si="71"/>
        <v/>
      </c>
      <c r="C725" s="31"/>
    </row>
    <row r="726" spans="1:3" x14ac:dyDescent="0.2">
      <c r="A726" s="1" t="str">
        <f t="shared" si="70"/>
        <v/>
      </c>
      <c r="B726" s="31" t="str">
        <f t="shared" si="71"/>
        <v/>
      </c>
      <c r="C726" s="31"/>
    </row>
    <row r="727" spans="1:3" x14ac:dyDescent="0.2">
      <c r="A727" s="1" t="str">
        <f t="shared" si="70"/>
        <v/>
      </c>
      <c r="B727" s="31" t="str">
        <f t="shared" si="71"/>
        <v/>
      </c>
      <c r="C727" s="31"/>
    </row>
    <row r="728" spans="1:3" x14ac:dyDescent="0.2">
      <c r="A728" s="1" t="str">
        <f t="shared" si="70"/>
        <v/>
      </c>
      <c r="B728" s="31" t="str">
        <f t="shared" si="71"/>
        <v/>
      </c>
      <c r="C728" s="31"/>
    </row>
    <row r="729" spans="1:3" x14ac:dyDescent="0.2">
      <c r="A729" s="1" t="str">
        <f t="shared" si="70"/>
        <v/>
      </c>
      <c r="B729" s="31" t="str">
        <f t="shared" si="71"/>
        <v/>
      </c>
      <c r="C729" s="31"/>
    </row>
    <row r="730" spans="1:3" x14ac:dyDescent="0.2">
      <c r="A730" s="1" t="str">
        <f t="shared" si="70"/>
        <v/>
      </c>
      <c r="B730" s="31" t="str">
        <f t="shared" si="71"/>
        <v/>
      </c>
      <c r="C730" s="31"/>
    </row>
    <row r="731" spans="1:3" x14ac:dyDescent="0.2">
      <c r="A731" s="1" t="str">
        <f t="shared" si="70"/>
        <v/>
      </c>
      <c r="B731" s="31" t="str">
        <f t="shared" si="71"/>
        <v/>
      </c>
      <c r="C731" s="31"/>
    </row>
    <row r="732" spans="1:3" x14ac:dyDescent="0.2">
      <c r="A732" s="1" t="str">
        <f t="shared" si="70"/>
        <v/>
      </c>
      <c r="B732" s="31" t="str">
        <f t="shared" si="71"/>
        <v/>
      </c>
      <c r="C732" s="31"/>
    </row>
    <row r="733" spans="1:3" x14ac:dyDescent="0.2">
      <c r="A733" s="1" t="str">
        <f t="shared" si="70"/>
        <v/>
      </c>
      <c r="B733" s="31" t="str">
        <f t="shared" si="71"/>
        <v/>
      </c>
      <c r="C733" s="31"/>
    </row>
    <row r="734" spans="1:3" x14ac:dyDescent="0.2">
      <c r="A734" s="1" t="str">
        <f t="shared" si="70"/>
        <v/>
      </c>
      <c r="B734" s="31" t="str">
        <f t="shared" si="71"/>
        <v/>
      </c>
      <c r="C734" s="31"/>
    </row>
    <row r="735" spans="1:3" x14ac:dyDescent="0.2">
      <c r="A735" s="1" t="str">
        <f t="shared" si="70"/>
        <v/>
      </c>
      <c r="B735" s="31" t="str">
        <f t="shared" si="71"/>
        <v/>
      </c>
      <c r="C735" s="31"/>
    </row>
    <row r="736" spans="1:3" x14ac:dyDescent="0.2">
      <c r="A736" s="1" t="str">
        <f t="shared" si="70"/>
        <v/>
      </c>
      <c r="B736" s="31" t="str">
        <f t="shared" si="71"/>
        <v/>
      </c>
      <c r="C736" s="31"/>
    </row>
    <row r="737" spans="1:3" x14ac:dyDescent="0.2">
      <c r="A737" s="1" t="str">
        <f t="shared" si="70"/>
        <v/>
      </c>
      <c r="B737" s="31" t="str">
        <f t="shared" si="71"/>
        <v/>
      </c>
      <c r="C737" s="31"/>
    </row>
    <row r="738" spans="1:3" x14ac:dyDescent="0.2">
      <c r="A738" s="1" t="str">
        <f t="shared" si="70"/>
        <v/>
      </c>
      <c r="B738" s="31" t="str">
        <f t="shared" si="71"/>
        <v/>
      </c>
      <c r="C738" s="31"/>
    </row>
    <row r="739" spans="1:3" x14ac:dyDescent="0.2">
      <c r="A739" s="1" t="str">
        <f t="shared" si="70"/>
        <v/>
      </c>
      <c r="B739" s="31" t="str">
        <f t="shared" si="71"/>
        <v/>
      </c>
      <c r="C739" s="31"/>
    </row>
    <row r="740" spans="1:3" x14ac:dyDescent="0.2">
      <c r="A740" s="1" t="str">
        <f t="shared" si="70"/>
        <v/>
      </c>
      <c r="B740" s="31" t="str">
        <f t="shared" si="71"/>
        <v/>
      </c>
      <c r="C740" s="31"/>
    </row>
    <row r="741" spans="1:3" x14ac:dyDescent="0.2">
      <c r="A741" s="1" t="str">
        <f t="shared" si="70"/>
        <v/>
      </c>
      <c r="B741" s="31" t="str">
        <f t="shared" si="71"/>
        <v/>
      </c>
      <c r="C741" s="31"/>
    </row>
    <row r="742" spans="1:3" x14ac:dyDescent="0.2">
      <c r="A742" s="1" t="str">
        <f t="shared" si="70"/>
        <v/>
      </c>
      <c r="B742" s="31" t="str">
        <f t="shared" si="71"/>
        <v/>
      </c>
      <c r="C742" s="31"/>
    </row>
    <row r="743" spans="1:3" x14ac:dyDescent="0.2">
      <c r="A743" s="1" t="str">
        <f t="shared" si="70"/>
        <v/>
      </c>
      <c r="B743" s="31" t="str">
        <f t="shared" si="71"/>
        <v/>
      </c>
      <c r="C743" s="31"/>
    </row>
    <row r="744" spans="1:3" x14ac:dyDescent="0.2">
      <c r="A744" s="1" t="str">
        <f t="shared" si="70"/>
        <v/>
      </c>
      <c r="B744" s="31" t="str">
        <f t="shared" si="71"/>
        <v/>
      </c>
      <c r="C744" s="31"/>
    </row>
    <row r="745" spans="1:3" x14ac:dyDescent="0.2">
      <c r="A745" s="1" t="str">
        <f t="shared" si="70"/>
        <v/>
      </c>
      <c r="B745" s="31" t="str">
        <f t="shared" si="71"/>
        <v/>
      </c>
      <c r="C745" s="31"/>
    </row>
    <row r="746" spans="1:3" x14ac:dyDescent="0.2">
      <c r="A746" s="1" t="str">
        <f t="shared" si="70"/>
        <v/>
      </c>
      <c r="B746" s="31" t="str">
        <f t="shared" si="71"/>
        <v/>
      </c>
      <c r="C746" s="31"/>
    </row>
    <row r="747" spans="1:3" x14ac:dyDescent="0.2">
      <c r="A747" s="1" t="str">
        <f t="shared" si="70"/>
        <v/>
      </c>
      <c r="B747" s="31" t="str">
        <f t="shared" si="71"/>
        <v/>
      </c>
      <c r="C747" s="31"/>
    </row>
    <row r="748" spans="1:3" x14ac:dyDescent="0.2">
      <c r="A748" s="1" t="str">
        <f t="shared" si="70"/>
        <v/>
      </c>
      <c r="B748" s="31" t="str">
        <f t="shared" si="71"/>
        <v/>
      </c>
      <c r="C748" s="31"/>
    </row>
    <row r="749" spans="1:3" x14ac:dyDescent="0.2">
      <c r="A749" s="1" t="str">
        <f t="shared" si="70"/>
        <v/>
      </c>
      <c r="B749" s="31" t="str">
        <f t="shared" si="71"/>
        <v/>
      </c>
      <c r="C749" s="31"/>
    </row>
    <row r="750" spans="1:3" x14ac:dyDescent="0.2">
      <c r="A750" s="1" t="str">
        <f t="shared" si="70"/>
        <v/>
      </c>
      <c r="B750" s="31" t="str">
        <f t="shared" si="71"/>
        <v/>
      </c>
      <c r="C750" s="31"/>
    </row>
    <row r="751" spans="1:3" x14ac:dyDescent="0.2">
      <c r="A751" s="1" t="str">
        <f t="shared" si="70"/>
        <v/>
      </c>
      <c r="B751" s="31" t="str">
        <f t="shared" si="71"/>
        <v/>
      </c>
      <c r="C751" s="31"/>
    </row>
    <row r="752" spans="1:3" x14ac:dyDescent="0.2">
      <c r="A752" s="1" t="str">
        <f t="shared" si="70"/>
        <v/>
      </c>
      <c r="B752" s="31" t="str">
        <f t="shared" si="71"/>
        <v/>
      </c>
      <c r="C752" s="31"/>
    </row>
    <row r="753" spans="1:3" x14ac:dyDescent="0.2">
      <c r="A753" s="1" t="str">
        <f t="shared" si="70"/>
        <v/>
      </c>
      <c r="B753" s="31" t="str">
        <f t="shared" si="71"/>
        <v/>
      </c>
      <c r="C753" s="31"/>
    </row>
    <row r="754" spans="1:3" x14ac:dyDescent="0.2">
      <c r="A754" s="1" t="str">
        <f t="shared" si="70"/>
        <v/>
      </c>
      <c r="B754" s="31" t="str">
        <f t="shared" si="71"/>
        <v/>
      </c>
      <c r="C754" s="31"/>
    </row>
    <row r="755" spans="1:3" x14ac:dyDescent="0.2">
      <c r="A755" s="1" t="str">
        <f t="shared" si="70"/>
        <v/>
      </c>
      <c r="B755" s="31" t="str">
        <f t="shared" si="71"/>
        <v/>
      </c>
      <c r="C755" s="31"/>
    </row>
    <row r="756" spans="1:3" x14ac:dyDescent="0.2">
      <c r="A756" s="1" t="str">
        <f t="shared" si="70"/>
        <v/>
      </c>
      <c r="B756" s="31" t="str">
        <f t="shared" si="71"/>
        <v/>
      </c>
      <c r="C756" s="31"/>
    </row>
    <row r="757" spans="1:3" x14ac:dyDescent="0.2">
      <c r="A757" s="1" t="str">
        <f t="shared" si="70"/>
        <v/>
      </c>
      <c r="B757" s="31" t="str">
        <f t="shared" si="71"/>
        <v/>
      </c>
      <c r="C757" s="31"/>
    </row>
    <row r="758" spans="1:3" x14ac:dyDescent="0.2">
      <c r="A758" s="1" t="str">
        <f t="shared" si="70"/>
        <v/>
      </c>
      <c r="B758" s="31" t="str">
        <f t="shared" si="71"/>
        <v/>
      </c>
      <c r="C758" s="31"/>
    </row>
    <row r="759" spans="1:3" x14ac:dyDescent="0.2">
      <c r="A759" s="1" t="str">
        <f t="shared" si="70"/>
        <v/>
      </c>
      <c r="B759" s="31" t="str">
        <f t="shared" si="71"/>
        <v/>
      </c>
      <c r="C759" s="31"/>
    </row>
    <row r="760" spans="1:3" x14ac:dyDescent="0.2">
      <c r="A760" s="1" t="str">
        <f t="shared" si="70"/>
        <v/>
      </c>
      <c r="B760" s="31" t="str">
        <f t="shared" si="71"/>
        <v/>
      </c>
      <c r="C760" s="31"/>
    </row>
    <row r="761" spans="1:3" x14ac:dyDescent="0.2">
      <c r="A761" s="1" t="str">
        <f t="shared" si="70"/>
        <v/>
      </c>
      <c r="B761" s="31" t="str">
        <f t="shared" si="71"/>
        <v/>
      </c>
      <c r="C761" s="31"/>
    </row>
    <row r="762" spans="1:3" x14ac:dyDescent="0.2">
      <c r="A762" s="1" t="str">
        <f t="shared" si="70"/>
        <v/>
      </c>
      <c r="B762" s="31" t="str">
        <f t="shared" si="71"/>
        <v/>
      </c>
      <c r="C762" s="31"/>
    </row>
    <row r="763" spans="1:3" x14ac:dyDescent="0.2">
      <c r="A763" s="1" t="str">
        <f t="shared" si="70"/>
        <v/>
      </c>
      <c r="B763" s="31" t="str">
        <f t="shared" si="71"/>
        <v/>
      </c>
      <c r="C763" s="31"/>
    </row>
    <row r="764" spans="1:3" x14ac:dyDescent="0.2">
      <c r="A764" s="1" t="str">
        <f t="shared" si="70"/>
        <v/>
      </c>
      <c r="B764" s="31" t="str">
        <f t="shared" si="71"/>
        <v/>
      </c>
      <c r="C764" s="31"/>
    </row>
    <row r="765" spans="1:3" x14ac:dyDescent="0.2">
      <c r="A765" s="1" t="str">
        <f t="shared" si="70"/>
        <v/>
      </c>
      <c r="B765" s="31" t="str">
        <f t="shared" si="71"/>
        <v/>
      </c>
      <c r="C765" s="31"/>
    </row>
    <row r="766" spans="1:3" x14ac:dyDescent="0.2">
      <c r="A766" s="1" t="str">
        <f t="shared" si="70"/>
        <v/>
      </c>
      <c r="B766" s="31" t="str">
        <f t="shared" si="71"/>
        <v/>
      </c>
      <c r="C766" s="31"/>
    </row>
    <row r="767" spans="1:3" x14ac:dyDescent="0.2">
      <c r="A767" s="1" t="str">
        <f t="shared" si="70"/>
        <v/>
      </c>
      <c r="B767" s="31" t="str">
        <f t="shared" si="71"/>
        <v/>
      </c>
      <c r="C767" s="31"/>
    </row>
    <row r="768" spans="1:3" x14ac:dyDescent="0.2">
      <c r="A768" s="1" t="str">
        <f t="shared" si="70"/>
        <v/>
      </c>
      <c r="B768" s="31" t="str">
        <f t="shared" si="71"/>
        <v/>
      </c>
      <c r="C768" s="31"/>
    </row>
    <row r="769" spans="1:3" x14ac:dyDescent="0.2">
      <c r="A769" s="1" t="str">
        <f t="shared" si="70"/>
        <v/>
      </c>
      <c r="B769" s="31" t="str">
        <f t="shared" si="71"/>
        <v/>
      </c>
      <c r="C769" s="31"/>
    </row>
    <row r="770" spans="1:3" x14ac:dyDescent="0.2">
      <c r="A770" s="1" t="str">
        <f t="shared" si="70"/>
        <v/>
      </c>
      <c r="B770" s="31" t="str">
        <f t="shared" si="71"/>
        <v/>
      </c>
      <c r="C770" s="31"/>
    </row>
    <row r="771" spans="1:3" x14ac:dyDescent="0.2">
      <c r="A771" s="1" t="str">
        <f t="shared" si="70"/>
        <v/>
      </c>
      <c r="B771" s="31" t="str">
        <f t="shared" si="71"/>
        <v/>
      </c>
      <c r="C771" s="31"/>
    </row>
    <row r="772" spans="1:3" x14ac:dyDescent="0.2">
      <c r="A772" s="1" t="str">
        <f t="shared" si="70"/>
        <v/>
      </c>
      <c r="B772" s="31" t="str">
        <f t="shared" si="71"/>
        <v/>
      </c>
      <c r="C772" s="31"/>
    </row>
    <row r="773" spans="1:3" x14ac:dyDescent="0.2">
      <c r="A773" s="1" t="str">
        <f t="shared" si="70"/>
        <v/>
      </c>
      <c r="B773" s="31" t="str">
        <f t="shared" si="71"/>
        <v/>
      </c>
      <c r="C773" s="31"/>
    </row>
    <row r="774" spans="1:3" x14ac:dyDescent="0.2">
      <c r="A774" s="1" t="str">
        <f t="shared" si="70"/>
        <v/>
      </c>
      <c r="B774" s="31" t="str">
        <f t="shared" si="71"/>
        <v/>
      </c>
      <c r="C774" s="31"/>
    </row>
    <row r="775" spans="1:3" x14ac:dyDescent="0.2">
      <c r="A775" s="1" t="str">
        <f t="shared" si="70"/>
        <v/>
      </c>
      <c r="B775" s="31" t="str">
        <f t="shared" si="71"/>
        <v/>
      </c>
      <c r="C775" s="31"/>
    </row>
    <row r="776" spans="1:3" x14ac:dyDescent="0.2">
      <c r="A776" s="1" t="str">
        <f t="shared" si="70"/>
        <v/>
      </c>
      <c r="B776" s="31" t="str">
        <f t="shared" si="71"/>
        <v/>
      </c>
      <c r="C776" s="31"/>
    </row>
    <row r="777" spans="1:3" x14ac:dyDescent="0.2">
      <c r="A777" s="1" t="str">
        <f t="shared" si="70"/>
        <v/>
      </c>
      <c r="B777" s="31" t="str">
        <f t="shared" si="71"/>
        <v/>
      </c>
      <c r="C777" s="31"/>
    </row>
    <row r="778" spans="1:3" x14ac:dyDescent="0.2">
      <c r="A778" s="1" t="str">
        <f t="shared" si="70"/>
        <v/>
      </c>
      <c r="B778" s="31" t="str">
        <f t="shared" si="71"/>
        <v/>
      </c>
      <c r="C778" s="31"/>
    </row>
    <row r="779" spans="1:3" x14ac:dyDescent="0.2">
      <c r="A779" s="1" t="str">
        <f t="shared" si="70"/>
        <v/>
      </c>
      <c r="B779" s="31" t="str">
        <f t="shared" si="71"/>
        <v/>
      </c>
      <c r="C779" s="31"/>
    </row>
    <row r="780" spans="1:3" x14ac:dyDescent="0.2">
      <c r="A780" s="1" t="str">
        <f t="shared" si="70"/>
        <v/>
      </c>
      <c r="B780" s="31" t="str">
        <f t="shared" si="71"/>
        <v/>
      </c>
      <c r="C780" s="31"/>
    </row>
    <row r="781" spans="1:3" x14ac:dyDescent="0.2">
      <c r="A781" s="1" t="str">
        <f t="shared" si="70"/>
        <v/>
      </c>
      <c r="B781" s="31" t="str">
        <f t="shared" si="71"/>
        <v/>
      </c>
      <c r="C781" s="31"/>
    </row>
    <row r="782" spans="1:3" x14ac:dyDescent="0.2">
      <c r="A782" s="1" t="str">
        <f t="shared" si="70"/>
        <v/>
      </c>
      <c r="B782" s="31" t="str">
        <f t="shared" si="71"/>
        <v/>
      </c>
      <c r="C782" s="31"/>
    </row>
    <row r="783" spans="1:3" x14ac:dyDescent="0.2">
      <c r="A783" s="1" t="str">
        <f t="shared" si="70"/>
        <v/>
      </c>
      <c r="B783" s="31" t="str">
        <f t="shared" si="71"/>
        <v/>
      </c>
      <c r="C783" s="31"/>
    </row>
    <row r="784" spans="1:3" x14ac:dyDescent="0.2">
      <c r="A784" s="1" t="str">
        <f t="shared" ref="A784:A847" si="72">IFERROR(IF(B783&gt;0.01%,A783+1,""),"")</f>
        <v/>
      </c>
      <c r="B784" s="31" t="str">
        <f t="shared" ref="B784:B847" si="73">IFERROR(1-POISSON(A784,(B$8*H$6)/(B$9*60*60),TRUE),"")</f>
        <v/>
      </c>
      <c r="C784" s="31"/>
    </row>
    <row r="785" spans="1:3" x14ac:dyDescent="0.2">
      <c r="A785" s="1" t="str">
        <f t="shared" si="72"/>
        <v/>
      </c>
      <c r="B785" s="31" t="str">
        <f t="shared" si="73"/>
        <v/>
      </c>
      <c r="C785" s="31"/>
    </row>
    <row r="786" spans="1:3" x14ac:dyDescent="0.2">
      <c r="A786" s="1" t="str">
        <f t="shared" si="72"/>
        <v/>
      </c>
      <c r="B786" s="31" t="str">
        <f t="shared" si="73"/>
        <v/>
      </c>
      <c r="C786" s="31"/>
    </row>
    <row r="787" spans="1:3" x14ac:dyDescent="0.2">
      <c r="A787" s="1" t="str">
        <f t="shared" si="72"/>
        <v/>
      </c>
      <c r="B787" s="31" t="str">
        <f t="shared" si="73"/>
        <v/>
      </c>
      <c r="C787" s="31"/>
    </row>
    <row r="788" spans="1:3" x14ac:dyDescent="0.2">
      <c r="A788" s="1" t="str">
        <f t="shared" si="72"/>
        <v/>
      </c>
      <c r="B788" s="31" t="str">
        <f t="shared" si="73"/>
        <v/>
      </c>
      <c r="C788" s="31"/>
    </row>
    <row r="789" spans="1:3" x14ac:dyDescent="0.2">
      <c r="A789" s="1" t="str">
        <f t="shared" si="72"/>
        <v/>
      </c>
      <c r="B789" s="31" t="str">
        <f t="shared" si="73"/>
        <v/>
      </c>
      <c r="C789" s="31"/>
    </row>
    <row r="790" spans="1:3" x14ac:dyDescent="0.2">
      <c r="A790" s="1" t="str">
        <f t="shared" si="72"/>
        <v/>
      </c>
      <c r="B790" s="31" t="str">
        <f t="shared" si="73"/>
        <v/>
      </c>
      <c r="C790" s="31"/>
    </row>
    <row r="791" spans="1:3" x14ac:dyDescent="0.2">
      <c r="A791" s="1" t="str">
        <f t="shared" si="72"/>
        <v/>
      </c>
      <c r="B791" s="31" t="str">
        <f t="shared" si="73"/>
        <v/>
      </c>
      <c r="C791" s="31"/>
    </row>
    <row r="792" spans="1:3" x14ac:dyDescent="0.2">
      <c r="A792" s="1" t="str">
        <f t="shared" si="72"/>
        <v/>
      </c>
      <c r="B792" s="31" t="str">
        <f t="shared" si="73"/>
        <v/>
      </c>
      <c r="C792" s="31"/>
    </row>
    <row r="793" spans="1:3" x14ac:dyDescent="0.2">
      <c r="A793" s="1" t="str">
        <f t="shared" si="72"/>
        <v/>
      </c>
      <c r="B793" s="31" t="str">
        <f t="shared" si="73"/>
        <v/>
      </c>
      <c r="C793" s="31"/>
    </row>
    <row r="794" spans="1:3" x14ac:dyDescent="0.2">
      <c r="A794" s="1" t="str">
        <f t="shared" si="72"/>
        <v/>
      </c>
      <c r="B794" s="31" t="str">
        <f t="shared" si="73"/>
        <v/>
      </c>
      <c r="C794" s="31"/>
    </row>
    <row r="795" spans="1:3" x14ac:dyDescent="0.2">
      <c r="A795" s="1" t="str">
        <f t="shared" si="72"/>
        <v/>
      </c>
      <c r="B795" s="31" t="str">
        <f t="shared" si="73"/>
        <v/>
      </c>
      <c r="C795" s="31"/>
    </row>
    <row r="796" spans="1:3" x14ac:dyDescent="0.2">
      <c r="A796" s="1" t="str">
        <f t="shared" si="72"/>
        <v/>
      </c>
      <c r="B796" s="31" t="str">
        <f t="shared" si="73"/>
        <v/>
      </c>
      <c r="C796" s="31"/>
    </row>
    <row r="797" spans="1:3" x14ac:dyDescent="0.2">
      <c r="A797" s="1" t="str">
        <f t="shared" si="72"/>
        <v/>
      </c>
      <c r="B797" s="31" t="str">
        <f t="shared" si="73"/>
        <v/>
      </c>
      <c r="C797" s="31"/>
    </row>
    <row r="798" spans="1:3" x14ac:dyDescent="0.2">
      <c r="A798" s="1" t="str">
        <f t="shared" si="72"/>
        <v/>
      </c>
      <c r="B798" s="31" t="str">
        <f t="shared" si="73"/>
        <v/>
      </c>
      <c r="C798" s="31"/>
    </row>
    <row r="799" spans="1:3" x14ac:dyDescent="0.2">
      <c r="A799" s="1" t="str">
        <f t="shared" si="72"/>
        <v/>
      </c>
      <c r="B799" s="31" t="str">
        <f t="shared" si="73"/>
        <v/>
      </c>
      <c r="C799" s="31"/>
    </row>
    <row r="800" spans="1:3" x14ac:dyDescent="0.2">
      <c r="A800" s="1" t="str">
        <f t="shared" si="72"/>
        <v/>
      </c>
      <c r="B800" s="31" t="str">
        <f t="shared" si="73"/>
        <v/>
      </c>
      <c r="C800" s="31"/>
    </row>
    <row r="801" spans="1:3" x14ac:dyDescent="0.2">
      <c r="A801" s="1" t="str">
        <f t="shared" si="72"/>
        <v/>
      </c>
      <c r="B801" s="31" t="str">
        <f t="shared" si="73"/>
        <v/>
      </c>
      <c r="C801" s="31"/>
    </row>
    <row r="802" spans="1:3" x14ac:dyDescent="0.2">
      <c r="A802" s="1" t="str">
        <f t="shared" si="72"/>
        <v/>
      </c>
      <c r="B802" s="31" t="str">
        <f t="shared" si="73"/>
        <v/>
      </c>
      <c r="C802" s="31"/>
    </row>
    <row r="803" spans="1:3" x14ac:dyDescent="0.2">
      <c r="A803" s="1" t="str">
        <f t="shared" si="72"/>
        <v/>
      </c>
      <c r="B803" s="31" t="str">
        <f t="shared" si="73"/>
        <v/>
      </c>
      <c r="C803" s="31"/>
    </row>
    <row r="804" spans="1:3" x14ac:dyDescent="0.2">
      <c r="A804" s="1" t="str">
        <f t="shared" si="72"/>
        <v/>
      </c>
      <c r="B804" s="31" t="str">
        <f t="shared" si="73"/>
        <v/>
      </c>
      <c r="C804" s="31"/>
    </row>
    <row r="805" spans="1:3" x14ac:dyDescent="0.2">
      <c r="A805" s="1" t="str">
        <f t="shared" si="72"/>
        <v/>
      </c>
      <c r="B805" s="31" t="str">
        <f t="shared" si="73"/>
        <v/>
      </c>
      <c r="C805" s="31"/>
    </row>
    <row r="806" spans="1:3" x14ac:dyDescent="0.2">
      <c r="A806" s="1" t="str">
        <f t="shared" si="72"/>
        <v/>
      </c>
      <c r="B806" s="31" t="str">
        <f t="shared" si="73"/>
        <v/>
      </c>
      <c r="C806" s="31"/>
    </row>
    <row r="807" spans="1:3" x14ac:dyDescent="0.2">
      <c r="A807" s="1" t="str">
        <f t="shared" si="72"/>
        <v/>
      </c>
      <c r="B807" s="31" t="str">
        <f t="shared" si="73"/>
        <v/>
      </c>
      <c r="C807" s="31"/>
    </row>
    <row r="808" spans="1:3" x14ac:dyDescent="0.2">
      <c r="A808" s="1" t="str">
        <f t="shared" si="72"/>
        <v/>
      </c>
      <c r="B808" s="31" t="str">
        <f t="shared" si="73"/>
        <v/>
      </c>
      <c r="C808" s="31"/>
    </row>
    <row r="809" spans="1:3" x14ac:dyDescent="0.2">
      <c r="A809" s="1" t="str">
        <f t="shared" si="72"/>
        <v/>
      </c>
      <c r="B809" s="31" t="str">
        <f t="shared" si="73"/>
        <v/>
      </c>
      <c r="C809" s="31"/>
    </row>
    <row r="810" spans="1:3" x14ac:dyDescent="0.2">
      <c r="A810" s="1" t="str">
        <f t="shared" si="72"/>
        <v/>
      </c>
      <c r="B810" s="31" t="str">
        <f t="shared" si="73"/>
        <v/>
      </c>
      <c r="C810" s="31"/>
    </row>
    <row r="811" spans="1:3" x14ac:dyDescent="0.2">
      <c r="A811" s="1" t="str">
        <f t="shared" si="72"/>
        <v/>
      </c>
      <c r="B811" s="31" t="str">
        <f t="shared" si="73"/>
        <v/>
      </c>
      <c r="C811" s="31"/>
    </row>
    <row r="812" spans="1:3" x14ac:dyDescent="0.2">
      <c r="A812" s="1" t="str">
        <f t="shared" si="72"/>
        <v/>
      </c>
      <c r="B812" s="31" t="str">
        <f t="shared" si="73"/>
        <v/>
      </c>
      <c r="C812" s="31"/>
    </row>
    <row r="813" spans="1:3" x14ac:dyDescent="0.2">
      <c r="A813" s="1" t="str">
        <f t="shared" si="72"/>
        <v/>
      </c>
      <c r="B813" s="31" t="str">
        <f t="shared" si="73"/>
        <v/>
      </c>
      <c r="C813" s="31"/>
    </row>
    <row r="814" spans="1:3" x14ac:dyDescent="0.2">
      <c r="A814" s="1" t="str">
        <f t="shared" si="72"/>
        <v/>
      </c>
      <c r="B814" s="31" t="str">
        <f t="shared" si="73"/>
        <v/>
      </c>
      <c r="C814" s="31"/>
    </row>
    <row r="815" spans="1:3" x14ac:dyDescent="0.2">
      <c r="A815" s="1" t="str">
        <f t="shared" si="72"/>
        <v/>
      </c>
      <c r="B815" s="31" t="str">
        <f t="shared" si="73"/>
        <v/>
      </c>
      <c r="C815" s="31"/>
    </row>
    <row r="816" spans="1:3" x14ac:dyDescent="0.2">
      <c r="A816" s="1" t="str">
        <f t="shared" si="72"/>
        <v/>
      </c>
      <c r="B816" s="31" t="str">
        <f t="shared" si="73"/>
        <v/>
      </c>
      <c r="C816" s="31"/>
    </row>
    <row r="817" spans="1:3" x14ac:dyDescent="0.2">
      <c r="A817" s="1" t="str">
        <f t="shared" si="72"/>
        <v/>
      </c>
      <c r="B817" s="31" t="str">
        <f t="shared" si="73"/>
        <v/>
      </c>
      <c r="C817" s="31"/>
    </row>
    <row r="818" spans="1:3" x14ac:dyDescent="0.2">
      <c r="A818" s="1" t="str">
        <f t="shared" si="72"/>
        <v/>
      </c>
      <c r="B818" s="31" t="str">
        <f t="shared" si="73"/>
        <v/>
      </c>
      <c r="C818" s="31"/>
    </row>
    <row r="819" spans="1:3" x14ac:dyDescent="0.2">
      <c r="A819" s="1" t="str">
        <f t="shared" si="72"/>
        <v/>
      </c>
      <c r="B819" s="31" t="str">
        <f t="shared" si="73"/>
        <v/>
      </c>
      <c r="C819" s="31"/>
    </row>
    <row r="820" spans="1:3" x14ac:dyDescent="0.2">
      <c r="A820" s="1" t="str">
        <f t="shared" si="72"/>
        <v/>
      </c>
      <c r="B820" s="31" t="str">
        <f t="shared" si="73"/>
        <v/>
      </c>
      <c r="C820" s="31"/>
    </row>
    <row r="821" spans="1:3" x14ac:dyDescent="0.2">
      <c r="A821" s="1" t="str">
        <f t="shared" si="72"/>
        <v/>
      </c>
      <c r="B821" s="31" t="str">
        <f t="shared" si="73"/>
        <v/>
      </c>
      <c r="C821" s="31"/>
    </row>
    <row r="822" spans="1:3" x14ac:dyDescent="0.2">
      <c r="A822" s="1" t="str">
        <f t="shared" si="72"/>
        <v/>
      </c>
      <c r="B822" s="31" t="str">
        <f t="shared" si="73"/>
        <v/>
      </c>
      <c r="C822" s="31"/>
    </row>
    <row r="823" spans="1:3" x14ac:dyDescent="0.2">
      <c r="A823" s="1" t="str">
        <f t="shared" si="72"/>
        <v/>
      </c>
      <c r="B823" s="31" t="str">
        <f t="shared" si="73"/>
        <v/>
      </c>
      <c r="C823" s="31"/>
    </row>
    <row r="824" spans="1:3" x14ac:dyDescent="0.2">
      <c r="A824" s="1" t="str">
        <f t="shared" si="72"/>
        <v/>
      </c>
      <c r="B824" s="31" t="str">
        <f t="shared" si="73"/>
        <v/>
      </c>
      <c r="C824" s="31"/>
    </row>
    <row r="825" spans="1:3" x14ac:dyDescent="0.2">
      <c r="A825" s="1" t="str">
        <f t="shared" si="72"/>
        <v/>
      </c>
      <c r="B825" s="31" t="str">
        <f t="shared" si="73"/>
        <v/>
      </c>
      <c r="C825" s="31"/>
    </row>
    <row r="826" spans="1:3" x14ac:dyDescent="0.2">
      <c r="A826" s="1" t="str">
        <f t="shared" si="72"/>
        <v/>
      </c>
      <c r="B826" s="31" t="str">
        <f t="shared" si="73"/>
        <v/>
      </c>
      <c r="C826" s="31"/>
    </row>
    <row r="827" spans="1:3" x14ac:dyDescent="0.2">
      <c r="A827" s="1" t="str">
        <f t="shared" si="72"/>
        <v/>
      </c>
      <c r="B827" s="31" t="str">
        <f t="shared" si="73"/>
        <v/>
      </c>
      <c r="C827" s="31"/>
    </row>
    <row r="828" spans="1:3" x14ac:dyDescent="0.2">
      <c r="A828" s="1" t="str">
        <f t="shared" si="72"/>
        <v/>
      </c>
      <c r="B828" s="31" t="str">
        <f t="shared" si="73"/>
        <v/>
      </c>
      <c r="C828" s="31"/>
    </row>
    <row r="829" spans="1:3" x14ac:dyDescent="0.2">
      <c r="A829" s="1" t="str">
        <f t="shared" si="72"/>
        <v/>
      </c>
      <c r="B829" s="31" t="str">
        <f t="shared" si="73"/>
        <v/>
      </c>
      <c r="C829" s="31"/>
    </row>
    <row r="830" spans="1:3" x14ac:dyDescent="0.2">
      <c r="A830" s="1" t="str">
        <f t="shared" si="72"/>
        <v/>
      </c>
      <c r="B830" s="31" t="str">
        <f t="shared" si="73"/>
        <v/>
      </c>
      <c r="C830" s="31"/>
    </row>
    <row r="831" spans="1:3" x14ac:dyDescent="0.2">
      <c r="A831" s="1" t="str">
        <f t="shared" si="72"/>
        <v/>
      </c>
      <c r="B831" s="31" t="str">
        <f t="shared" si="73"/>
        <v/>
      </c>
      <c r="C831" s="31"/>
    </row>
    <row r="832" spans="1:3" x14ac:dyDescent="0.2">
      <c r="A832" s="1" t="str">
        <f t="shared" si="72"/>
        <v/>
      </c>
      <c r="B832" s="31" t="str">
        <f t="shared" si="73"/>
        <v/>
      </c>
      <c r="C832" s="31"/>
    </row>
    <row r="833" spans="1:3" x14ac:dyDescent="0.2">
      <c r="A833" s="1" t="str">
        <f t="shared" si="72"/>
        <v/>
      </c>
      <c r="B833" s="31" t="str">
        <f t="shared" si="73"/>
        <v/>
      </c>
      <c r="C833" s="31"/>
    </row>
    <row r="834" spans="1:3" x14ac:dyDescent="0.2">
      <c r="A834" s="1" t="str">
        <f t="shared" si="72"/>
        <v/>
      </c>
      <c r="B834" s="31" t="str">
        <f t="shared" si="73"/>
        <v/>
      </c>
      <c r="C834" s="31"/>
    </row>
    <row r="835" spans="1:3" x14ac:dyDescent="0.2">
      <c r="A835" s="1" t="str">
        <f t="shared" si="72"/>
        <v/>
      </c>
      <c r="B835" s="31" t="str">
        <f t="shared" si="73"/>
        <v/>
      </c>
      <c r="C835" s="31"/>
    </row>
    <row r="836" spans="1:3" x14ac:dyDescent="0.2">
      <c r="A836" s="1" t="str">
        <f t="shared" si="72"/>
        <v/>
      </c>
      <c r="B836" s="31" t="str">
        <f t="shared" si="73"/>
        <v/>
      </c>
      <c r="C836" s="31"/>
    </row>
    <row r="837" spans="1:3" x14ac:dyDescent="0.2">
      <c r="A837" s="1" t="str">
        <f t="shared" si="72"/>
        <v/>
      </c>
      <c r="B837" s="31" t="str">
        <f t="shared" si="73"/>
        <v/>
      </c>
      <c r="C837" s="31"/>
    </row>
    <row r="838" spans="1:3" x14ac:dyDescent="0.2">
      <c r="A838" s="1" t="str">
        <f t="shared" si="72"/>
        <v/>
      </c>
      <c r="B838" s="31" t="str">
        <f t="shared" si="73"/>
        <v/>
      </c>
      <c r="C838" s="31"/>
    </row>
    <row r="839" spans="1:3" x14ac:dyDescent="0.2">
      <c r="A839" s="1" t="str">
        <f t="shared" si="72"/>
        <v/>
      </c>
      <c r="B839" s="31" t="str">
        <f t="shared" si="73"/>
        <v/>
      </c>
      <c r="C839" s="31"/>
    </row>
    <row r="840" spans="1:3" x14ac:dyDescent="0.2">
      <c r="A840" s="1" t="str">
        <f t="shared" si="72"/>
        <v/>
      </c>
      <c r="B840" s="31" t="str">
        <f t="shared" si="73"/>
        <v/>
      </c>
      <c r="C840" s="31"/>
    </row>
    <row r="841" spans="1:3" x14ac:dyDescent="0.2">
      <c r="A841" s="1" t="str">
        <f t="shared" si="72"/>
        <v/>
      </c>
      <c r="B841" s="31" t="str">
        <f t="shared" si="73"/>
        <v/>
      </c>
      <c r="C841" s="31"/>
    </row>
    <row r="842" spans="1:3" x14ac:dyDescent="0.2">
      <c r="A842" s="1" t="str">
        <f t="shared" si="72"/>
        <v/>
      </c>
      <c r="B842" s="31" t="str">
        <f t="shared" si="73"/>
        <v/>
      </c>
      <c r="C842" s="31"/>
    </row>
    <row r="843" spans="1:3" x14ac:dyDescent="0.2">
      <c r="A843" s="1" t="str">
        <f t="shared" si="72"/>
        <v/>
      </c>
      <c r="B843" s="31" t="str">
        <f t="shared" si="73"/>
        <v/>
      </c>
      <c r="C843" s="31"/>
    </row>
    <row r="844" spans="1:3" x14ac:dyDescent="0.2">
      <c r="A844" s="1" t="str">
        <f t="shared" si="72"/>
        <v/>
      </c>
      <c r="B844" s="31" t="str">
        <f t="shared" si="73"/>
        <v/>
      </c>
      <c r="C844" s="31"/>
    </row>
    <row r="845" spans="1:3" x14ac:dyDescent="0.2">
      <c r="A845" s="1" t="str">
        <f t="shared" si="72"/>
        <v/>
      </c>
      <c r="B845" s="31" t="str">
        <f t="shared" si="73"/>
        <v/>
      </c>
      <c r="C845" s="31"/>
    </row>
    <row r="846" spans="1:3" x14ac:dyDescent="0.2">
      <c r="A846" s="1" t="str">
        <f t="shared" si="72"/>
        <v/>
      </c>
      <c r="B846" s="31" t="str">
        <f t="shared" si="73"/>
        <v/>
      </c>
      <c r="C846" s="31"/>
    </row>
    <row r="847" spans="1:3" x14ac:dyDescent="0.2">
      <c r="A847" s="1" t="str">
        <f t="shared" si="72"/>
        <v/>
      </c>
      <c r="B847" s="31" t="str">
        <f t="shared" si="73"/>
        <v/>
      </c>
      <c r="C847" s="31"/>
    </row>
    <row r="848" spans="1:3" x14ac:dyDescent="0.2">
      <c r="A848" s="1" t="str">
        <f t="shared" ref="A848:A911" si="74">IFERROR(IF(B847&gt;0.01%,A847+1,""),"")</f>
        <v/>
      </c>
      <c r="B848" s="31" t="str">
        <f t="shared" ref="B848:B911" si="75">IFERROR(1-POISSON(A848,(B$8*H$6)/(B$9*60*60),TRUE),"")</f>
        <v/>
      </c>
      <c r="C848" s="31"/>
    </row>
    <row r="849" spans="1:3" x14ac:dyDescent="0.2">
      <c r="A849" s="1" t="str">
        <f t="shared" si="74"/>
        <v/>
      </c>
      <c r="B849" s="31" t="str">
        <f t="shared" si="75"/>
        <v/>
      </c>
      <c r="C849" s="31"/>
    </row>
    <row r="850" spans="1:3" x14ac:dyDescent="0.2">
      <c r="A850" s="1" t="str">
        <f t="shared" si="74"/>
        <v/>
      </c>
      <c r="B850" s="31" t="str">
        <f t="shared" si="75"/>
        <v/>
      </c>
      <c r="C850" s="31"/>
    </row>
    <row r="851" spans="1:3" x14ac:dyDescent="0.2">
      <c r="A851" s="1" t="str">
        <f t="shared" si="74"/>
        <v/>
      </c>
      <c r="B851" s="31" t="str">
        <f t="shared" si="75"/>
        <v/>
      </c>
      <c r="C851" s="31"/>
    </row>
    <row r="852" spans="1:3" x14ac:dyDescent="0.2">
      <c r="A852" s="1" t="str">
        <f t="shared" si="74"/>
        <v/>
      </c>
      <c r="B852" s="31" t="str">
        <f t="shared" si="75"/>
        <v/>
      </c>
      <c r="C852" s="31"/>
    </row>
    <row r="853" spans="1:3" x14ac:dyDescent="0.2">
      <c r="A853" s="1" t="str">
        <f t="shared" si="74"/>
        <v/>
      </c>
      <c r="B853" s="31" t="str">
        <f t="shared" si="75"/>
        <v/>
      </c>
      <c r="C853" s="31"/>
    </row>
    <row r="854" spans="1:3" x14ac:dyDescent="0.2">
      <c r="A854" s="1" t="str">
        <f t="shared" si="74"/>
        <v/>
      </c>
      <c r="B854" s="31" t="str">
        <f t="shared" si="75"/>
        <v/>
      </c>
      <c r="C854" s="31"/>
    </row>
    <row r="855" spans="1:3" x14ac:dyDescent="0.2">
      <c r="A855" s="1" t="str">
        <f t="shared" si="74"/>
        <v/>
      </c>
      <c r="B855" s="31" t="str">
        <f t="shared" si="75"/>
        <v/>
      </c>
      <c r="C855" s="31"/>
    </row>
    <row r="856" spans="1:3" x14ac:dyDescent="0.2">
      <c r="A856" s="1" t="str">
        <f t="shared" si="74"/>
        <v/>
      </c>
      <c r="B856" s="31" t="str">
        <f t="shared" si="75"/>
        <v/>
      </c>
      <c r="C856" s="31"/>
    </row>
    <row r="857" spans="1:3" x14ac:dyDescent="0.2">
      <c r="A857" s="1" t="str">
        <f t="shared" si="74"/>
        <v/>
      </c>
      <c r="B857" s="31" t="str">
        <f t="shared" si="75"/>
        <v/>
      </c>
      <c r="C857" s="31"/>
    </row>
    <row r="858" spans="1:3" x14ac:dyDescent="0.2">
      <c r="A858" s="1" t="str">
        <f t="shared" si="74"/>
        <v/>
      </c>
      <c r="B858" s="31" t="str">
        <f t="shared" si="75"/>
        <v/>
      </c>
      <c r="C858" s="31"/>
    </row>
    <row r="859" spans="1:3" x14ac:dyDescent="0.2">
      <c r="A859" s="1" t="str">
        <f t="shared" si="74"/>
        <v/>
      </c>
      <c r="B859" s="31" t="str">
        <f t="shared" si="75"/>
        <v/>
      </c>
      <c r="C859" s="31"/>
    </row>
    <row r="860" spans="1:3" x14ac:dyDescent="0.2">
      <c r="A860" s="1" t="str">
        <f t="shared" si="74"/>
        <v/>
      </c>
      <c r="B860" s="31" t="str">
        <f t="shared" si="75"/>
        <v/>
      </c>
      <c r="C860" s="31"/>
    </row>
    <row r="861" spans="1:3" x14ac:dyDescent="0.2">
      <c r="A861" s="1" t="str">
        <f t="shared" si="74"/>
        <v/>
      </c>
      <c r="B861" s="31" t="str">
        <f t="shared" si="75"/>
        <v/>
      </c>
      <c r="C861" s="31"/>
    </row>
    <row r="862" spans="1:3" x14ac:dyDescent="0.2">
      <c r="A862" s="1" t="str">
        <f t="shared" si="74"/>
        <v/>
      </c>
      <c r="B862" s="31" t="str">
        <f t="shared" si="75"/>
        <v/>
      </c>
      <c r="C862" s="31"/>
    </row>
    <row r="863" spans="1:3" x14ac:dyDescent="0.2">
      <c r="A863" s="1" t="str">
        <f t="shared" si="74"/>
        <v/>
      </c>
      <c r="B863" s="31" t="str">
        <f t="shared" si="75"/>
        <v/>
      </c>
      <c r="C863" s="31"/>
    </row>
    <row r="864" spans="1:3" x14ac:dyDescent="0.2">
      <c r="A864" s="1" t="str">
        <f t="shared" si="74"/>
        <v/>
      </c>
      <c r="B864" s="31" t="str">
        <f t="shared" si="75"/>
        <v/>
      </c>
      <c r="C864" s="31"/>
    </row>
    <row r="865" spans="1:3" x14ac:dyDescent="0.2">
      <c r="A865" s="1" t="str">
        <f t="shared" si="74"/>
        <v/>
      </c>
      <c r="B865" s="31" t="str">
        <f t="shared" si="75"/>
        <v/>
      </c>
      <c r="C865" s="31"/>
    </row>
    <row r="866" spans="1:3" x14ac:dyDescent="0.2">
      <c r="A866" s="1" t="str">
        <f t="shared" si="74"/>
        <v/>
      </c>
      <c r="B866" s="31" t="str">
        <f t="shared" si="75"/>
        <v/>
      </c>
      <c r="C866" s="31"/>
    </row>
    <row r="867" spans="1:3" x14ac:dyDescent="0.2">
      <c r="A867" s="1" t="str">
        <f t="shared" si="74"/>
        <v/>
      </c>
      <c r="B867" s="31" t="str">
        <f t="shared" si="75"/>
        <v/>
      </c>
      <c r="C867" s="31"/>
    </row>
    <row r="868" spans="1:3" x14ac:dyDescent="0.2">
      <c r="A868" s="1" t="str">
        <f t="shared" si="74"/>
        <v/>
      </c>
      <c r="B868" s="31" t="str">
        <f t="shared" si="75"/>
        <v/>
      </c>
      <c r="C868" s="31"/>
    </row>
    <row r="869" spans="1:3" x14ac:dyDescent="0.2">
      <c r="A869" s="1" t="str">
        <f t="shared" si="74"/>
        <v/>
      </c>
      <c r="B869" s="31" t="str">
        <f t="shared" si="75"/>
        <v/>
      </c>
      <c r="C869" s="31"/>
    </row>
    <row r="870" spans="1:3" x14ac:dyDescent="0.2">
      <c r="A870" s="1" t="str">
        <f t="shared" si="74"/>
        <v/>
      </c>
      <c r="B870" s="31" t="str">
        <f t="shared" si="75"/>
        <v/>
      </c>
      <c r="C870" s="31"/>
    </row>
    <row r="871" spans="1:3" x14ac:dyDescent="0.2">
      <c r="A871" s="1" t="str">
        <f t="shared" si="74"/>
        <v/>
      </c>
      <c r="B871" s="31" t="str">
        <f t="shared" si="75"/>
        <v/>
      </c>
      <c r="C871" s="31"/>
    </row>
    <row r="872" spans="1:3" x14ac:dyDescent="0.2">
      <c r="A872" s="1" t="str">
        <f t="shared" si="74"/>
        <v/>
      </c>
      <c r="B872" s="31" t="str">
        <f t="shared" si="75"/>
        <v/>
      </c>
      <c r="C872" s="31"/>
    </row>
    <row r="873" spans="1:3" x14ac:dyDescent="0.2">
      <c r="A873" s="1" t="str">
        <f t="shared" si="74"/>
        <v/>
      </c>
      <c r="B873" s="31" t="str">
        <f t="shared" si="75"/>
        <v/>
      </c>
      <c r="C873" s="31"/>
    </row>
    <row r="874" spans="1:3" x14ac:dyDescent="0.2">
      <c r="A874" s="1" t="str">
        <f t="shared" si="74"/>
        <v/>
      </c>
      <c r="B874" s="31" t="str">
        <f t="shared" si="75"/>
        <v/>
      </c>
      <c r="C874" s="31"/>
    </row>
    <row r="875" spans="1:3" x14ac:dyDescent="0.2">
      <c r="A875" s="1" t="str">
        <f t="shared" si="74"/>
        <v/>
      </c>
      <c r="B875" s="31" t="str">
        <f t="shared" si="75"/>
        <v/>
      </c>
      <c r="C875" s="31"/>
    </row>
    <row r="876" spans="1:3" x14ac:dyDescent="0.2">
      <c r="A876" s="1" t="str">
        <f t="shared" si="74"/>
        <v/>
      </c>
      <c r="B876" s="31" t="str">
        <f t="shared" si="75"/>
        <v/>
      </c>
      <c r="C876" s="31"/>
    </row>
    <row r="877" spans="1:3" x14ac:dyDescent="0.2">
      <c r="A877" s="1" t="str">
        <f t="shared" si="74"/>
        <v/>
      </c>
      <c r="B877" s="31" t="str">
        <f t="shared" si="75"/>
        <v/>
      </c>
      <c r="C877" s="31"/>
    </row>
    <row r="878" spans="1:3" x14ac:dyDescent="0.2">
      <c r="A878" s="1" t="str">
        <f t="shared" si="74"/>
        <v/>
      </c>
      <c r="B878" s="31" t="str">
        <f t="shared" si="75"/>
        <v/>
      </c>
      <c r="C878" s="31"/>
    </row>
    <row r="879" spans="1:3" x14ac:dyDescent="0.2">
      <c r="A879" s="1" t="str">
        <f t="shared" si="74"/>
        <v/>
      </c>
      <c r="B879" s="31" t="str">
        <f t="shared" si="75"/>
        <v/>
      </c>
      <c r="C879" s="31"/>
    </row>
    <row r="880" spans="1:3" x14ac:dyDescent="0.2">
      <c r="A880" s="1" t="str">
        <f t="shared" si="74"/>
        <v/>
      </c>
      <c r="B880" s="31" t="str">
        <f t="shared" si="75"/>
        <v/>
      </c>
      <c r="C880" s="31"/>
    </row>
    <row r="881" spans="1:3" x14ac:dyDescent="0.2">
      <c r="A881" s="1" t="str">
        <f t="shared" si="74"/>
        <v/>
      </c>
      <c r="B881" s="31" t="str">
        <f t="shared" si="75"/>
        <v/>
      </c>
      <c r="C881" s="31"/>
    </row>
    <row r="882" spans="1:3" x14ac:dyDescent="0.2">
      <c r="A882" s="1" t="str">
        <f t="shared" si="74"/>
        <v/>
      </c>
      <c r="B882" s="31" t="str">
        <f t="shared" si="75"/>
        <v/>
      </c>
      <c r="C882" s="31"/>
    </row>
    <row r="883" spans="1:3" x14ac:dyDescent="0.2">
      <c r="A883" s="1" t="str">
        <f t="shared" si="74"/>
        <v/>
      </c>
      <c r="B883" s="31" t="str">
        <f t="shared" si="75"/>
        <v/>
      </c>
      <c r="C883" s="31"/>
    </row>
    <row r="884" spans="1:3" x14ac:dyDescent="0.2">
      <c r="A884" s="1" t="str">
        <f t="shared" si="74"/>
        <v/>
      </c>
      <c r="B884" s="31" t="str">
        <f t="shared" si="75"/>
        <v/>
      </c>
      <c r="C884" s="31"/>
    </row>
    <row r="885" spans="1:3" x14ac:dyDescent="0.2">
      <c r="A885" s="1" t="str">
        <f t="shared" si="74"/>
        <v/>
      </c>
      <c r="B885" s="31" t="str">
        <f t="shared" si="75"/>
        <v/>
      </c>
      <c r="C885" s="31"/>
    </row>
    <row r="886" spans="1:3" x14ac:dyDescent="0.2">
      <c r="A886" s="1" t="str">
        <f t="shared" si="74"/>
        <v/>
      </c>
      <c r="B886" s="31" t="str">
        <f t="shared" si="75"/>
        <v/>
      </c>
      <c r="C886" s="31"/>
    </row>
    <row r="887" spans="1:3" x14ac:dyDescent="0.2">
      <c r="A887" s="1" t="str">
        <f t="shared" si="74"/>
        <v/>
      </c>
      <c r="B887" s="31" t="str">
        <f t="shared" si="75"/>
        <v/>
      </c>
      <c r="C887" s="31"/>
    </row>
    <row r="888" spans="1:3" x14ac:dyDescent="0.2">
      <c r="A888" s="1" t="str">
        <f t="shared" si="74"/>
        <v/>
      </c>
      <c r="B888" s="31" t="str">
        <f t="shared" si="75"/>
        <v/>
      </c>
      <c r="C888" s="31"/>
    </row>
    <row r="889" spans="1:3" x14ac:dyDescent="0.2">
      <c r="A889" s="1" t="str">
        <f t="shared" si="74"/>
        <v/>
      </c>
      <c r="B889" s="31" t="str">
        <f t="shared" si="75"/>
        <v/>
      </c>
      <c r="C889" s="31"/>
    </row>
    <row r="890" spans="1:3" x14ac:dyDescent="0.2">
      <c r="A890" s="1" t="str">
        <f t="shared" si="74"/>
        <v/>
      </c>
      <c r="B890" s="31" t="str">
        <f t="shared" si="75"/>
        <v/>
      </c>
      <c r="C890" s="31"/>
    </row>
    <row r="891" spans="1:3" x14ac:dyDescent="0.2">
      <c r="A891" s="1" t="str">
        <f t="shared" si="74"/>
        <v/>
      </c>
      <c r="B891" s="31" t="str">
        <f t="shared" si="75"/>
        <v/>
      </c>
      <c r="C891" s="31"/>
    </row>
    <row r="892" spans="1:3" x14ac:dyDescent="0.2">
      <c r="A892" s="1" t="str">
        <f t="shared" si="74"/>
        <v/>
      </c>
      <c r="B892" s="31" t="str">
        <f t="shared" si="75"/>
        <v/>
      </c>
      <c r="C892" s="31"/>
    </row>
    <row r="893" spans="1:3" x14ac:dyDescent="0.2">
      <c r="A893" s="1" t="str">
        <f t="shared" si="74"/>
        <v/>
      </c>
      <c r="B893" s="31" t="str">
        <f t="shared" si="75"/>
        <v/>
      </c>
      <c r="C893" s="31"/>
    </row>
    <row r="894" spans="1:3" x14ac:dyDescent="0.2">
      <c r="A894" s="1" t="str">
        <f t="shared" si="74"/>
        <v/>
      </c>
      <c r="B894" s="31" t="str">
        <f t="shared" si="75"/>
        <v/>
      </c>
      <c r="C894" s="31"/>
    </row>
    <row r="895" spans="1:3" x14ac:dyDescent="0.2">
      <c r="A895" s="1" t="str">
        <f t="shared" si="74"/>
        <v/>
      </c>
      <c r="B895" s="31" t="str">
        <f t="shared" si="75"/>
        <v/>
      </c>
      <c r="C895" s="31"/>
    </row>
    <row r="896" spans="1:3" x14ac:dyDescent="0.2">
      <c r="A896" s="1" t="str">
        <f t="shared" si="74"/>
        <v/>
      </c>
      <c r="B896" s="31" t="str">
        <f t="shared" si="75"/>
        <v/>
      </c>
      <c r="C896" s="31"/>
    </row>
    <row r="897" spans="1:3" x14ac:dyDescent="0.2">
      <c r="A897" s="1" t="str">
        <f t="shared" si="74"/>
        <v/>
      </c>
      <c r="B897" s="31" t="str">
        <f t="shared" si="75"/>
        <v/>
      </c>
      <c r="C897" s="31"/>
    </row>
    <row r="898" spans="1:3" x14ac:dyDescent="0.2">
      <c r="A898" s="1" t="str">
        <f t="shared" si="74"/>
        <v/>
      </c>
      <c r="B898" s="31" t="str">
        <f t="shared" si="75"/>
        <v/>
      </c>
      <c r="C898" s="31"/>
    </row>
    <row r="899" spans="1:3" x14ac:dyDescent="0.2">
      <c r="A899" s="1" t="str">
        <f t="shared" si="74"/>
        <v/>
      </c>
      <c r="B899" s="31" t="str">
        <f t="shared" si="75"/>
        <v/>
      </c>
      <c r="C899" s="31"/>
    </row>
    <row r="900" spans="1:3" x14ac:dyDescent="0.2">
      <c r="A900" s="1" t="str">
        <f t="shared" si="74"/>
        <v/>
      </c>
      <c r="B900" s="31" t="str">
        <f t="shared" si="75"/>
        <v/>
      </c>
      <c r="C900" s="31"/>
    </row>
    <row r="901" spans="1:3" x14ac:dyDescent="0.2">
      <c r="A901" s="1" t="str">
        <f t="shared" si="74"/>
        <v/>
      </c>
      <c r="B901" s="31" t="str">
        <f t="shared" si="75"/>
        <v/>
      </c>
      <c r="C901" s="31"/>
    </row>
    <row r="902" spans="1:3" x14ac:dyDescent="0.2">
      <c r="A902" s="1" t="str">
        <f t="shared" si="74"/>
        <v/>
      </c>
      <c r="B902" s="31" t="str">
        <f t="shared" si="75"/>
        <v/>
      </c>
      <c r="C902" s="31"/>
    </row>
    <row r="903" spans="1:3" x14ac:dyDescent="0.2">
      <c r="A903" s="1" t="str">
        <f t="shared" si="74"/>
        <v/>
      </c>
      <c r="B903" s="31" t="str">
        <f t="shared" si="75"/>
        <v/>
      </c>
      <c r="C903" s="31"/>
    </row>
    <row r="904" spans="1:3" x14ac:dyDescent="0.2">
      <c r="A904" s="1" t="str">
        <f t="shared" si="74"/>
        <v/>
      </c>
      <c r="B904" s="31" t="str">
        <f t="shared" si="75"/>
        <v/>
      </c>
      <c r="C904" s="31"/>
    </row>
    <row r="905" spans="1:3" x14ac:dyDescent="0.2">
      <c r="A905" s="1" t="str">
        <f t="shared" si="74"/>
        <v/>
      </c>
      <c r="B905" s="31" t="str">
        <f t="shared" si="75"/>
        <v/>
      </c>
      <c r="C905" s="31"/>
    </row>
    <row r="906" spans="1:3" x14ac:dyDescent="0.2">
      <c r="A906" s="1" t="str">
        <f t="shared" si="74"/>
        <v/>
      </c>
      <c r="B906" s="31" t="str">
        <f t="shared" si="75"/>
        <v/>
      </c>
      <c r="C906" s="31"/>
    </row>
    <row r="907" spans="1:3" x14ac:dyDescent="0.2">
      <c r="A907" s="1" t="str">
        <f t="shared" si="74"/>
        <v/>
      </c>
      <c r="B907" s="31" t="str">
        <f t="shared" si="75"/>
        <v/>
      </c>
      <c r="C907" s="31"/>
    </row>
    <row r="908" spans="1:3" x14ac:dyDescent="0.2">
      <c r="A908" s="1" t="str">
        <f t="shared" si="74"/>
        <v/>
      </c>
      <c r="B908" s="31" t="str">
        <f t="shared" si="75"/>
        <v/>
      </c>
      <c r="C908" s="31"/>
    </row>
    <row r="909" spans="1:3" x14ac:dyDescent="0.2">
      <c r="A909" s="1" t="str">
        <f t="shared" si="74"/>
        <v/>
      </c>
      <c r="B909" s="31" t="str">
        <f t="shared" si="75"/>
        <v/>
      </c>
      <c r="C909" s="31"/>
    </row>
    <row r="910" spans="1:3" x14ac:dyDescent="0.2">
      <c r="A910" s="1" t="str">
        <f t="shared" si="74"/>
        <v/>
      </c>
      <c r="B910" s="31" t="str">
        <f t="shared" si="75"/>
        <v/>
      </c>
      <c r="C910" s="31"/>
    </row>
    <row r="911" spans="1:3" x14ac:dyDescent="0.2">
      <c r="A911" s="1" t="str">
        <f t="shared" si="74"/>
        <v/>
      </c>
      <c r="B911" s="31" t="str">
        <f t="shared" si="75"/>
        <v/>
      </c>
      <c r="C911" s="31"/>
    </row>
    <row r="912" spans="1:3" x14ac:dyDescent="0.2">
      <c r="A912" s="1" t="str">
        <f t="shared" ref="A912:A975" si="76">IFERROR(IF(B911&gt;0.01%,A911+1,""),"")</f>
        <v/>
      </c>
      <c r="B912" s="31" t="str">
        <f t="shared" ref="B912:B975" si="77">IFERROR(1-POISSON(A912,(B$8*H$6)/(B$9*60*60),TRUE),"")</f>
        <v/>
      </c>
      <c r="C912" s="31"/>
    </row>
    <row r="913" spans="1:3" x14ac:dyDescent="0.2">
      <c r="A913" s="1" t="str">
        <f t="shared" si="76"/>
        <v/>
      </c>
      <c r="B913" s="31" t="str">
        <f t="shared" si="77"/>
        <v/>
      </c>
      <c r="C913" s="31"/>
    </row>
    <row r="914" spans="1:3" x14ac:dyDescent="0.2">
      <c r="A914" s="1" t="str">
        <f t="shared" si="76"/>
        <v/>
      </c>
      <c r="B914" s="31" t="str">
        <f t="shared" si="77"/>
        <v/>
      </c>
      <c r="C914" s="31"/>
    </row>
    <row r="915" spans="1:3" x14ac:dyDescent="0.2">
      <c r="A915" s="1" t="str">
        <f t="shared" si="76"/>
        <v/>
      </c>
      <c r="B915" s="31" t="str">
        <f t="shared" si="77"/>
        <v/>
      </c>
      <c r="C915" s="31"/>
    </row>
    <row r="916" spans="1:3" x14ac:dyDescent="0.2">
      <c r="A916" s="1" t="str">
        <f t="shared" si="76"/>
        <v/>
      </c>
      <c r="B916" s="31" t="str">
        <f t="shared" si="77"/>
        <v/>
      </c>
      <c r="C916" s="31"/>
    </row>
    <row r="917" spans="1:3" x14ac:dyDescent="0.2">
      <c r="A917" s="1" t="str">
        <f t="shared" si="76"/>
        <v/>
      </c>
      <c r="B917" s="31" t="str">
        <f t="shared" si="77"/>
        <v/>
      </c>
      <c r="C917" s="31"/>
    </row>
    <row r="918" spans="1:3" x14ac:dyDescent="0.2">
      <c r="A918" s="1" t="str">
        <f t="shared" si="76"/>
        <v/>
      </c>
      <c r="B918" s="31" t="str">
        <f t="shared" si="77"/>
        <v/>
      </c>
      <c r="C918" s="31"/>
    </row>
    <row r="919" spans="1:3" x14ac:dyDescent="0.2">
      <c r="A919" s="1" t="str">
        <f t="shared" si="76"/>
        <v/>
      </c>
      <c r="B919" s="31" t="str">
        <f t="shared" si="77"/>
        <v/>
      </c>
      <c r="C919" s="31"/>
    </row>
    <row r="920" spans="1:3" x14ac:dyDescent="0.2">
      <c r="A920" s="1" t="str">
        <f t="shared" si="76"/>
        <v/>
      </c>
      <c r="B920" s="31" t="str">
        <f t="shared" si="77"/>
        <v/>
      </c>
      <c r="C920" s="31"/>
    </row>
    <row r="921" spans="1:3" x14ac:dyDescent="0.2">
      <c r="A921" s="1" t="str">
        <f t="shared" si="76"/>
        <v/>
      </c>
      <c r="B921" s="31" t="str">
        <f t="shared" si="77"/>
        <v/>
      </c>
      <c r="C921" s="31"/>
    </row>
    <row r="922" spans="1:3" x14ac:dyDescent="0.2">
      <c r="A922" s="1" t="str">
        <f t="shared" si="76"/>
        <v/>
      </c>
      <c r="B922" s="31" t="str">
        <f t="shared" si="77"/>
        <v/>
      </c>
      <c r="C922" s="31"/>
    </row>
    <row r="923" spans="1:3" x14ac:dyDescent="0.2">
      <c r="A923" s="1" t="str">
        <f t="shared" si="76"/>
        <v/>
      </c>
      <c r="B923" s="31" t="str">
        <f t="shared" si="77"/>
        <v/>
      </c>
      <c r="C923" s="31"/>
    </row>
    <row r="924" spans="1:3" x14ac:dyDescent="0.2">
      <c r="A924" s="1" t="str">
        <f t="shared" si="76"/>
        <v/>
      </c>
      <c r="B924" s="31" t="str">
        <f t="shared" si="77"/>
        <v/>
      </c>
      <c r="C924" s="31"/>
    </row>
    <row r="925" spans="1:3" x14ac:dyDescent="0.2">
      <c r="A925" s="1" t="str">
        <f t="shared" si="76"/>
        <v/>
      </c>
      <c r="B925" s="31" t="str">
        <f t="shared" si="77"/>
        <v/>
      </c>
      <c r="C925" s="31"/>
    </row>
    <row r="926" spans="1:3" x14ac:dyDescent="0.2">
      <c r="A926" s="1" t="str">
        <f t="shared" si="76"/>
        <v/>
      </c>
      <c r="B926" s="31" t="str">
        <f t="shared" si="77"/>
        <v/>
      </c>
      <c r="C926" s="31"/>
    </row>
    <row r="927" spans="1:3" x14ac:dyDescent="0.2">
      <c r="A927" s="1" t="str">
        <f t="shared" si="76"/>
        <v/>
      </c>
      <c r="B927" s="31" t="str">
        <f t="shared" si="77"/>
        <v/>
      </c>
      <c r="C927" s="31"/>
    </row>
    <row r="928" spans="1:3" x14ac:dyDescent="0.2">
      <c r="A928" s="1" t="str">
        <f t="shared" si="76"/>
        <v/>
      </c>
      <c r="B928" s="31" t="str">
        <f t="shared" si="77"/>
        <v/>
      </c>
      <c r="C928" s="31"/>
    </row>
    <row r="929" spans="1:3" x14ac:dyDescent="0.2">
      <c r="A929" s="1" t="str">
        <f t="shared" si="76"/>
        <v/>
      </c>
      <c r="B929" s="31" t="str">
        <f t="shared" si="77"/>
        <v/>
      </c>
      <c r="C929" s="31"/>
    </row>
    <row r="930" spans="1:3" x14ac:dyDescent="0.2">
      <c r="A930" s="1" t="str">
        <f t="shared" si="76"/>
        <v/>
      </c>
      <c r="B930" s="31" t="str">
        <f t="shared" si="77"/>
        <v/>
      </c>
      <c r="C930" s="31"/>
    </row>
    <row r="931" spans="1:3" x14ac:dyDescent="0.2">
      <c r="A931" s="1" t="str">
        <f t="shared" si="76"/>
        <v/>
      </c>
      <c r="B931" s="31" t="str">
        <f t="shared" si="77"/>
        <v/>
      </c>
      <c r="C931" s="31"/>
    </row>
    <row r="932" spans="1:3" x14ac:dyDescent="0.2">
      <c r="A932" s="1" t="str">
        <f t="shared" si="76"/>
        <v/>
      </c>
      <c r="B932" s="31" t="str">
        <f t="shared" si="77"/>
        <v/>
      </c>
      <c r="C932" s="31"/>
    </row>
    <row r="933" spans="1:3" x14ac:dyDescent="0.2">
      <c r="A933" s="1" t="str">
        <f t="shared" si="76"/>
        <v/>
      </c>
      <c r="B933" s="31" t="str">
        <f t="shared" si="77"/>
        <v/>
      </c>
      <c r="C933" s="31"/>
    </row>
    <row r="934" spans="1:3" x14ac:dyDescent="0.2">
      <c r="A934" s="1" t="str">
        <f t="shared" si="76"/>
        <v/>
      </c>
      <c r="B934" s="31" t="str">
        <f t="shared" si="77"/>
        <v/>
      </c>
      <c r="C934" s="31"/>
    </row>
    <row r="935" spans="1:3" x14ac:dyDescent="0.2">
      <c r="A935" s="1" t="str">
        <f t="shared" si="76"/>
        <v/>
      </c>
      <c r="B935" s="31" t="str">
        <f t="shared" si="77"/>
        <v/>
      </c>
      <c r="C935" s="31"/>
    </row>
    <row r="936" spans="1:3" x14ac:dyDescent="0.2">
      <c r="A936" s="1" t="str">
        <f t="shared" si="76"/>
        <v/>
      </c>
      <c r="B936" s="31" t="str">
        <f t="shared" si="77"/>
        <v/>
      </c>
      <c r="C936" s="31"/>
    </row>
    <row r="937" spans="1:3" x14ac:dyDescent="0.2">
      <c r="A937" s="1" t="str">
        <f t="shared" si="76"/>
        <v/>
      </c>
      <c r="B937" s="31" t="str">
        <f t="shared" si="77"/>
        <v/>
      </c>
      <c r="C937" s="31"/>
    </row>
    <row r="938" spans="1:3" x14ac:dyDescent="0.2">
      <c r="A938" s="1" t="str">
        <f t="shared" si="76"/>
        <v/>
      </c>
      <c r="B938" s="31" t="str">
        <f t="shared" si="77"/>
        <v/>
      </c>
      <c r="C938" s="31"/>
    </row>
    <row r="939" spans="1:3" x14ac:dyDescent="0.2">
      <c r="A939" s="1" t="str">
        <f t="shared" si="76"/>
        <v/>
      </c>
      <c r="B939" s="31" t="str">
        <f t="shared" si="77"/>
        <v/>
      </c>
      <c r="C939" s="31"/>
    </row>
    <row r="940" spans="1:3" x14ac:dyDescent="0.2">
      <c r="A940" s="1" t="str">
        <f t="shared" si="76"/>
        <v/>
      </c>
      <c r="B940" s="31" t="str">
        <f t="shared" si="77"/>
        <v/>
      </c>
      <c r="C940" s="31"/>
    </row>
    <row r="941" spans="1:3" x14ac:dyDescent="0.2">
      <c r="A941" s="1" t="str">
        <f t="shared" si="76"/>
        <v/>
      </c>
      <c r="B941" s="31" t="str">
        <f t="shared" si="77"/>
        <v/>
      </c>
      <c r="C941" s="31"/>
    </row>
    <row r="942" spans="1:3" x14ac:dyDescent="0.2">
      <c r="A942" s="1" t="str">
        <f t="shared" si="76"/>
        <v/>
      </c>
      <c r="B942" s="31" t="str">
        <f t="shared" si="77"/>
        <v/>
      </c>
      <c r="C942" s="31"/>
    </row>
    <row r="943" spans="1:3" x14ac:dyDescent="0.2">
      <c r="A943" s="1" t="str">
        <f t="shared" si="76"/>
        <v/>
      </c>
      <c r="B943" s="31" t="str">
        <f t="shared" si="77"/>
        <v/>
      </c>
      <c r="C943" s="31"/>
    </row>
    <row r="944" spans="1:3" x14ac:dyDescent="0.2">
      <c r="A944" s="1" t="str">
        <f t="shared" si="76"/>
        <v/>
      </c>
      <c r="B944" s="31" t="str">
        <f t="shared" si="77"/>
        <v/>
      </c>
      <c r="C944" s="31"/>
    </row>
    <row r="945" spans="1:3" x14ac:dyDescent="0.2">
      <c r="A945" s="1" t="str">
        <f t="shared" si="76"/>
        <v/>
      </c>
      <c r="B945" s="31" t="str">
        <f t="shared" si="77"/>
        <v/>
      </c>
      <c r="C945" s="31"/>
    </row>
    <row r="946" spans="1:3" x14ac:dyDescent="0.2">
      <c r="A946" s="1" t="str">
        <f t="shared" si="76"/>
        <v/>
      </c>
      <c r="B946" s="31" t="str">
        <f t="shared" si="77"/>
        <v/>
      </c>
      <c r="C946" s="31"/>
    </row>
    <row r="947" spans="1:3" x14ac:dyDescent="0.2">
      <c r="A947" s="1" t="str">
        <f t="shared" si="76"/>
        <v/>
      </c>
      <c r="B947" s="31" t="str">
        <f t="shared" si="77"/>
        <v/>
      </c>
      <c r="C947" s="31"/>
    </row>
    <row r="948" spans="1:3" x14ac:dyDescent="0.2">
      <c r="A948" s="1" t="str">
        <f t="shared" si="76"/>
        <v/>
      </c>
      <c r="B948" s="31" t="str">
        <f t="shared" si="77"/>
        <v/>
      </c>
      <c r="C948" s="31"/>
    </row>
    <row r="949" spans="1:3" x14ac:dyDescent="0.2">
      <c r="A949" s="1" t="str">
        <f t="shared" si="76"/>
        <v/>
      </c>
      <c r="B949" s="31" t="str">
        <f t="shared" si="77"/>
        <v/>
      </c>
      <c r="C949" s="31"/>
    </row>
    <row r="950" spans="1:3" x14ac:dyDescent="0.2">
      <c r="A950" s="1" t="str">
        <f t="shared" si="76"/>
        <v/>
      </c>
      <c r="B950" s="31" t="str">
        <f t="shared" si="77"/>
        <v/>
      </c>
      <c r="C950" s="31"/>
    </row>
    <row r="951" spans="1:3" x14ac:dyDescent="0.2">
      <c r="A951" s="1" t="str">
        <f t="shared" si="76"/>
        <v/>
      </c>
      <c r="B951" s="31" t="str">
        <f t="shared" si="77"/>
        <v/>
      </c>
      <c r="C951" s="31"/>
    </row>
    <row r="952" spans="1:3" x14ac:dyDescent="0.2">
      <c r="A952" s="1" t="str">
        <f t="shared" si="76"/>
        <v/>
      </c>
      <c r="B952" s="31" t="str">
        <f t="shared" si="77"/>
        <v/>
      </c>
      <c r="C952" s="31"/>
    </row>
    <row r="953" spans="1:3" x14ac:dyDescent="0.2">
      <c r="A953" s="1" t="str">
        <f t="shared" si="76"/>
        <v/>
      </c>
      <c r="B953" s="31" t="str">
        <f t="shared" si="77"/>
        <v/>
      </c>
      <c r="C953" s="31"/>
    </row>
    <row r="954" spans="1:3" x14ac:dyDescent="0.2">
      <c r="A954" s="1" t="str">
        <f t="shared" si="76"/>
        <v/>
      </c>
      <c r="B954" s="31" t="str">
        <f t="shared" si="77"/>
        <v/>
      </c>
      <c r="C954" s="31"/>
    </row>
    <row r="955" spans="1:3" x14ac:dyDescent="0.2">
      <c r="A955" s="1" t="str">
        <f t="shared" si="76"/>
        <v/>
      </c>
      <c r="B955" s="31" t="str">
        <f t="shared" si="77"/>
        <v/>
      </c>
      <c r="C955" s="31"/>
    </row>
    <row r="956" spans="1:3" x14ac:dyDescent="0.2">
      <c r="A956" s="1" t="str">
        <f t="shared" si="76"/>
        <v/>
      </c>
      <c r="B956" s="31" t="str">
        <f t="shared" si="77"/>
        <v/>
      </c>
      <c r="C956" s="31"/>
    </row>
    <row r="957" spans="1:3" x14ac:dyDescent="0.2">
      <c r="A957" s="1" t="str">
        <f t="shared" si="76"/>
        <v/>
      </c>
      <c r="B957" s="31" t="str">
        <f t="shared" si="77"/>
        <v/>
      </c>
      <c r="C957" s="31"/>
    </row>
    <row r="958" spans="1:3" x14ac:dyDescent="0.2">
      <c r="A958" s="1" t="str">
        <f t="shared" si="76"/>
        <v/>
      </c>
      <c r="B958" s="31" t="str">
        <f t="shared" si="77"/>
        <v/>
      </c>
      <c r="C958" s="31"/>
    </row>
    <row r="959" spans="1:3" x14ac:dyDescent="0.2">
      <c r="A959" s="1" t="str">
        <f t="shared" si="76"/>
        <v/>
      </c>
      <c r="B959" s="31" t="str">
        <f t="shared" si="77"/>
        <v/>
      </c>
      <c r="C959" s="31"/>
    </row>
    <row r="960" spans="1:3" x14ac:dyDescent="0.2">
      <c r="A960" s="1" t="str">
        <f t="shared" si="76"/>
        <v/>
      </c>
      <c r="B960" s="31" t="str">
        <f t="shared" si="77"/>
        <v/>
      </c>
      <c r="C960" s="31"/>
    </row>
    <row r="961" spans="1:3" x14ac:dyDescent="0.2">
      <c r="A961" s="1" t="str">
        <f t="shared" si="76"/>
        <v/>
      </c>
      <c r="B961" s="31" t="str">
        <f t="shared" si="77"/>
        <v/>
      </c>
      <c r="C961" s="31"/>
    </row>
    <row r="962" spans="1:3" x14ac:dyDescent="0.2">
      <c r="A962" s="1" t="str">
        <f t="shared" si="76"/>
        <v/>
      </c>
      <c r="B962" s="31" t="str">
        <f t="shared" si="77"/>
        <v/>
      </c>
      <c r="C962" s="31"/>
    </row>
    <row r="963" spans="1:3" x14ac:dyDescent="0.2">
      <c r="A963" s="1" t="str">
        <f t="shared" si="76"/>
        <v/>
      </c>
      <c r="B963" s="31" t="str">
        <f t="shared" si="77"/>
        <v/>
      </c>
      <c r="C963" s="31"/>
    </row>
    <row r="964" spans="1:3" x14ac:dyDescent="0.2">
      <c r="A964" s="1" t="str">
        <f t="shared" si="76"/>
        <v/>
      </c>
      <c r="B964" s="31" t="str">
        <f t="shared" si="77"/>
        <v/>
      </c>
      <c r="C964" s="31"/>
    </row>
    <row r="965" spans="1:3" x14ac:dyDescent="0.2">
      <c r="A965" s="1" t="str">
        <f t="shared" si="76"/>
        <v/>
      </c>
      <c r="B965" s="31" t="str">
        <f t="shared" si="77"/>
        <v/>
      </c>
      <c r="C965" s="31"/>
    </row>
    <row r="966" spans="1:3" x14ac:dyDescent="0.2">
      <c r="A966" s="1" t="str">
        <f t="shared" si="76"/>
        <v/>
      </c>
      <c r="B966" s="31" t="str">
        <f t="shared" si="77"/>
        <v/>
      </c>
      <c r="C966" s="31"/>
    </row>
    <row r="967" spans="1:3" x14ac:dyDescent="0.2">
      <c r="A967" s="1" t="str">
        <f t="shared" si="76"/>
        <v/>
      </c>
      <c r="B967" s="31" t="str">
        <f t="shared" si="77"/>
        <v/>
      </c>
      <c r="C967" s="31"/>
    </row>
    <row r="968" spans="1:3" x14ac:dyDescent="0.2">
      <c r="A968" s="1" t="str">
        <f t="shared" si="76"/>
        <v/>
      </c>
      <c r="B968" s="31" t="str">
        <f t="shared" si="77"/>
        <v/>
      </c>
      <c r="C968" s="31"/>
    </row>
    <row r="969" spans="1:3" x14ac:dyDescent="0.2">
      <c r="A969" s="1" t="str">
        <f t="shared" si="76"/>
        <v/>
      </c>
      <c r="B969" s="31" t="str">
        <f t="shared" si="77"/>
        <v/>
      </c>
      <c r="C969" s="31"/>
    </row>
    <row r="970" spans="1:3" x14ac:dyDescent="0.2">
      <c r="A970" s="1" t="str">
        <f t="shared" si="76"/>
        <v/>
      </c>
      <c r="B970" s="31" t="str">
        <f t="shared" si="77"/>
        <v/>
      </c>
      <c r="C970" s="31"/>
    </row>
    <row r="971" spans="1:3" x14ac:dyDescent="0.2">
      <c r="A971" s="1" t="str">
        <f t="shared" si="76"/>
        <v/>
      </c>
      <c r="B971" s="31" t="str">
        <f t="shared" si="77"/>
        <v/>
      </c>
      <c r="C971" s="31"/>
    </row>
    <row r="972" spans="1:3" x14ac:dyDescent="0.2">
      <c r="A972" s="1" t="str">
        <f t="shared" si="76"/>
        <v/>
      </c>
      <c r="B972" s="31" t="str">
        <f t="shared" si="77"/>
        <v/>
      </c>
      <c r="C972" s="31"/>
    </row>
    <row r="973" spans="1:3" x14ac:dyDescent="0.2">
      <c r="A973" s="1" t="str">
        <f t="shared" si="76"/>
        <v/>
      </c>
      <c r="B973" s="31" t="str">
        <f t="shared" si="77"/>
        <v/>
      </c>
      <c r="C973" s="31"/>
    </row>
    <row r="974" spans="1:3" x14ac:dyDescent="0.2">
      <c r="A974" s="1" t="str">
        <f t="shared" si="76"/>
        <v/>
      </c>
      <c r="B974" s="31" t="str">
        <f t="shared" si="77"/>
        <v/>
      </c>
      <c r="C974" s="31"/>
    </row>
    <row r="975" spans="1:3" x14ac:dyDescent="0.2">
      <c r="A975" s="1" t="str">
        <f t="shared" si="76"/>
        <v/>
      </c>
      <c r="B975" s="31" t="str">
        <f t="shared" si="77"/>
        <v/>
      </c>
      <c r="C975" s="31"/>
    </row>
    <row r="976" spans="1:3" x14ac:dyDescent="0.2">
      <c r="A976" s="1" t="str">
        <f t="shared" ref="A976:A1003" si="78">IFERROR(IF(B975&gt;0.01%,A975+1,""),"")</f>
        <v/>
      </c>
      <c r="B976" s="31" t="str">
        <f t="shared" ref="B976:B1003" si="79">IFERROR(1-POISSON(A976,(B$8*H$6)/(B$9*60*60),TRUE),"")</f>
        <v/>
      </c>
      <c r="C976" s="31"/>
    </row>
    <row r="977" spans="1:3" x14ac:dyDescent="0.2">
      <c r="A977" s="1" t="str">
        <f t="shared" si="78"/>
        <v/>
      </c>
      <c r="B977" s="31" t="str">
        <f t="shared" si="79"/>
        <v/>
      </c>
      <c r="C977" s="31"/>
    </row>
    <row r="978" spans="1:3" x14ac:dyDescent="0.2">
      <c r="A978" s="1" t="str">
        <f t="shared" si="78"/>
        <v/>
      </c>
      <c r="B978" s="31" t="str">
        <f t="shared" si="79"/>
        <v/>
      </c>
      <c r="C978" s="31"/>
    </row>
    <row r="979" spans="1:3" x14ac:dyDescent="0.2">
      <c r="A979" s="1" t="str">
        <f t="shared" si="78"/>
        <v/>
      </c>
      <c r="B979" s="31" t="str">
        <f t="shared" si="79"/>
        <v/>
      </c>
      <c r="C979" s="31"/>
    </row>
    <row r="980" spans="1:3" x14ac:dyDescent="0.2">
      <c r="A980" s="1" t="str">
        <f t="shared" si="78"/>
        <v/>
      </c>
      <c r="B980" s="31" t="str">
        <f t="shared" si="79"/>
        <v/>
      </c>
      <c r="C980" s="31"/>
    </row>
    <row r="981" spans="1:3" x14ac:dyDescent="0.2">
      <c r="A981" s="1" t="str">
        <f t="shared" si="78"/>
        <v/>
      </c>
      <c r="B981" s="31" t="str">
        <f t="shared" si="79"/>
        <v/>
      </c>
      <c r="C981" s="31"/>
    </row>
    <row r="982" spans="1:3" x14ac:dyDescent="0.2">
      <c r="A982" s="1" t="str">
        <f t="shared" si="78"/>
        <v/>
      </c>
      <c r="B982" s="31" t="str">
        <f t="shared" si="79"/>
        <v/>
      </c>
      <c r="C982" s="31"/>
    </row>
    <row r="983" spans="1:3" x14ac:dyDescent="0.2">
      <c r="A983" s="1" t="str">
        <f t="shared" si="78"/>
        <v/>
      </c>
      <c r="B983" s="31" t="str">
        <f t="shared" si="79"/>
        <v/>
      </c>
      <c r="C983" s="31"/>
    </row>
    <row r="984" spans="1:3" x14ac:dyDescent="0.2">
      <c r="A984" s="1" t="str">
        <f t="shared" si="78"/>
        <v/>
      </c>
      <c r="B984" s="31" t="str">
        <f t="shared" si="79"/>
        <v/>
      </c>
      <c r="C984" s="31"/>
    </row>
    <row r="985" spans="1:3" x14ac:dyDescent="0.2">
      <c r="A985" s="1" t="str">
        <f t="shared" si="78"/>
        <v/>
      </c>
      <c r="B985" s="31" t="str">
        <f t="shared" si="79"/>
        <v/>
      </c>
      <c r="C985" s="31"/>
    </row>
    <row r="986" spans="1:3" x14ac:dyDescent="0.2">
      <c r="A986" s="1" t="str">
        <f t="shared" si="78"/>
        <v/>
      </c>
      <c r="B986" s="31" t="str">
        <f t="shared" si="79"/>
        <v/>
      </c>
      <c r="C986" s="31"/>
    </row>
    <row r="987" spans="1:3" x14ac:dyDescent="0.2">
      <c r="A987" s="1" t="str">
        <f t="shared" si="78"/>
        <v/>
      </c>
      <c r="B987" s="31" t="str">
        <f t="shared" si="79"/>
        <v/>
      </c>
      <c r="C987" s="31"/>
    </row>
    <row r="988" spans="1:3" x14ac:dyDescent="0.2">
      <c r="A988" s="1" t="str">
        <f t="shared" si="78"/>
        <v/>
      </c>
      <c r="B988" s="31" t="str">
        <f t="shared" si="79"/>
        <v/>
      </c>
      <c r="C988" s="31"/>
    </row>
    <row r="989" spans="1:3" x14ac:dyDescent="0.2">
      <c r="A989" s="1" t="str">
        <f t="shared" si="78"/>
        <v/>
      </c>
      <c r="B989" s="31" t="str">
        <f t="shared" si="79"/>
        <v/>
      </c>
      <c r="C989" s="31"/>
    </row>
    <row r="990" spans="1:3" x14ac:dyDescent="0.2">
      <c r="A990" s="1" t="str">
        <f t="shared" si="78"/>
        <v/>
      </c>
      <c r="B990" s="31" t="str">
        <f t="shared" si="79"/>
        <v/>
      </c>
      <c r="C990" s="31"/>
    </row>
    <row r="991" spans="1:3" x14ac:dyDescent="0.2">
      <c r="A991" s="1" t="str">
        <f t="shared" si="78"/>
        <v/>
      </c>
      <c r="B991" s="31" t="str">
        <f t="shared" si="79"/>
        <v/>
      </c>
      <c r="C991" s="31"/>
    </row>
    <row r="992" spans="1:3" x14ac:dyDescent="0.2">
      <c r="A992" s="1" t="str">
        <f t="shared" si="78"/>
        <v/>
      </c>
      <c r="B992" s="31" t="str">
        <f t="shared" si="79"/>
        <v/>
      </c>
      <c r="C992" s="31"/>
    </row>
    <row r="993" spans="1:3" x14ac:dyDescent="0.2">
      <c r="A993" s="1" t="str">
        <f t="shared" si="78"/>
        <v/>
      </c>
      <c r="B993" s="31" t="str">
        <f t="shared" si="79"/>
        <v/>
      </c>
      <c r="C993" s="31"/>
    </row>
    <row r="994" spans="1:3" x14ac:dyDescent="0.2">
      <c r="A994" s="1" t="str">
        <f t="shared" si="78"/>
        <v/>
      </c>
      <c r="B994" s="31" t="str">
        <f t="shared" si="79"/>
        <v/>
      </c>
      <c r="C994" s="31"/>
    </row>
    <row r="995" spans="1:3" x14ac:dyDescent="0.2">
      <c r="A995" s="1" t="str">
        <f t="shared" si="78"/>
        <v/>
      </c>
      <c r="B995" s="31" t="str">
        <f t="shared" si="79"/>
        <v/>
      </c>
      <c r="C995" s="31"/>
    </row>
    <row r="996" spans="1:3" x14ac:dyDescent="0.2">
      <c r="A996" s="1" t="str">
        <f t="shared" si="78"/>
        <v/>
      </c>
      <c r="B996" s="31" t="str">
        <f t="shared" si="79"/>
        <v/>
      </c>
      <c r="C996" s="31"/>
    </row>
    <row r="997" spans="1:3" x14ac:dyDescent="0.2">
      <c r="A997" s="1" t="str">
        <f t="shared" si="78"/>
        <v/>
      </c>
      <c r="B997" s="31" t="str">
        <f t="shared" si="79"/>
        <v/>
      </c>
      <c r="C997" s="31"/>
    </row>
    <row r="998" spans="1:3" x14ac:dyDescent="0.2">
      <c r="A998" s="1" t="str">
        <f t="shared" si="78"/>
        <v/>
      </c>
      <c r="B998" s="31" t="str">
        <f t="shared" si="79"/>
        <v/>
      </c>
      <c r="C998" s="31"/>
    </row>
    <row r="999" spans="1:3" x14ac:dyDescent="0.2">
      <c r="A999" s="1" t="str">
        <f t="shared" si="78"/>
        <v/>
      </c>
      <c r="B999" s="31" t="str">
        <f t="shared" si="79"/>
        <v/>
      </c>
      <c r="C999" s="31"/>
    </row>
    <row r="1000" spans="1:3" x14ac:dyDescent="0.2">
      <c r="A1000" s="1" t="str">
        <f t="shared" si="78"/>
        <v/>
      </c>
      <c r="B1000" s="31" t="str">
        <f t="shared" si="79"/>
        <v/>
      </c>
      <c r="C1000" s="31"/>
    </row>
    <row r="1001" spans="1:3" x14ac:dyDescent="0.2">
      <c r="A1001" s="1" t="str">
        <f t="shared" si="78"/>
        <v/>
      </c>
      <c r="B1001" s="31" t="str">
        <f t="shared" si="79"/>
        <v/>
      </c>
      <c r="C1001" s="31"/>
    </row>
    <row r="1002" spans="1:3" x14ac:dyDescent="0.2">
      <c r="A1002" s="1" t="str">
        <f t="shared" si="78"/>
        <v/>
      </c>
      <c r="B1002" s="31" t="str">
        <f t="shared" si="79"/>
        <v/>
      </c>
      <c r="C1002" s="31"/>
    </row>
    <row r="1003" spans="1:3" x14ac:dyDescent="0.2">
      <c r="A1003" s="1" t="str">
        <f t="shared" si="78"/>
        <v/>
      </c>
      <c r="B1003" s="31" t="str">
        <f t="shared" si="79"/>
        <v/>
      </c>
      <c r="C1003" s="31"/>
    </row>
    <row r="1004" spans="1:3" x14ac:dyDescent="0.2">
      <c r="A1004" s="1" t="str">
        <f t="shared" ref="A1004:A1067" si="80">IFERROR(IF(B1003&gt;0.01%,A1003+1,""),"")</f>
        <v/>
      </c>
      <c r="B1004" s="31" t="str">
        <f t="shared" ref="B1004:B1067" si="81">IFERROR(1-POISSON(A1004,(B$8*H$6)/(B$9*60*60),TRUE),"")</f>
        <v/>
      </c>
      <c r="C1004" s="31"/>
    </row>
    <row r="1005" spans="1:3" x14ac:dyDescent="0.2">
      <c r="A1005" s="1" t="str">
        <f t="shared" si="80"/>
        <v/>
      </c>
      <c r="B1005" s="31" t="str">
        <f t="shared" si="81"/>
        <v/>
      </c>
      <c r="C1005" s="31"/>
    </row>
    <row r="1006" spans="1:3" x14ac:dyDescent="0.2">
      <c r="A1006" s="1" t="str">
        <f t="shared" si="80"/>
        <v/>
      </c>
      <c r="B1006" s="31" t="str">
        <f t="shared" si="81"/>
        <v/>
      </c>
      <c r="C1006" s="31"/>
    </row>
    <row r="1007" spans="1:3" x14ac:dyDescent="0.2">
      <c r="A1007" s="1" t="str">
        <f t="shared" si="80"/>
        <v/>
      </c>
      <c r="B1007" s="31" t="str">
        <f t="shared" si="81"/>
        <v/>
      </c>
      <c r="C1007" s="31"/>
    </row>
    <row r="1008" spans="1:3" x14ac:dyDescent="0.2">
      <c r="A1008" s="1" t="str">
        <f t="shared" si="80"/>
        <v/>
      </c>
      <c r="B1008" s="31" t="str">
        <f t="shared" si="81"/>
        <v/>
      </c>
      <c r="C1008" s="31"/>
    </row>
    <row r="1009" spans="1:3" x14ac:dyDescent="0.2">
      <c r="A1009" s="1" t="str">
        <f t="shared" si="80"/>
        <v/>
      </c>
      <c r="B1009" s="31" t="str">
        <f t="shared" si="81"/>
        <v/>
      </c>
      <c r="C1009" s="31"/>
    </row>
    <row r="1010" spans="1:3" x14ac:dyDescent="0.2">
      <c r="A1010" s="1" t="str">
        <f t="shared" si="80"/>
        <v/>
      </c>
      <c r="B1010" s="31" t="str">
        <f t="shared" si="81"/>
        <v/>
      </c>
      <c r="C1010" s="31"/>
    </row>
    <row r="1011" spans="1:3" x14ac:dyDescent="0.2">
      <c r="A1011" s="1" t="str">
        <f t="shared" si="80"/>
        <v/>
      </c>
      <c r="B1011" s="31" t="str">
        <f t="shared" si="81"/>
        <v/>
      </c>
      <c r="C1011" s="31"/>
    </row>
    <row r="1012" spans="1:3" x14ac:dyDescent="0.2">
      <c r="A1012" s="1" t="str">
        <f t="shared" si="80"/>
        <v/>
      </c>
      <c r="B1012" s="31" t="str">
        <f t="shared" si="81"/>
        <v/>
      </c>
      <c r="C1012" s="31"/>
    </row>
    <row r="1013" spans="1:3" x14ac:dyDescent="0.2">
      <c r="A1013" s="1" t="str">
        <f t="shared" si="80"/>
        <v/>
      </c>
      <c r="B1013" s="31" t="str">
        <f t="shared" si="81"/>
        <v/>
      </c>
      <c r="C1013" s="31"/>
    </row>
    <row r="1014" spans="1:3" x14ac:dyDescent="0.2">
      <c r="A1014" s="1" t="str">
        <f t="shared" si="80"/>
        <v/>
      </c>
      <c r="B1014" s="31" t="str">
        <f t="shared" si="81"/>
        <v/>
      </c>
      <c r="C1014" s="31"/>
    </row>
    <row r="1015" spans="1:3" x14ac:dyDescent="0.2">
      <c r="A1015" s="1" t="str">
        <f t="shared" si="80"/>
        <v/>
      </c>
      <c r="B1015" s="31" t="str">
        <f t="shared" si="81"/>
        <v/>
      </c>
      <c r="C1015" s="31"/>
    </row>
    <row r="1016" spans="1:3" x14ac:dyDescent="0.2">
      <c r="A1016" s="1" t="str">
        <f t="shared" si="80"/>
        <v/>
      </c>
      <c r="B1016" s="31" t="str">
        <f t="shared" si="81"/>
        <v/>
      </c>
      <c r="C1016" s="31"/>
    </row>
    <row r="1017" spans="1:3" x14ac:dyDescent="0.2">
      <c r="A1017" s="1" t="str">
        <f t="shared" si="80"/>
        <v/>
      </c>
      <c r="B1017" s="31" t="str">
        <f t="shared" si="81"/>
        <v/>
      </c>
      <c r="C1017" s="31"/>
    </row>
    <row r="1018" spans="1:3" x14ac:dyDescent="0.2">
      <c r="A1018" s="1" t="str">
        <f t="shared" si="80"/>
        <v/>
      </c>
      <c r="B1018" s="31" t="str">
        <f t="shared" si="81"/>
        <v/>
      </c>
      <c r="C1018" s="31"/>
    </row>
    <row r="1019" spans="1:3" x14ac:dyDescent="0.2">
      <c r="A1019" s="1" t="str">
        <f t="shared" si="80"/>
        <v/>
      </c>
      <c r="B1019" s="31" t="str">
        <f t="shared" si="81"/>
        <v/>
      </c>
      <c r="C1019" s="31"/>
    </row>
    <row r="1020" spans="1:3" x14ac:dyDescent="0.2">
      <c r="A1020" s="1" t="str">
        <f t="shared" si="80"/>
        <v/>
      </c>
      <c r="B1020" s="31" t="str">
        <f t="shared" si="81"/>
        <v/>
      </c>
      <c r="C1020" s="31"/>
    </row>
    <row r="1021" spans="1:3" x14ac:dyDescent="0.2">
      <c r="A1021" s="1" t="str">
        <f t="shared" si="80"/>
        <v/>
      </c>
      <c r="B1021" s="31" t="str">
        <f t="shared" si="81"/>
        <v/>
      </c>
      <c r="C1021" s="31"/>
    </row>
    <row r="1022" spans="1:3" x14ac:dyDescent="0.2">
      <c r="A1022" s="1" t="str">
        <f t="shared" si="80"/>
        <v/>
      </c>
      <c r="B1022" s="31" t="str">
        <f t="shared" si="81"/>
        <v/>
      </c>
      <c r="C1022" s="31"/>
    </row>
    <row r="1023" spans="1:3" x14ac:dyDescent="0.2">
      <c r="A1023" s="1" t="str">
        <f t="shared" si="80"/>
        <v/>
      </c>
      <c r="B1023" s="31" t="str">
        <f t="shared" si="81"/>
        <v/>
      </c>
      <c r="C1023" s="31"/>
    </row>
    <row r="1024" spans="1:3" x14ac:dyDescent="0.2">
      <c r="A1024" s="1" t="str">
        <f t="shared" si="80"/>
        <v/>
      </c>
      <c r="B1024" s="31" t="str">
        <f t="shared" si="81"/>
        <v/>
      </c>
      <c r="C1024" s="31"/>
    </row>
    <row r="1025" spans="1:3" x14ac:dyDescent="0.2">
      <c r="A1025" s="1" t="str">
        <f t="shared" si="80"/>
        <v/>
      </c>
      <c r="B1025" s="31" t="str">
        <f t="shared" si="81"/>
        <v/>
      </c>
      <c r="C1025" s="31"/>
    </row>
    <row r="1026" spans="1:3" x14ac:dyDescent="0.2">
      <c r="A1026" s="1" t="str">
        <f t="shared" si="80"/>
        <v/>
      </c>
      <c r="B1026" s="31" t="str">
        <f t="shared" si="81"/>
        <v/>
      </c>
      <c r="C1026" s="31"/>
    </row>
    <row r="1027" spans="1:3" x14ac:dyDescent="0.2">
      <c r="A1027" s="1" t="str">
        <f t="shared" si="80"/>
        <v/>
      </c>
      <c r="B1027" s="31" t="str">
        <f t="shared" si="81"/>
        <v/>
      </c>
      <c r="C1027" s="31"/>
    </row>
    <row r="1028" spans="1:3" x14ac:dyDescent="0.2">
      <c r="A1028" s="1" t="str">
        <f t="shared" si="80"/>
        <v/>
      </c>
      <c r="B1028" s="31" t="str">
        <f t="shared" si="81"/>
        <v/>
      </c>
      <c r="C1028" s="31"/>
    </row>
    <row r="1029" spans="1:3" x14ac:dyDescent="0.2">
      <c r="A1029" s="1" t="str">
        <f t="shared" si="80"/>
        <v/>
      </c>
      <c r="B1029" s="31" t="str">
        <f t="shared" si="81"/>
        <v/>
      </c>
      <c r="C1029" s="31"/>
    </row>
    <row r="1030" spans="1:3" x14ac:dyDescent="0.2">
      <c r="A1030" s="1" t="str">
        <f t="shared" si="80"/>
        <v/>
      </c>
      <c r="B1030" s="31" t="str">
        <f t="shared" si="81"/>
        <v/>
      </c>
      <c r="C1030" s="31"/>
    </row>
    <row r="1031" spans="1:3" x14ac:dyDescent="0.2">
      <c r="A1031" s="1" t="str">
        <f t="shared" si="80"/>
        <v/>
      </c>
      <c r="B1031" s="31" t="str">
        <f t="shared" si="81"/>
        <v/>
      </c>
      <c r="C1031" s="31"/>
    </row>
    <row r="1032" spans="1:3" x14ac:dyDescent="0.2">
      <c r="A1032" s="1" t="str">
        <f t="shared" si="80"/>
        <v/>
      </c>
      <c r="B1032" s="31" t="str">
        <f t="shared" si="81"/>
        <v/>
      </c>
      <c r="C1032" s="31"/>
    </row>
    <row r="1033" spans="1:3" x14ac:dyDescent="0.2">
      <c r="A1033" s="1" t="str">
        <f t="shared" si="80"/>
        <v/>
      </c>
      <c r="B1033" s="31" t="str">
        <f t="shared" si="81"/>
        <v/>
      </c>
      <c r="C1033" s="31"/>
    </row>
    <row r="1034" spans="1:3" x14ac:dyDescent="0.2">
      <c r="A1034" s="1" t="str">
        <f t="shared" si="80"/>
        <v/>
      </c>
      <c r="B1034" s="31" t="str">
        <f t="shared" si="81"/>
        <v/>
      </c>
      <c r="C1034" s="31"/>
    </row>
    <row r="1035" spans="1:3" x14ac:dyDescent="0.2">
      <c r="A1035" s="1" t="str">
        <f t="shared" si="80"/>
        <v/>
      </c>
      <c r="B1035" s="31" t="str">
        <f t="shared" si="81"/>
        <v/>
      </c>
      <c r="C1035" s="31"/>
    </row>
    <row r="1036" spans="1:3" x14ac:dyDescent="0.2">
      <c r="A1036" s="1" t="str">
        <f t="shared" si="80"/>
        <v/>
      </c>
      <c r="B1036" s="31" t="str">
        <f t="shared" si="81"/>
        <v/>
      </c>
      <c r="C1036" s="31"/>
    </row>
    <row r="1037" spans="1:3" x14ac:dyDescent="0.2">
      <c r="A1037" s="1" t="str">
        <f t="shared" si="80"/>
        <v/>
      </c>
      <c r="B1037" s="31" t="str">
        <f t="shared" si="81"/>
        <v/>
      </c>
      <c r="C1037" s="31"/>
    </row>
    <row r="1038" spans="1:3" x14ac:dyDescent="0.2">
      <c r="A1038" s="1" t="str">
        <f t="shared" si="80"/>
        <v/>
      </c>
      <c r="B1038" s="31" t="str">
        <f t="shared" si="81"/>
        <v/>
      </c>
      <c r="C1038" s="31"/>
    </row>
    <row r="1039" spans="1:3" x14ac:dyDescent="0.2">
      <c r="A1039" s="1" t="str">
        <f t="shared" si="80"/>
        <v/>
      </c>
      <c r="B1039" s="31" t="str">
        <f t="shared" si="81"/>
        <v/>
      </c>
      <c r="C1039" s="31"/>
    </row>
    <row r="1040" spans="1:3" x14ac:dyDescent="0.2">
      <c r="A1040" s="1" t="str">
        <f t="shared" si="80"/>
        <v/>
      </c>
      <c r="B1040" s="31" t="str">
        <f t="shared" si="81"/>
        <v/>
      </c>
      <c r="C1040" s="31"/>
    </row>
    <row r="1041" spans="1:3" x14ac:dyDescent="0.2">
      <c r="A1041" s="1" t="str">
        <f t="shared" si="80"/>
        <v/>
      </c>
      <c r="B1041" s="31" t="str">
        <f t="shared" si="81"/>
        <v/>
      </c>
      <c r="C1041" s="31"/>
    </row>
    <row r="1042" spans="1:3" x14ac:dyDescent="0.2">
      <c r="A1042" s="1" t="str">
        <f t="shared" si="80"/>
        <v/>
      </c>
      <c r="B1042" s="31" t="str">
        <f t="shared" si="81"/>
        <v/>
      </c>
      <c r="C1042" s="31"/>
    </row>
    <row r="1043" spans="1:3" x14ac:dyDescent="0.2">
      <c r="A1043" s="1" t="str">
        <f t="shared" si="80"/>
        <v/>
      </c>
      <c r="B1043" s="31" t="str">
        <f t="shared" si="81"/>
        <v/>
      </c>
      <c r="C1043" s="31"/>
    </row>
    <row r="1044" spans="1:3" x14ac:dyDescent="0.2">
      <c r="A1044" s="1" t="str">
        <f t="shared" si="80"/>
        <v/>
      </c>
      <c r="B1044" s="31" t="str">
        <f t="shared" si="81"/>
        <v/>
      </c>
      <c r="C1044" s="31"/>
    </row>
    <row r="1045" spans="1:3" x14ac:dyDescent="0.2">
      <c r="A1045" s="1" t="str">
        <f t="shared" si="80"/>
        <v/>
      </c>
      <c r="B1045" s="31" t="str">
        <f t="shared" si="81"/>
        <v/>
      </c>
      <c r="C1045" s="31"/>
    </row>
    <row r="1046" spans="1:3" x14ac:dyDescent="0.2">
      <c r="A1046" s="1" t="str">
        <f t="shared" si="80"/>
        <v/>
      </c>
      <c r="B1046" s="31" t="str">
        <f t="shared" si="81"/>
        <v/>
      </c>
      <c r="C1046" s="31"/>
    </row>
    <row r="1047" spans="1:3" x14ac:dyDescent="0.2">
      <c r="A1047" s="1" t="str">
        <f t="shared" si="80"/>
        <v/>
      </c>
      <c r="B1047" s="31" t="str">
        <f t="shared" si="81"/>
        <v/>
      </c>
      <c r="C1047" s="31"/>
    </row>
    <row r="1048" spans="1:3" x14ac:dyDescent="0.2">
      <c r="A1048" s="1" t="str">
        <f t="shared" si="80"/>
        <v/>
      </c>
      <c r="B1048" s="31" t="str">
        <f t="shared" si="81"/>
        <v/>
      </c>
      <c r="C1048" s="31"/>
    </row>
    <row r="1049" spans="1:3" x14ac:dyDescent="0.2">
      <c r="A1049" s="1" t="str">
        <f t="shared" si="80"/>
        <v/>
      </c>
      <c r="B1049" s="31" t="str">
        <f t="shared" si="81"/>
        <v/>
      </c>
      <c r="C1049" s="31"/>
    </row>
    <row r="1050" spans="1:3" x14ac:dyDescent="0.2">
      <c r="A1050" s="1" t="str">
        <f t="shared" si="80"/>
        <v/>
      </c>
      <c r="B1050" s="31" t="str">
        <f t="shared" si="81"/>
        <v/>
      </c>
      <c r="C1050" s="31"/>
    </row>
    <row r="1051" spans="1:3" x14ac:dyDescent="0.2">
      <c r="A1051" s="1" t="str">
        <f t="shared" si="80"/>
        <v/>
      </c>
      <c r="B1051" s="31" t="str">
        <f t="shared" si="81"/>
        <v/>
      </c>
      <c r="C1051" s="31"/>
    </row>
    <row r="1052" spans="1:3" x14ac:dyDescent="0.2">
      <c r="A1052" s="1" t="str">
        <f t="shared" si="80"/>
        <v/>
      </c>
      <c r="B1052" s="31" t="str">
        <f t="shared" si="81"/>
        <v/>
      </c>
      <c r="C1052" s="31"/>
    </row>
    <row r="1053" spans="1:3" x14ac:dyDescent="0.2">
      <c r="A1053" s="1" t="str">
        <f t="shared" si="80"/>
        <v/>
      </c>
      <c r="B1053" s="31" t="str">
        <f t="shared" si="81"/>
        <v/>
      </c>
      <c r="C1053" s="31"/>
    </row>
    <row r="1054" spans="1:3" x14ac:dyDescent="0.2">
      <c r="A1054" s="1" t="str">
        <f t="shared" si="80"/>
        <v/>
      </c>
      <c r="B1054" s="31" t="str">
        <f t="shared" si="81"/>
        <v/>
      </c>
      <c r="C1054" s="31"/>
    </row>
    <row r="1055" spans="1:3" x14ac:dyDescent="0.2">
      <c r="A1055" s="1" t="str">
        <f t="shared" si="80"/>
        <v/>
      </c>
      <c r="B1055" s="31" t="str">
        <f t="shared" si="81"/>
        <v/>
      </c>
      <c r="C1055" s="31"/>
    </row>
    <row r="1056" spans="1:3" x14ac:dyDescent="0.2">
      <c r="A1056" s="1" t="str">
        <f t="shared" si="80"/>
        <v/>
      </c>
      <c r="B1056" s="31" t="str">
        <f t="shared" si="81"/>
        <v/>
      </c>
      <c r="C1056" s="31"/>
    </row>
    <row r="1057" spans="1:3" x14ac:dyDescent="0.2">
      <c r="A1057" s="1" t="str">
        <f t="shared" si="80"/>
        <v/>
      </c>
      <c r="B1057" s="31" t="str">
        <f t="shared" si="81"/>
        <v/>
      </c>
      <c r="C1057" s="31"/>
    </row>
    <row r="1058" spans="1:3" x14ac:dyDescent="0.2">
      <c r="A1058" s="1" t="str">
        <f t="shared" si="80"/>
        <v/>
      </c>
      <c r="B1058" s="31" t="str">
        <f t="shared" si="81"/>
        <v/>
      </c>
      <c r="C1058" s="31"/>
    </row>
    <row r="1059" spans="1:3" x14ac:dyDescent="0.2">
      <c r="A1059" s="1" t="str">
        <f t="shared" si="80"/>
        <v/>
      </c>
      <c r="B1059" s="31" t="str">
        <f t="shared" si="81"/>
        <v/>
      </c>
      <c r="C1059" s="31"/>
    </row>
    <row r="1060" spans="1:3" x14ac:dyDescent="0.2">
      <c r="A1060" s="1" t="str">
        <f t="shared" si="80"/>
        <v/>
      </c>
      <c r="B1060" s="31" t="str">
        <f t="shared" si="81"/>
        <v/>
      </c>
      <c r="C1060" s="31"/>
    </row>
    <row r="1061" spans="1:3" x14ac:dyDescent="0.2">
      <c r="A1061" s="1" t="str">
        <f t="shared" si="80"/>
        <v/>
      </c>
      <c r="B1061" s="31" t="str">
        <f t="shared" si="81"/>
        <v/>
      </c>
      <c r="C1061" s="31"/>
    </row>
    <row r="1062" spans="1:3" x14ac:dyDescent="0.2">
      <c r="A1062" s="1" t="str">
        <f t="shared" si="80"/>
        <v/>
      </c>
      <c r="B1062" s="31" t="str">
        <f t="shared" si="81"/>
        <v/>
      </c>
      <c r="C1062" s="31"/>
    </row>
    <row r="1063" spans="1:3" x14ac:dyDescent="0.2">
      <c r="A1063" s="1" t="str">
        <f t="shared" si="80"/>
        <v/>
      </c>
      <c r="B1063" s="31" t="str">
        <f t="shared" si="81"/>
        <v/>
      </c>
      <c r="C1063" s="31"/>
    </row>
    <row r="1064" spans="1:3" x14ac:dyDescent="0.2">
      <c r="A1064" s="1" t="str">
        <f t="shared" si="80"/>
        <v/>
      </c>
      <c r="B1064" s="31" t="str">
        <f t="shared" si="81"/>
        <v/>
      </c>
      <c r="C1064" s="31"/>
    </row>
    <row r="1065" spans="1:3" x14ac:dyDescent="0.2">
      <c r="A1065" s="1" t="str">
        <f t="shared" si="80"/>
        <v/>
      </c>
      <c r="B1065" s="31" t="str">
        <f t="shared" si="81"/>
        <v/>
      </c>
      <c r="C1065" s="31"/>
    </row>
    <row r="1066" spans="1:3" x14ac:dyDescent="0.2">
      <c r="A1066" s="1" t="str">
        <f t="shared" si="80"/>
        <v/>
      </c>
      <c r="B1066" s="31" t="str">
        <f t="shared" si="81"/>
        <v/>
      </c>
      <c r="C1066" s="31"/>
    </row>
    <row r="1067" spans="1:3" x14ac:dyDescent="0.2">
      <c r="A1067" s="1" t="str">
        <f t="shared" si="80"/>
        <v/>
      </c>
      <c r="B1067" s="31" t="str">
        <f t="shared" si="81"/>
        <v/>
      </c>
      <c r="C1067" s="31"/>
    </row>
    <row r="1068" spans="1:3" x14ac:dyDescent="0.2">
      <c r="A1068" s="1" t="str">
        <f t="shared" ref="A1068:A1131" si="82">IFERROR(IF(B1067&gt;0.01%,A1067+1,""),"")</f>
        <v/>
      </c>
      <c r="B1068" s="31" t="str">
        <f t="shared" ref="B1068:B1131" si="83">IFERROR(1-POISSON(A1068,(B$8*H$6)/(B$9*60*60),TRUE),"")</f>
        <v/>
      </c>
      <c r="C1068" s="31"/>
    </row>
    <row r="1069" spans="1:3" x14ac:dyDescent="0.2">
      <c r="A1069" s="1" t="str">
        <f t="shared" si="82"/>
        <v/>
      </c>
      <c r="B1069" s="31" t="str">
        <f t="shared" si="83"/>
        <v/>
      </c>
      <c r="C1069" s="31"/>
    </row>
    <row r="1070" spans="1:3" x14ac:dyDescent="0.2">
      <c r="A1070" s="1" t="str">
        <f t="shared" si="82"/>
        <v/>
      </c>
      <c r="B1070" s="31" t="str">
        <f t="shared" si="83"/>
        <v/>
      </c>
      <c r="C1070" s="31"/>
    </row>
    <row r="1071" spans="1:3" x14ac:dyDescent="0.2">
      <c r="A1071" s="1" t="str">
        <f t="shared" si="82"/>
        <v/>
      </c>
      <c r="B1071" s="31" t="str">
        <f t="shared" si="83"/>
        <v/>
      </c>
      <c r="C1071" s="31"/>
    </row>
    <row r="1072" spans="1:3" x14ac:dyDescent="0.2">
      <c r="A1072" s="1" t="str">
        <f t="shared" si="82"/>
        <v/>
      </c>
      <c r="B1072" s="31" t="str">
        <f t="shared" si="83"/>
        <v/>
      </c>
      <c r="C1072" s="31"/>
    </row>
    <row r="1073" spans="1:3" x14ac:dyDescent="0.2">
      <c r="A1073" s="1" t="str">
        <f t="shared" si="82"/>
        <v/>
      </c>
      <c r="B1073" s="31" t="str">
        <f t="shared" si="83"/>
        <v/>
      </c>
      <c r="C1073" s="31"/>
    </row>
    <row r="1074" spans="1:3" x14ac:dyDescent="0.2">
      <c r="A1074" s="1" t="str">
        <f t="shared" si="82"/>
        <v/>
      </c>
      <c r="B1074" s="31" t="str">
        <f t="shared" si="83"/>
        <v/>
      </c>
      <c r="C1074" s="31"/>
    </row>
    <row r="1075" spans="1:3" x14ac:dyDescent="0.2">
      <c r="A1075" s="1" t="str">
        <f t="shared" si="82"/>
        <v/>
      </c>
      <c r="B1075" s="31" t="str">
        <f t="shared" si="83"/>
        <v/>
      </c>
      <c r="C1075" s="31"/>
    </row>
    <row r="1076" spans="1:3" x14ac:dyDescent="0.2">
      <c r="A1076" s="1" t="str">
        <f t="shared" si="82"/>
        <v/>
      </c>
      <c r="B1076" s="31" t="str">
        <f t="shared" si="83"/>
        <v/>
      </c>
      <c r="C1076" s="31"/>
    </row>
    <row r="1077" spans="1:3" x14ac:dyDescent="0.2">
      <c r="A1077" s="1" t="str">
        <f t="shared" si="82"/>
        <v/>
      </c>
      <c r="B1077" s="31" t="str">
        <f t="shared" si="83"/>
        <v/>
      </c>
      <c r="C1077" s="31"/>
    </row>
    <row r="1078" spans="1:3" x14ac:dyDescent="0.2">
      <c r="A1078" s="1" t="str">
        <f t="shared" si="82"/>
        <v/>
      </c>
      <c r="B1078" s="31" t="str">
        <f t="shared" si="83"/>
        <v/>
      </c>
      <c r="C1078" s="31"/>
    </row>
    <row r="1079" spans="1:3" x14ac:dyDescent="0.2">
      <c r="A1079" s="1" t="str">
        <f t="shared" si="82"/>
        <v/>
      </c>
      <c r="B1079" s="31" t="str">
        <f t="shared" si="83"/>
        <v/>
      </c>
      <c r="C1079" s="31"/>
    </row>
    <row r="1080" spans="1:3" x14ac:dyDescent="0.2">
      <c r="A1080" s="1" t="str">
        <f t="shared" si="82"/>
        <v/>
      </c>
      <c r="B1080" s="31" t="str">
        <f t="shared" si="83"/>
        <v/>
      </c>
      <c r="C1080" s="31"/>
    </row>
    <row r="1081" spans="1:3" x14ac:dyDescent="0.2">
      <c r="A1081" s="1" t="str">
        <f t="shared" si="82"/>
        <v/>
      </c>
      <c r="B1081" s="31" t="str">
        <f t="shared" si="83"/>
        <v/>
      </c>
      <c r="C1081" s="31"/>
    </row>
    <row r="1082" spans="1:3" x14ac:dyDescent="0.2">
      <c r="A1082" s="1" t="str">
        <f t="shared" si="82"/>
        <v/>
      </c>
      <c r="B1082" s="31" t="str">
        <f t="shared" si="83"/>
        <v/>
      </c>
      <c r="C1082" s="31"/>
    </row>
    <row r="1083" spans="1:3" x14ac:dyDescent="0.2">
      <c r="A1083" s="1" t="str">
        <f t="shared" si="82"/>
        <v/>
      </c>
      <c r="B1083" s="31" t="str">
        <f t="shared" si="83"/>
        <v/>
      </c>
      <c r="C1083" s="31"/>
    </row>
    <row r="1084" spans="1:3" x14ac:dyDescent="0.2">
      <c r="A1084" s="1" t="str">
        <f t="shared" si="82"/>
        <v/>
      </c>
      <c r="B1084" s="31" t="str">
        <f t="shared" si="83"/>
        <v/>
      </c>
      <c r="C1084" s="31"/>
    </row>
    <row r="1085" spans="1:3" x14ac:dyDescent="0.2">
      <c r="A1085" s="1" t="str">
        <f t="shared" si="82"/>
        <v/>
      </c>
      <c r="B1085" s="31" t="str">
        <f t="shared" si="83"/>
        <v/>
      </c>
      <c r="C1085" s="31"/>
    </row>
    <row r="1086" spans="1:3" x14ac:dyDescent="0.2">
      <c r="A1086" s="1" t="str">
        <f t="shared" si="82"/>
        <v/>
      </c>
      <c r="B1086" s="31" t="str">
        <f t="shared" si="83"/>
        <v/>
      </c>
      <c r="C1086" s="31"/>
    </row>
    <row r="1087" spans="1:3" x14ac:dyDescent="0.2">
      <c r="A1087" s="1" t="str">
        <f t="shared" si="82"/>
        <v/>
      </c>
      <c r="B1087" s="31" t="str">
        <f t="shared" si="83"/>
        <v/>
      </c>
      <c r="C1087" s="31"/>
    </row>
    <row r="1088" spans="1:3" x14ac:dyDescent="0.2">
      <c r="A1088" s="1" t="str">
        <f t="shared" si="82"/>
        <v/>
      </c>
      <c r="B1088" s="31" t="str">
        <f t="shared" si="83"/>
        <v/>
      </c>
      <c r="C1088" s="31"/>
    </row>
    <row r="1089" spans="1:3" x14ac:dyDescent="0.2">
      <c r="A1089" s="1" t="str">
        <f t="shared" si="82"/>
        <v/>
      </c>
      <c r="B1089" s="31" t="str">
        <f t="shared" si="83"/>
        <v/>
      </c>
      <c r="C1089" s="31"/>
    </row>
    <row r="1090" spans="1:3" x14ac:dyDescent="0.2">
      <c r="A1090" s="1" t="str">
        <f t="shared" si="82"/>
        <v/>
      </c>
      <c r="B1090" s="31" t="str">
        <f t="shared" si="83"/>
        <v/>
      </c>
      <c r="C1090" s="31"/>
    </row>
    <row r="1091" spans="1:3" x14ac:dyDescent="0.2">
      <c r="A1091" s="1" t="str">
        <f t="shared" si="82"/>
        <v/>
      </c>
      <c r="B1091" s="31" t="str">
        <f t="shared" si="83"/>
        <v/>
      </c>
      <c r="C1091" s="31"/>
    </row>
    <row r="1092" spans="1:3" x14ac:dyDescent="0.2">
      <c r="A1092" s="1" t="str">
        <f t="shared" si="82"/>
        <v/>
      </c>
      <c r="B1092" s="31" t="str">
        <f t="shared" si="83"/>
        <v/>
      </c>
      <c r="C1092" s="31"/>
    </row>
    <row r="1093" spans="1:3" x14ac:dyDescent="0.2">
      <c r="A1093" s="1" t="str">
        <f t="shared" si="82"/>
        <v/>
      </c>
      <c r="B1093" s="31" t="str">
        <f t="shared" si="83"/>
        <v/>
      </c>
      <c r="C1093" s="31"/>
    </row>
    <row r="1094" spans="1:3" x14ac:dyDescent="0.2">
      <c r="A1094" s="1" t="str">
        <f t="shared" si="82"/>
        <v/>
      </c>
      <c r="B1094" s="31" t="str">
        <f t="shared" si="83"/>
        <v/>
      </c>
      <c r="C1094" s="31"/>
    </row>
    <row r="1095" spans="1:3" x14ac:dyDescent="0.2">
      <c r="A1095" s="1" t="str">
        <f t="shared" si="82"/>
        <v/>
      </c>
      <c r="B1095" s="31" t="str">
        <f t="shared" si="83"/>
        <v/>
      </c>
      <c r="C1095" s="31"/>
    </row>
    <row r="1096" spans="1:3" x14ac:dyDescent="0.2">
      <c r="A1096" s="1" t="str">
        <f t="shared" si="82"/>
        <v/>
      </c>
      <c r="B1096" s="31" t="str">
        <f t="shared" si="83"/>
        <v/>
      </c>
      <c r="C1096" s="31"/>
    </row>
    <row r="1097" spans="1:3" x14ac:dyDescent="0.2">
      <c r="A1097" s="1" t="str">
        <f t="shared" si="82"/>
        <v/>
      </c>
      <c r="B1097" s="31" t="str">
        <f t="shared" si="83"/>
        <v/>
      </c>
      <c r="C1097" s="31"/>
    </row>
    <row r="1098" spans="1:3" x14ac:dyDescent="0.2">
      <c r="A1098" s="1" t="str">
        <f t="shared" si="82"/>
        <v/>
      </c>
      <c r="B1098" s="31" t="str">
        <f t="shared" si="83"/>
        <v/>
      </c>
      <c r="C1098" s="31"/>
    </row>
    <row r="1099" spans="1:3" x14ac:dyDescent="0.2">
      <c r="A1099" s="1" t="str">
        <f t="shared" si="82"/>
        <v/>
      </c>
      <c r="B1099" s="31" t="str">
        <f t="shared" si="83"/>
        <v/>
      </c>
      <c r="C1099" s="31"/>
    </row>
    <row r="1100" spans="1:3" x14ac:dyDescent="0.2">
      <c r="A1100" s="1" t="str">
        <f t="shared" si="82"/>
        <v/>
      </c>
      <c r="B1100" s="31" t="str">
        <f t="shared" si="83"/>
        <v/>
      </c>
      <c r="C1100" s="31"/>
    </row>
    <row r="1101" spans="1:3" x14ac:dyDescent="0.2">
      <c r="A1101" s="1" t="str">
        <f t="shared" si="82"/>
        <v/>
      </c>
      <c r="B1101" s="31" t="str">
        <f t="shared" si="83"/>
        <v/>
      </c>
      <c r="C1101" s="31"/>
    </row>
    <row r="1102" spans="1:3" x14ac:dyDescent="0.2">
      <c r="A1102" s="1" t="str">
        <f t="shared" si="82"/>
        <v/>
      </c>
      <c r="B1102" s="31" t="str">
        <f t="shared" si="83"/>
        <v/>
      </c>
      <c r="C1102" s="31"/>
    </row>
    <row r="1103" spans="1:3" x14ac:dyDescent="0.2">
      <c r="A1103" s="1" t="str">
        <f t="shared" si="82"/>
        <v/>
      </c>
      <c r="B1103" s="31" t="str">
        <f t="shared" si="83"/>
        <v/>
      </c>
      <c r="C1103" s="31"/>
    </row>
    <row r="1104" spans="1:3" x14ac:dyDescent="0.2">
      <c r="A1104" s="1" t="str">
        <f t="shared" si="82"/>
        <v/>
      </c>
      <c r="B1104" s="31" t="str">
        <f t="shared" si="83"/>
        <v/>
      </c>
      <c r="C1104" s="31"/>
    </row>
    <row r="1105" spans="1:3" x14ac:dyDescent="0.2">
      <c r="A1105" s="1" t="str">
        <f t="shared" si="82"/>
        <v/>
      </c>
      <c r="B1105" s="31" t="str">
        <f t="shared" si="83"/>
        <v/>
      </c>
      <c r="C1105" s="31"/>
    </row>
    <row r="1106" spans="1:3" x14ac:dyDescent="0.2">
      <c r="A1106" s="1" t="str">
        <f t="shared" si="82"/>
        <v/>
      </c>
      <c r="B1106" s="31" t="str">
        <f t="shared" si="83"/>
        <v/>
      </c>
      <c r="C1106" s="31"/>
    </row>
    <row r="1107" spans="1:3" x14ac:dyDescent="0.2">
      <c r="A1107" s="1" t="str">
        <f t="shared" si="82"/>
        <v/>
      </c>
      <c r="B1107" s="31" t="str">
        <f t="shared" si="83"/>
        <v/>
      </c>
      <c r="C1107" s="31"/>
    </row>
    <row r="1108" spans="1:3" x14ac:dyDescent="0.2">
      <c r="A1108" s="1" t="str">
        <f t="shared" si="82"/>
        <v/>
      </c>
      <c r="B1108" s="31" t="str">
        <f t="shared" si="83"/>
        <v/>
      </c>
      <c r="C1108" s="31"/>
    </row>
    <row r="1109" spans="1:3" x14ac:dyDescent="0.2">
      <c r="A1109" s="1" t="str">
        <f t="shared" si="82"/>
        <v/>
      </c>
      <c r="B1109" s="31" t="str">
        <f t="shared" si="83"/>
        <v/>
      </c>
      <c r="C1109" s="31"/>
    </row>
    <row r="1110" spans="1:3" x14ac:dyDescent="0.2">
      <c r="A1110" s="1" t="str">
        <f t="shared" si="82"/>
        <v/>
      </c>
      <c r="B1110" s="31" t="str">
        <f t="shared" si="83"/>
        <v/>
      </c>
      <c r="C1110" s="31"/>
    </row>
    <row r="1111" spans="1:3" x14ac:dyDescent="0.2">
      <c r="A1111" s="1" t="str">
        <f t="shared" si="82"/>
        <v/>
      </c>
      <c r="B1111" s="31" t="str">
        <f t="shared" si="83"/>
        <v/>
      </c>
      <c r="C1111" s="31"/>
    </row>
    <row r="1112" spans="1:3" x14ac:dyDescent="0.2">
      <c r="A1112" s="1" t="str">
        <f t="shared" si="82"/>
        <v/>
      </c>
      <c r="B1112" s="31" t="str">
        <f t="shared" si="83"/>
        <v/>
      </c>
      <c r="C1112" s="31"/>
    </row>
    <row r="1113" spans="1:3" x14ac:dyDescent="0.2">
      <c r="A1113" s="1" t="str">
        <f t="shared" si="82"/>
        <v/>
      </c>
      <c r="B1113" s="31" t="str">
        <f t="shared" si="83"/>
        <v/>
      </c>
      <c r="C1113" s="31"/>
    </row>
    <row r="1114" spans="1:3" x14ac:dyDescent="0.2">
      <c r="A1114" s="1" t="str">
        <f t="shared" si="82"/>
        <v/>
      </c>
      <c r="B1114" s="31" t="str">
        <f t="shared" si="83"/>
        <v/>
      </c>
      <c r="C1114" s="31"/>
    </row>
    <row r="1115" spans="1:3" x14ac:dyDescent="0.2">
      <c r="A1115" s="1" t="str">
        <f t="shared" si="82"/>
        <v/>
      </c>
      <c r="B1115" s="31" t="str">
        <f t="shared" si="83"/>
        <v/>
      </c>
      <c r="C1115" s="31"/>
    </row>
    <row r="1116" spans="1:3" x14ac:dyDescent="0.2">
      <c r="A1116" s="1" t="str">
        <f t="shared" si="82"/>
        <v/>
      </c>
      <c r="B1116" s="31" t="str">
        <f t="shared" si="83"/>
        <v/>
      </c>
      <c r="C1116" s="31"/>
    </row>
    <row r="1117" spans="1:3" x14ac:dyDescent="0.2">
      <c r="A1117" s="1" t="str">
        <f t="shared" si="82"/>
        <v/>
      </c>
      <c r="B1117" s="31" t="str">
        <f t="shared" si="83"/>
        <v/>
      </c>
      <c r="C1117" s="31"/>
    </row>
    <row r="1118" spans="1:3" x14ac:dyDescent="0.2">
      <c r="A1118" s="1" t="str">
        <f t="shared" si="82"/>
        <v/>
      </c>
      <c r="B1118" s="31" t="str">
        <f t="shared" si="83"/>
        <v/>
      </c>
      <c r="C1118" s="31"/>
    </row>
    <row r="1119" spans="1:3" x14ac:dyDescent="0.2">
      <c r="A1119" s="1" t="str">
        <f t="shared" si="82"/>
        <v/>
      </c>
      <c r="B1119" s="31" t="str">
        <f t="shared" si="83"/>
        <v/>
      </c>
      <c r="C1119" s="31"/>
    </row>
    <row r="1120" spans="1:3" x14ac:dyDescent="0.2">
      <c r="A1120" s="1" t="str">
        <f t="shared" si="82"/>
        <v/>
      </c>
      <c r="B1120" s="31" t="str">
        <f t="shared" si="83"/>
        <v/>
      </c>
      <c r="C1120" s="31"/>
    </row>
    <row r="1121" spans="1:3" x14ac:dyDescent="0.2">
      <c r="A1121" s="1" t="str">
        <f t="shared" si="82"/>
        <v/>
      </c>
      <c r="B1121" s="31" t="str">
        <f t="shared" si="83"/>
        <v/>
      </c>
      <c r="C1121" s="31"/>
    </row>
    <row r="1122" spans="1:3" x14ac:dyDescent="0.2">
      <c r="A1122" s="1" t="str">
        <f t="shared" si="82"/>
        <v/>
      </c>
      <c r="B1122" s="31" t="str">
        <f t="shared" si="83"/>
        <v/>
      </c>
      <c r="C1122" s="31"/>
    </row>
    <row r="1123" spans="1:3" x14ac:dyDescent="0.2">
      <c r="A1123" s="1" t="str">
        <f t="shared" si="82"/>
        <v/>
      </c>
      <c r="B1123" s="31" t="str">
        <f t="shared" si="83"/>
        <v/>
      </c>
      <c r="C1123" s="31"/>
    </row>
    <row r="1124" spans="1:3" x14ac:dyDescent="0.2">
      <c r="A1124" s="1" t="str">
        <f t="shared" si="82"/>
        <v/>
      </c>
      <c r="B1124" s="31" t="str">
        <f t="shared" si="83"/>
        <v/>
      </c>
      <c r="C1124" s="31"/>
    </row>
    <row r="1125" spans="1:3" x14ac:dyDescent="0.2">
      <c r="A1125" s="1" t="str">
        <f t="shared" si="82"/>
        <v/>
      </c>
      <c r="B1125" s="31" t="str">
        <f t="shared" si="83"/>
        <v/>
      </c>
      <c r="C1125" s="31"/>
    </row>
    <row r="1126" spans="1:3" x14ac:dyDescent="0.2">
      <c r="A1126" s="1" t="str">
        <f t="shared" si="82"/>
        <v/>
      </c>
      <c r="B1126" s="31" t="str">
        <f t="shared" si="83"/>
        <v/>
      </c>
      <c r="C1126" s="31"/>
    </row>
    <row r="1127" spans="1:3" x14ac:dyDescent="0.2">
      <c r="A1127" s="1" t="str">
        <f t="shared" si="82"/>
        <v/>
      </c>
      <c r="B1127" s="31" t="str">
        <f t="shared" si="83"/>
        <v/>
      </c>
      <c r="C1127" s="31"/>
    </row>
    <row r="1128" spans="1:3" x14ac:dyDescent="0.2">
      <c r="A1128" s="1" t="str">
        <f t="shared" si="82"/>
        <v/>
      </c>
      <c r="B1128" s="31" t="str">
        <f t="shared" si="83"/>
        <v/>
      </c>
      <c r="C1128" s="31"/>
    </row>
    <row r="1129" spans="1:3" x14ac:dyDescent="0.2">
      <c r="A1129" s="1" t="str">
        <f t="shared" si="82"/>
        <v/>
      </c>
      <c r="B1129" s="31" t="str">
        <f t="shared" si="83"/>
        <v/>
      </c>
      <c r="C1129" s="31"/>
    </row>
    <row r="1130" spans="1:3" x14ac:dyDescent="0.2">
      <c r="A1130" s="1" t="str">
        <f t="shared" si="82"/>
        <v/>
      </c>
      <c r="B1130" s="31" t="str">
        <f t="shared" si="83"/>
        <v/>
      </c>
      <c r="C1130" s="31"/>
    </row>
    <row r="1131" spans="1:3" x14ac:dyDescent="0.2">
      <c r="A1131" s="1" t="str">
        <f t="shared" si="82"/>
        <v/>
      </c>
      <c r="B1131" s="31" t="str">
        <f t="shared" si="83"/>
        <v/>
      </c>
      <c r="C1131" s="31"/>
    </row>
    <row r="1132" spans="1:3" x14ac:dyDescent="0.2">
      <c r="A1132" s="1" t="str">
        <f t="shared" ref="A1132:A1195" si="84">IFERROR(IF(B1131&gt;0.01%,A1131+1,""),"")</f>
        <v/>
      </c>
      <c r="B1132" s="31" t="str">
        <f t="shared" ref="B1132:B1195" si="85">IFERROR(1-POISSON(A1132,(B$8*H$6)/(B$9*60*60),TRUE),"")</f>
        <v/>
      </c>
      <c r="C1132" s="31"/>
    </row>
    <row r="1133" spans="1:3" x14ac:dyDescent="0.2">
      <c r="A1133" s="1" t="str">
        <f t="shared" si="84"/>
        <v/>
      </c>
      <c r="B1133" s="31" t="str">
        <f t="shared" si="85"/>
        <v/>
      </c>
      <c r="C1133" s="31"/>
    </row>
    <row r="1134" spans="1:3" x14ac:dyDescent="0.2">
      <c r="A1134" s="1" t="str">
        <f t="shared" si="84"/>
        <v/>
      </c>
      <c r="B1134" s="31" t="str">
        <f t="shared" si="85"/>
        <v/>
      </c>
      <c r="C1134" s="31"/>
    </row>
    <row r="1135" spans="1:3" x14ac:dyDescent="0.2">
      <c r="A1135" s="1" t="str">
        <f t="shared" si="84"/>
        <v/>
      </c>
      <c r="B1135" s="31" t="str">
        <f t="shared" si="85"/>
        <v/>
      </c>
      <c r="C1135" s="31"/>
    </row>
    <row r="1136" spans="1:3" x14ac:dyDescent="0.2">
      <c r="A1136" s="1" t="str">
        <f t="shared" si="84"/>
        <v/>
      </c>
      <c r="B1136" s="31" t="str">
        <f t="shared" si="85"/>
        <v/>
      </c>
      <c r="C1136" s="31"/>
    </row>
    <row r="1137" spans="1:3" x14ac:dyDescent="0.2">
      <c r="A1137" s="1" t="str">
        <f t="shared" si="84"/>
        <v/>
      </c>
      <c r="B1137" s="31" t="str">
        <f t="shared" si="85"/>
        <v/>
      </c>
      <c r="C1137" s="31"/>
    </row>
    <row r="1138" spans="1:3" x14ac:dyDescent="0.2">
      <c r="A1138" s="1" t="str">
        <f t="shared" si="84"/>
        <v/>
      </c>
      <c r="B1138" s="31" t="str">
        <f t="shared" si="85"/>
        <v/>
      </c>
      <c r="C1138" s="31"/>
    </row>
    <row r="1139" spans="1:3" x14ac:dyDescent="0.2">
      <c r="A1139" s="1" t="str">
        <f t="shared" si="84"/>
        <v/>
      </c>
      <c r="B1139" s="31" t="str">
        <f t="shared" si="85"/>
        <v/>
      </c>
      <c r="C1139" s="31"/>
    </row>
    <row r="1140" spans="1:3" x14ac:dyDescent="0.2">
      <c r="A1140" s="1" t="str">
        <f t="shared" si="84"/>
        <v/>
      </c>
      <c r="B1140" s="31" t="str">
        <f t="shared" si="85"/>
        <v/>
      </c>
      <c r="C1140" s="31"/>
    </row>
    <row r="1141" spans="1:3" x14ac:dyDescent="0.2">
      <c r="A1141" s="1" t="str">
        <f t="shared" si="84"/>
        <v/>
      </c>
      <c r="B1141" s="31" t="str">
        <f t="shared" si="85"/>
        <v/>
      </c>
      <c r="C1141" s="31"/>
    </row>
    <row r="1142" spans="1:3" x14ac:dyDescent="0.2">
      <c r="A1142" s="1" t="str">
        <f t="shared" si="84"/>
        <v/>
      </c>
      <c r="B1142" s="31" t="str">
        <f t="shared" si="85"/>
        <v/>
      </c>
      <c r="C1142" s="31"/>
    </row>
    <row r="1143" spans="1:3" x14ac:dyDescent="0.2">
      <c r="A1143" s="1" t="str">
        <f t="shared" si="84"/>
        <v/>
      </c>
      <c r="B1143" s="31" t="str">
        <f t="shared" si="85"/>
        <v/>
      </c>
      <c r="C1143" s="31"/>
    </row>
    <row r="1144" spans="1:3" x14ac:dyDescent="0.2">
      <c r="A1144" s="1" t="str">
        <f t="shared" si="84"/>
        <v/>
      </c>
      <c r="B1144" s="31" t="str">
        <f t="shared" si="85"/>
        <v/>
      </c>
      <c r="C1144" s="31"/>
    </row>
    <row r="1145" spans="1:3" x14ac:dyDescent="0.2">
      <c r="A1145" s="1" t="str">
        <f t="shared" si="84"/>
        <v/>
      </c>
      <c r="B1145" s="31" t="str">
        <f t="shared" si="85"/>
        <v/>
      </c>
      <c r="C1145" s="31"/>
    </row>
    <row r="1146" spans="1:3" x14ac:dyDescent="0.2">
      <c r="A1146" s="1" t="str">
        <f t="shared" si="84"/>
        <v/>
      </c>
      <c r="B1146" s="31" t="str">
        <f t="shared" si="85"/>
        <v/>
      </c>
      <c r="C1146" s="31"/>
    </row>
    <row r="1147" spans="1:3" x14ac:dyDescent="0.2">
      <c r="A1147" s="1" t="str">
        <f t="shared" si="84"/>
        <v/>
      </c>
      <c r="B1147" s="31" t="str">
        <f t="shared" si="85"/>
        <v/>
      </c>
      <c r="C1147" s="31"/>
    </row>
    <row r="1148" spans="1:3" x14ac:dyDescent="0.2">
      <c r="A1148" s="1" t="str">
        <f t="shared" si="84"/>
        <v/>
      </c>
      <c r="B1148" s="31" t="str">
        <f t="shared" si="85"/>
        <v/>
      </c>
      <c r="C1148" s="31"/>
    </row>
    <row r="1149" spans="1:3" x14ac:dyDescent="0.2">
      <c r="A1149" s="1" t="str">
        <f t="shared" si="84"/>
        <v/>
      </c>
      <c r="B1149" s="31" t="str">
        <f t="shared" si="85"/>
        <v/>
      </c>
      <c r="C1149" s="31"/>
    </row>
    <row r="1150" spans="1:3" x14ac:dyDescent="0.2">
      <c r="A1150" s="1" t="str">
        <f t="shared" si="84"/>
        <v/>
      </c>
      <c r="B1150" s="31" t="str">
        <f t="shared" si="85"/>
        <v/>
      </c>
      <c r="C1150" s="31"/>
    </row>
    <row r="1151" spans="1:3" x14ac:dyDescent="0.2">
      <c r="A1151" s="1" t="str">
        <f t="shared" si="84"/>
        <v/>
      </c>
      <c r="B1151" s="31" t="str">
        <f t="shared" si="85"/>
        <v/>
      </c>
      <c r="C1151" s="31"/>
    </row>
    <row r="1152" spans="1:3" x14ac:dyDescent="0.2">
      <c r="A1152" s="1" t="str">
        <f t="shared" si="84"/>
        <v/>
      </c>
      <c r="B1152" s="31" t="str">
        <f t="shared" si="85"/>
        <v/>
      </c>
      <c r="C1152" s="31"/>
    </row>
    <row r="1153" spans="1:3" x14ac:dyDescent="0.2">
      <c r="A1153" s="1" t="str">
        <f t="shared" si="84"/>
        <v/>
      </c>
      <c r="B1153" s="31" t="str">
        <f t="shared" si="85"/>
        <v/>
      </c>
      <c r="C1153" s="31"/>
    </row>
    <row r="1154" spans="1:3" x14ac:dyDescent="0.2">
      <c r="A1154" s="1" t="str">
        <f t="shared" si="84"/>
        <v/>
      </c>
      <c r="B1154" s="31" t="str">
        <f t="shared" si="85"/>
        <v/>
      </c>
      <c r="C1154" s="31"/>
    </row>
    <row r="1155" spans="1:3" x14ac:dyDescent="0.2">
      <c r="A1155" s="1" t="str">
        <f t="shared" si="84"/>
        <v/>
      </c>
      <c r="B1155" s="31" t="str">
        <f t="shared" si="85"/>
        <v/>
      </c>
      <c r="C1155" s="31"/>
    </row>
    <row r="1156" spans="1:3" x14ac:dyDescent="0.2">
      <c r="A1156" s="1" t="str">
        <f t="shared" si="84"/>
        <v/>
      </c>
      <c r="B1156" s="31" t="str">
        <f t="shared" si="85"/>
        <v/>
      </c>
      <c r="C1156" s="31"/>
    </row>
    <row r="1157" spans="1:3" x14ac:dyDescent="0.2">
      <c r="A1157" s="1" t="str">
        <f t="shared" si="84"/>
        <v/>
      </c>
      <c r="B1157" s="31" t="str">
        <f t="shared" si="85"/>
        <v/>
      </c>
      <c r="C1157" s="31"/>
    </row>
    <row r="1158" spans="1:3" x14ac:dyDescent="0.2">
      <c r="A1158" s="1" t="str">
        <f t="shared" si="84"/>
        <v/>
      </c>
      <c r="B1158" s="31" t="str">
        <f t="shared" si="85"/>
        <v/>
      </c>
      <c r="C1158" s="31"/>
    </row>
    <row r="1159" spans="1:3" x14ac:dyDescent="0.2">
      <c r="A1159" s="1" t="str">
        <f t="shared" si="84"/>
        <v/>
      </c>
      <c r="B1159" s="31" t="str">
        <f t="shared" si="85"/>
        <v/>
      </c>
      <c r="C1159" s="31"/>
    </row>
    <row r="1160" spans="1:3" x14ac:dyDescent="0.2">
      <c r="A1160" s="1" t="str">
        <f t="shared" si="84"/>
        <v/>
      </c>
      <c r="B1160" s="31" t="str">
        <f t="shared" si="85"/>
        <v/>
      </c>
      <c r="C1160" s="31"/>
    </row>
    <row r="1161" spans="1:3" x14ac:dyDescent="0.2">
      <c r="A1161" s="1" t="str">
        <f t="shared" si="84"/>
        <v/>
      </c>
      <c r="B1161" s="31" t="str">
        <f t="shared" si="85"/>
        <v/>
      </c>
      <c r="C1161" s="31"/>
    </row>
    <row r="1162" spans="1:3" x14ac:dyDescent="0.2">
      <c r="A1162" s="1" t="str">
        <f t="shared" si="84"/>
        <v/>
      </c>
      <c r="B1162" s="31" t="str">
        <f t="shared" si="85"/>
        <v/>
      </c>
      <c r="C1162" s="31"/>
    </row>
    <row r="1163" spans="1:3" x14ac:dyDescent="0.2">
      <c r="A1163" s="1" t="str">
        <f t="shared" si="84"/>
        <v/>
      </c>
      <c r="B1163" s="31" t="str">
        <f t="shared" si="85"/>
        <v/>
      </c>
      <c r="C1163" s="31"/>
    </row>
    <row r="1164" spans="1:3" x14ac:dyDescent="0.2">
      <c r="A1164" s="1" t="str">
        <f t="shared" si="84"/>
        <v/>
      </c>
      <c r="B1164" s="31" t="str">
        <f t="shared" si="85"/>
        <v/>
      </c>
      <c r="C1164" s="31"/>
    </row>
    <row r="1165" spans="1:3" x14ac:dyDescent="0.2">
      <c r="A1165" s="1" t="str">
        <f t="shared" si="84"/>
        <v/>
      </c>
      <c r="B1165" s="31" t="str">
        <f t="shared" si="85"/>
        <v/>
      </c>
      <c r="C1165" s="31"/>
    </row>
    <row r="1166" spans="1:3" x14ac:dyDescent="0.2">
      <c r="A1166" s="1" t="str">
        <f t="shared" si="84"/>
        <v/>
      </c>
      <c r="B1166" s="31" t="str">
        <f t="shared" si="85"/>
        <v/>
      </c>
      <c r="C1166" s="31"/>
    </row>
    <row r="1167" spans="1:3" x14ac:dyDescent="0.2">
      <c r="A1167" s="1" t="str">
        <f t="shared" si="84"/>
        <v/>
      </c>
      <c r="B1167" s="31" t="str">
        <f t="shared" si="85"/>
        <v/>
      </c>
      <c r="C1167" s="31"/>
    </row>
    <row r="1168" spans="1:3" x14ac:dyDescent="0.2">
      <c r="A1168" s="1" t="str">
        <f t="shared" si="84"/>
        <v/>
      </c>
      <c r="B1168" s="31" t="str">
        <f t="shared" si="85"/>
        <v/>
      </c>
      <c r="C1168" s="31"/>
    </row>
    <row r="1169" spans="1:3" x14ac:dyDescent="0.2">
      <c r="A1169" s="1" t="str">
        <f t="shared" si="84"/>
        <v/>
      </c>
      <c r="B1169" s="31" t="str">
        <f t="shared" si="85"/>
        <v/>
      </c>
      <c r="C1169" s="31"/>
    </row>
    <row r="1170" spans="1:3" x14ac:dyDescent="0.2">
      <c r="A1170" s="1" t="str">
        <f t="shared" si="84"/>
        <v/>
      </c>
      <c r="B1170" s="31" t="str">
        <f t="shared" si="85"/>
        <v/>
      </c>
      <c r="C1170" s="31"/>
    </row>
    <row r="1171" spans="1:3" x14ac:dyDescent="0.2">
      <c r="A1171" s="1" t="str">
        <f t="shared" si="84"/>
        <v/>
      </c>
      <c r="B1171" s="31" t="str">
        <f t="shared" si="85"/>
        <v/>
      </c>
      <c r="C1171" s="31"/>
    </row>
    <row r="1172" spans="1:3" x14ac:dyDescent="0.2">
      <c r="A1172" s="1" t="str">
        <f t="shared" si="84"/>
        <v/>
      </c>
      <c r="B1172" s="31" t="str">
        <f t="shared" si="85"/>
        <v/>
      </c>
      <c r="C1172" s="31"/>
    </row>
    <row r="1173" spans="1:3" x14ac:dyDescent="0.2">
      <c r="A1173" s="1" t="str">
        <f t="shared" si="84"/>
        <v/>
      </c>
      <c r="B1173" s="31" t="str">
        <f t="shared" si="85"/>
        <v/>
      </c>
      <c r="C1173" s="31"/>
    </row>
    <row r="1174" spans="1:3" x14ac:dyDescent="0.2">
      <c r="A1174" s="1" t="str">
        <f t="shared" si="84"/>
        <v/>
      </c>
      <c r="B1174" s="31" t="str">
        <f t="shared" si="85"/>
        <v/>
      </c>
      <c r="C1174" s="31"/>
    </row>
    <row r="1175" spans="1:3" x14ac:dyDescent="0.2">
      <c r="A1175" s="1" t="str">
        <f t="shared" si="84"/>
        <v/>
      </c>
      <c r="B1175" s="31" t="str">
        <f t="shared" si="85"/>
        <v/>
      </c>
      <c r="C1175" s="31"/>
    </row>
    <row r="1176" spans="1:3" x14ac:dyDescent="0.2">
      <c r="A1176" s="1" t="str">
        <f t="shared" si="84"/>
        <v/>
      </c>
      <c r="B1176" s="31" t="str">
        <f t="shared" si="85"/>
        <v/>
      </c>
      <c r="C1176" s="31"/>
    </row>
    <row r="1177" spans="1:3" x14ac:dyDescent="0.2">
      <c r="A1177" s="1" t="str">
        <f t="shared" si="84"/>
        <v/>
      </c>
      <c r="B1177" s="31" t="str">
        <f t="shared" si="85"/>
        <v/>
      </c>
      <c r="C1177" s="31"/>
    </row>
    <row r="1178" spans="1:3" x14ac:dyDescent="0.2">
      <c r="A1178" s="1" t="str">
        <f t="shared" si="84"/>
        <v/>
      </c>
      <c r="B1178" s="31" t="str">
        <f t="shared" si="85"/>
        <v/>
      </c>
      <c r="C1178" s="31"/>
    </row>
    <row r="1179" spans="1:3" x14ac:dyDescent="0.2">
      <c r="A1179" s="1" t="str">
        <f t="shared" si="84"/>
        <v/>
      </c>
      <c r="B1179" s="31" t="str">
        <f t="shared" si="85"/>
        <v/>
      </c>
      <c r="C1179" s="31"/>
    </row>
    <row r="1180" spans="1:3" x14ac:dyDescent="0.2">
      <c r="A1180" s="1" t="str">
        <f t="shared" si="84"/>
        <v/>
      </c>
      <c r="B1180" s="31" t="str">
        <f t="shared" si="85"/>
        <v/>
      </c>
      <c r="C1180" s="31"/>
    </row>
    <row r="1181" spans="1:3" x14ac:dyDescent="0.2">
      <c r="A1181" s="1" t="str">
        <f t="shared" si="84"/>
        <v/>
      </c>
      <c r="B1181" s="31" t="str">
        <f t="shared" si="85"/>
        <v/>
      </c>
      <c r="C1181" s="31"/>
    </row>
    <row r="1182" spans="1:3" x14ac:dyDescent="0.2">
      <c r="A1182" s="1" t="str">
        <f t="shared" si="84"/>
        <v/>
      </c>
      <c r="B1182" s="31" t="str">
        <f t="shared" si="85"/>
        <v/>
      </c>
      <c r="C1182" s="31"/>
    </row>
    <row r="1183" spans="1:3" x14ac:dyDescent="0.2">
      <c r="A1183" s="1" t="str">
        <f t="shared" si="84"/>
        <v/>
      </c>
      <c r="B1183" s="31" t="str">
        <f t="shared" si="85"/>
        <v/>
      </c>
      <c r="C1183" s="31"/>
    </row>
    <row r="1184" spans="1:3" x14ac:dyDescent="0.2">
      <c r="A1184" s="1" t="str">
        <f t="shared" si="84"/>
        <v/>
      </c>
      <c r="B1184" s="31" t="str">
        <f t="shared" si="85"/>
        <v/>
      </c>
      <c r="C1184" s="31"/>
    </row>
    <row r="1185" spans="1:3" x14ac:dyDescent="0.2">
      <c r="A1185" s="1" t="str">
        <f t="shared" si="84"/>
        <v/>
      </c>
      <c r="B1185" s="31" t="str">
        <f t="shared" si="85"/>
        <v/>
      </c>
      <c r="C1185" s="31"/>
    </row>
    <row r="1186" spans="1:3" x14ac:dyDescent="0.2">
      <c r="A1186" s="1" t="str">
        <f t="shared" si="84"/>
        <v/>
      </c>
      <c r="B1186" s="31" t="str">
        <f t="shared" si="85"/>
        <v/>
      </c>
      <c r="C1186" s="31"/>
    </row>
    <row r="1187" spans="1:3" x14ac:dyDescent="0.2">
      <c r="A1187" s="1" t="str">
        <f t="shared" si="84"/>
        <v/>
      </c>
      <c r="B1187" s="31" t="str">
        <f t="shared" si="85"/>
        <v/>
      </c>
      <c r="C1187" s="31"/>
    </row>
    <row r="1188" spans="1:3" x14ac:dyDescent="0.2">
      <c r="A1188" s="1" t="str">
        <f t="shared" si="84"/>
        <v/>
      </c>
      <c r="B1188" s="31" t="str">
        <f t="shared" si="85"/>
        <v/>
      </c>
      <c r="C1188" s="31"/>
    </row>
    <row r="1189" spans="1:3" x14ac:dyDescent="0.2">
      <c r="A1189" s="1" t="str">
        <f t="shared" si="84"/>
        <v/>
      </c>
      <c r="B1189" s="31" t="str">
        <f t="shared" si="85"/>
        <v/>
      </c>
      <c r="C1189" s="31"/>
    </row>
    <row r="1190" spans="1:3" x14ac:dyDescent="0.2">
      <c r="A1190" s="1" t="str">
        <f t="shared" si="84"/>
        <v/>
      </c>
      <c r="B1190" s="31" t="str">
        <f t="shared" si="85"/>
        <v/>
      </c>
      <c r="C1190" s="31"/>
    </row>
    <row r="1191" spans="1:3" x14ac:dyDescent="0.2">
      <c r="A1191" s="1" t="str">
        <f t="shared" si="84"/>
        <v/>
      </c>
      <c r="B1191" s="31" t="str">
        <f t="shared" si="85"/>
        <v/>
      </c>
      <c r="C1191" s="31"/>
    </row>
    <row r="1192" spans="1:3" x14ac:dyDescent="0.2">
      <c r="A1192" s="1" t="str">
        <f t="shared" si="84"/>
        <v/>
      </c>
      <c r="B1192" s="31" t="str">
        <f t="shared" si="85"/>
        <v/>
      </c>
      <c r="C1192" s="31"/>
    </row>
    <row r="1193" spans="1:3" x14ac:dyDescent="0.2">
      <c r="A1193" s="1" t="str">
        <f t="shared" si="84"/>
        <v/>
      </c>
      <c r="B1193" s="31" t="str">
        <f t="shared" si="85"/>
        <v/>
      </c>
      <c r="C1193" s="31"/>
    </row>
    <row r="1194" spans="1:3" x14ac:dyDescent="0.2">
      <c r="A1194" s="1" t="str">
        <f t="shared" si="84"/>
        <v/>
      </c>
      <c r="B1194" s="31" t="str">
        <f t="shared" si="85"/>
        <v/>
      </c>
      <c r="C1194" s="31"/>
    </row>
    <row r="1195" spans="1:3" x14ac:dyDescent="0.2">
      <c r="A1195" s="1" t="str">
        <f t="shared" si="84"/>
        <v/>
      </c>
      <c r="B1195" s="31" t="str">
        <f t="shared" si="85"/>
        <v/>
      </c>
      <c r="C1195" s="31"/>
    </row>
    <row r="1196" spans="1:3" x14ac:dyDescent="0.2">
      <c r="A1196" s="1" t="str">
        <f t="shared" ref="A1196:A1259" si="86">IFERROR(IF(B1195&gt;0.01%,A1195+1,""),"")</f>
        <v/>
      </c>
      <c r="B1196" s="31" t="str">
        <f t="shared" ref="B1196:B1259" si="87">IFERROR(1-POISSON(A1196,(B$8*H$6)/(B$9*60*60),TRUE),"")</f>
        <v/>
      </c>
      <c r="C1196" s="31"/>
    </row>
    <row r="1197" spans="1:3" x14ac:dyDescent="0.2">
      <c r="A1197" s="1" t="str">
        <f t="shared" si="86"/>
        <v/>
      </c>
      <c r="B1197" s="31" t="str">
        <f t="shared" si="87"/>
        <v/>
      </c>
      <c r="C1197" s="31"/>
    </row>
    <row r="1198" spans="1:3" x14ac:dyDescent="0.2">
      <c r="A1198" s="1" t="str">
        <f t="shared" si="86"/>
        <v/>
      </c>
      <c r="B1198" s="31" t="str">
        <f t="shared" si="87"/>
        <v/>
      </c>
      <c r="C1198" s="31"/>
    </row>
    <row r="1199" spans="1:3" x14ac:dyDescent="0.2">
      <c r="A1199" s="1" t="str">
        <f t="shared" si="86"/>
        <v/>
      </c>
      <c r="B1199" s="31" t="str">
        <f t="shared" si="87"/>
        <v/>
      </c>
      <c r="C1199" s="31"/>
    </row>
    <row r="1200" spans="1:3" x14ac:dyDescent="0.2">
      <c r="A1200" s="1" t="str">
        <f t="shared" si="86"/>
        <v/>
      </c>
      <c r="B1200" s="31" t="str">
        <f t="shared" si="87"/>
        <v/>
      </c>
      <c r="C1200" s="31"/>
    </row>
    <row r="1201" spans="1:3" x14ac:dyDescent="0.2">
      <c r="A1201" s="1" t="str">
        <f t="shared" si="86"/>
        <v/>
      </c>
      <c r="B1201" s="31" t="str">
        <f t="shared" si="87"/>
        <v/>
      </c>
      <c r="C1201" s="31"/>
    </row>
    <row r="1202" spans="1:3" x14ac:dyDescent="0.2">
      <c r="A1202" s="1" t="str">
        <f t="shared" si="86"/>
        <v/>
      </c>
      <c r="B1202" s="31" t="str">
        <f t="shared" si="87"/>
        <v/>
      </c>
      <c r="C1202" s="31"/>
    </row>
    <row r="1203" spans="1:3" x14ac:dyDescent="0.2">
      <c r="A1203" s="1" t="str">
        <f t="shared" si="86"/>
        <v/>
      </c>
      <c r="B1203" s="31" t="str">
        <f t="shared" si="87"/>
        <v/>
      </c>
      <c r="C1203" s="31"/>
    </row>
    <row r="1204" spans="1:3" x14ac:dyDescent="0.2">
      <c r="A1204" s="1" t="str">
        <f t="shared" si="86"/>
        <v/>
      </c>
      <c r="B1204" s="31" t="str">
        <f t="shared" si="87"/>
        <v/>
      </c>
      <c r="C1204" s="31"/>
    </row>
    <row r="1205" spans="1:3" x14ac:dyDescent="0.2">
      <c r="A1205" s="1" t="str">
        <f t="shared" si="86"/>
        <v/>
      </c>
      <c r="B1205" s="31" t="str">
        <f t="shared" si="87"/>
        <v/>
      </c>
      <c r="C1205" s="31"/>
    </row>
    <row r="1206" spans="1:3" x14ac:dyDescent="0.2">
      <c r="A1206" s="1" t="str">
        <f t="shared" si="86"/>
        <v/>
      </c>
      <c r="B1206" s="31" t="str">
        <f t="shared" si="87"/>
        <v/>
      </c>
      <c r="C1206" s="31"/>
    </row>
    <row r="1207" spans="1:3" x14ac:dyDescent="0.2">
      <c r="A1207" s="1" t="str">
        <f t="shared" si="86"/>
        <v/>
      </c>
      <c r="B1207" s="31" t="str">
        <f t="shared" si="87"/>
        <v/>
      </c>
      <c r="C1207" s="31"/>
    </row>
    <row r="1208" spans="1:3" x14ac:dyDescent="0.2">
      <c r="A1208" s="1" t="str">
        <f t="shared" si="86"/>
        <v/>
      </c>
      <c r="B1208" s="31" t="str">
        <f t="shared" si="87"/>
        <v/>
      </c>
      <c r="C1208" s="31"/>
    </row>
    <row r="1209" spans="1:3" x14ac:dyDescent="0.2">
      <c r="A1209" s="1" t="str">
        <f t="shared" si="86"/>
        <v/>
      </c>
      <c r="B1209" s="31" t="str">
        <f t="shared" si="87"/>
        <v/>
      </c>
      <c r="C1209" s="31"/>
    </row>
    <row r="1210" spans="1:3" x14ac:dyDescent="0.2">
      <c r="A1210" s="1" t="str">
        <f t="shared" si="86"/>
        <v/>
      </c>
      <c r="B1210" s="31" t="str">
        <f t="shared" si="87"/>
        <v/>
      </c>
      <c r="C1210" s="31"/>
    </row>
    <row r="1211" spans="1:3" x14ac:dyDescent="0.2">
      <c r="A1211" s="1" t="str">
        <f t="shared" si="86"/>
        <v/>
      </c>
      <c r="B1211" s="31" t="str">
        <f t="shared" si="87"/>
        <v/>
      </c>
      <c r="C1211" s="31"/>
    </row>
    <row r="1212" spans="1:3" x14ac:dyDescent="0.2">
      <c r="A1212" s="1" t="str">
        <f t="shared" si="86"/>
        <v/>
      </c>
      <c r="B1212" s="31" t="str">
        <f t="shared" si="87"/>
        <v/>
      </c>
      <c r="C1212" s="31"/>
    </row>
    <row r="1213" spans="1:3" x14ac:dyDescent="0.2">
      <c r="A1213" s="1" t="str">
        <f t="shared" si="86"/>
        <v/>
      </c>
      <c r="B1213" s="31" t="str">
        <f t="shared" si="87"/>
        <v/>
      </c>
      <c r="C1213" s="31"/>
    </row>
    <row r="1214" spans="1:3" x14ac:dyDescent="0.2">
      <c r="A1214" s="1" t="str">
        <f t="shared" si="86"/>
        <v/>
      </c>
      <c r="B1214" s="31" t="str">
        <f t="shared" si="87"/>
        <v/>
      </c>
      <c r="C1214" s="31"/>
    </row>
    <row r="1215" spans="1:3" x14ac:dyDescent="0.2">
      <c r="A1215" s="1" t="str">
        <f t="shared" si="86"/>
        <v/>
      </c>
      <c r="B1215" s="31" t="str">
        <f t="shared" si="87"/>
        <v/>
      </c>
      <c r="C1215" s="31"/>
    </row>
    <row r="1216" spans="1:3" x14ac:dyDescent="0.2">
      <c r="A1216" s="1" t="str">
        <f t="shared" si="86"/>
        <v/>
      </c>
      <c r="B1216" s="31" t="str">
        <f t="shared" si="87"/>
        <v/>
      </c>
      <c r="C1216" s="31"/>
    </row>
    <row r="1217" spans="1:3" x14ac:dyDescent="0.2">
      <c r="A1217" s="1" t="str">
        <f t="shared" si="86"/>
        <v/>
      </c>
      <c r="B1217" s="31" t="str">
        <f t="shared" si="87"/>
        <v/>
      </c>
      <c r="C1217" s="31"/>
    </row>
    <row r="1218" spans="1:3" x14ac:dyDescent="0.2">
      <c r="A1218" s="1" t="str">
        <f t="shared" si="86"/>
        <v/>
      </c>
      <c r="B1218" s="31" t="str">
        <f t="shared" si="87"/>
        <v/>
      </c>
      <c r="C1218" s="31"/>
    </row>
    <row r="1219" spans="1:3" x14ac:dyDescent="0.2">
      <c r="A1219" s="1" t="str">
        <f t="shared" si="86"/>
        <v/>
      </c>
      <c r="B1219" s="31" t="str">
        <f t="shared" si="87"/>
        <v/>
      </c>
      <c r="C1219" s="31"/>
    </row>
    <row r="1220" spans="1:3" x14ac:dyDescent="0.2">
      <c r="A1220" s="1" t="str">
        <f t="shared" si="86"/>
        <v/>
      </c>
      <c r="B1220" s="31" t="str">
        <f t="shared" si="87"/>
        <v/>
      </c>
      <c r="C1220" s="31"/>
    </row>
    <row r="1221" spans="1:3" x14ac:dyDescent="0.2">
      <c r="A1221" s="1" t="str">
        <f t="shared" si="86"/>
        <v/>
      </c>
      <c r="B1221" s="31" t="str">
        <f t="shared" si="87"/>
        <v/>
      </c>
      <c r="C1221" s="31"/>
    </row>
    <row r="1222" spans="1:3" x14ac:dyDescent="0.2">
      <c r="A1222" s="1" t="str">
        <f t="shared" si="86"/>
        <v/>
      </c>
      <c r="B1222" s="31" t="str">
        <f t="shared" si="87"/>
        <v/>
      </c>
      <c r="C1222" s="31"/>
    </row>
    <row r="1223" spans="1:3" x14ac:dyDescent="0.2">
      <c r="A1223" s="1" t="str">
        <f t="shared" si="86"/>
        <v/>
      </c>
      <c r="B1223" s="31" t="str">
        <f t="shared" si="87"/>
        <v/>
      </c>
      <c r="C1223" s="31"/>
    </row>
    <row r="1224" spans="1:3" x14ac:dyDescent="0.2">
      <c r="A1224" s="1" t="str">
        <f t="shared" si="86"/>
        <v/>
      </c>
      <c r="B1224" s="31" t="str">
        <f t="shared" si="87"/>
        <v/>
      </c>
      <c r="C1224" s="31"/>
    </row>
    <row r="1225" spans="1:3" x14ac:dyDescent="0.2">
      <c r="A1225" s="1" t="str">
        <f t="shared" si="86"/>
        <v/>
      </c>
      <c r="B1225" s="31" t="str">
        <f t="shared" si="87"/>
        <v/>
      </c>
      <c r="C1225" s="31"/>
    </row>
    <row r="1226" spans="1:3" x14ac:dyDescent="0.2">
      <c r="A1226" s="1" t="str">
        <f t="shared" si="86"/>
        <v/>
      </c>
      <c r="B1226" s="31" t="str">
        <f t="shared" si="87"/>
        <v/>
      </c>
      <c r="C1226" s="31"/>
    </row>
    <row r="1227" spans="1:3" x14ac:dyDescent="0.2">
      <c r="A1227" s="1" t="str">
        <f t="shared" si="86"/>
        <v/>
      </c>
      <c r="B1227" s="31" t="str">
        <f t="shared" si="87"/>
        <v/>
      </c>
      <c r="C1227" s="31"/>
    </row>
    <row r="1228" spans="1:3" x14ac:dyDescent="0.2">
      <c r="A1228" s="1" t="str">
        <f t="shared" si="86"/>
        <v/>
      </c>
      <c r="B1228" s="31" t="str">
        <f t="shared" si="87"/>
        <v/>
      </c>
      <c r="C1228" s="31"/>
    </row>
    <row r="1229" spans="1:3" x14ac:dyDescent="0.2">
      <c r="A1229" s="1" t="str">
        <f t="shared" si="86"/>
        <v/>
      </c>
      <c r="B1229" s="31" t="str">
        <f t="shared" si="87"/>
        <v/>
      </c>
      <c r="C1229" s="31"/>
    </row>
    <row r="1230" spans="1:3" x14ac:dyDescent="0.2">
      <c r="A1230" s="1" t="str">
        <f t="shared" si="86"/>
        <v/>
      </c>
      <c r="B1230" s="31" t="str">
        <f t="shared" si="87"/>
        <v/>
      </c>
      <c r="C1230" s="31"/>
    </row>
    <row r="1231" spans="1:3" x14ac:dyDescent="0.2">
      <c r="A1231" s="1" t="str">
        <f t="shared" si="86"/>
        <v/>
      </c>
      <c r="B1231" s="31" t="str">
        <f t="shared" si="87"/>
        <v/>
      </c>
      <c r="C1231" s="31"/>
    </row>
    <row r="1232" spans="1:3" x14ac:dyDescent="0.2">
      <c r="A1232" s="1" t="str">
        <f t="shared" si="86"/>
        <v/>
      </c>
      <c r="B1232" s="31" t="str">
        <f t="shared" si="87"/>
        <v/>
      </c>
      <c r="C1232" s="31"/>
    </row>
    <row r="1233" spans="1:3" x14ac:dyDescent="0.2">
      <c r="A1233" s="1" t="str">
        <f t="shared" si="86"/>
        <v/>
      </c>
      <c r="B1233" s="31" t="str">
        <f t="shared" si="87"/>
        <v/>
      </c>
      <c r="C1233" s="31"/>
    </row>
    <row r="1234" spans="1:3" x14ac:dyDescent="0.2">
      <c r="A1234" s="1" t="str">
        <f t="shared" si="86"/>
        <v/>
      </c>
      <c r="B1234" s="31" t="str">
        <f t="shared" si="87"/>
        <v/>
      </c>
      <c r="C1234" s="31"/>
    </row>
    <row r="1235" spans="1:3" x14ac:dyDescent="0.2">
      <c r="A1235" s="1" t="str">
        <f t="shared" si="86"/>
        <v/>
      </c>
      <c r="B1235" s="31" t="str">
        <f t="shared" si="87"/>
        <v/>
      </c>
      <c r="C1235" s="31"/>
    </row>
    <row r="1236" spans="1:3" x14ac:dyDescent="0.2">
      <c r="A1236" s="1" t="str">
        <f t="shared" si="86"/>
        <v/>
      </c>
      <c r="B1236" s="31" t="str">
        <f t="shared" si="87"/>
        <v/>
      </c>
      <c r="C1236" s="31"/>
    </row>
    <row r="1237" spans="1:3" x14ac:dyDescent="0.2">
      <c r="A1237" s="1" t="str">
        <f t="shared" si="86"/>
        <v/>
      </c>
      <c r="B1237" s="31" t="str">
        <f t="shared" si="87"/>
        <v/>
      </c>
      <c r="C1237" s="31"/>
    </row>
    <row r="1238" spans="1:3" x14ac:dyDescent="0.2">
      <c r="A1238" s="1" t="str">
        <f t="shared" si="86"/>
        <v/>
      </c>
      <c r="B1238" s="31" t="str">
        <f t="shared" si="87"/>
        <v/>
      </c>
      <c r="C1238" s="31"/>
    </row>
    <row r="1239" spans="1:3" x14ac:dyDescent="0.2">
      <c r="A1239" s="1" t="str">
        <f t="shared" si="86"/>
        <v/>
      </c>
      <c r="B1239" s="31" t="str">
        <f t="shared" si="87"/>
        <v/>
      </c>
      <c r="C1239" s="31"/>
    </row>
    <row r="1240" spans="1:3" x14ac:dyDescent="0.2">
      <c r="A1240" s="1" t="str">
        <f t="shared" si="86"/>
        <v/>
      </c>
      <c r="B1240" s="31" t="str">
        <f t="shared" si="87"/>
        <v/>
      </c>
      <c r="C1240" s="31"/>
    </row>
    <row r="1241" spans="1:3" x14ac:dyDescent="0.2">
      <c r="A1241" s="1" t="str">
        <f t="shared" si="86"/>
        <v/>
      </c>
      <c r="B1241" s="31" t="str">
        <f t="shared" si="87"/>
        <v/>
      </c>
      <c r="C1241" s="31"/>
    </row>
    <row r="1242" spans="1:3" x14ac:dyDescent="0.2">
      <c r="A1242" s="1" t="str">
        <f t="shared" si="86"/>
        <v/>
      </c>
      <c r="B1242" s="31" t="str">
        <f t="shared" si="87"/>
        <v/>
      </c>
      <c r="C1242" s="31"/>
    </row>
    <row r="1243" spans="1:3" x14ac:dyDescent="0.2">
      <c r="A1243" s="1" t="str">
        <f t="shared" si="86"/>
        <v/>
      </c>
      <c r="B1243" s="31" t="str">
        <f t="shared" si="87"/>
        <v/>
      </c>
      <c r="C1243" s="31"/>
    </row>
    <row r="1244" spans="1:3" x14ac:dyDescent="0.2">
      <c r="A1244" s="1" t="str">
        <f t="shared" si="86"/>
        <v/>
      </c>
      <c r="B1244" s="31" t="str">
        <f t="shared" si="87"/>
        <v/>
      </c>
      <c r="C1244" s="31"/>
    </row>
    <row r="1245" spans="1:3" x14ac:dyDescent="0.2">
      <c r="A1245" s="1" t="str">
        <f t="shared" si="86"/>
        <v/>
      </c>
      <c r="B1245" s="31" t="str">
        <f t="shared" si="87"/>
        <v/>
      </c>
      <c r="C1245" s="31"/>
    </row>
    <row r="1246" spans="1:3" x14ac:dyDescent="0.2">
      <c r="A1246" s="1" t="str">
        <f t="shared" si="86"/>
        <v/>
      </c>
      <c r="B1246" s="31" t="str">
        <f t="shared" si="87"/>
        <v/>
      </c>
      <c r="C1246" s="31"/>
    </row>
    <row r="1247" spans="1:3" x14ac:dyDescent="0.2">
      <c r="A1247" s="1" t="str">
        <f t="shared" si="86"/>
        <v/>
      </c>
      <c r="B1247" s="31" t="str">
        <f t="shared" si="87"/>
        <v/>
      </c>
      <c r="C1247" s="31"/>
    </row>
    <row r="1248" spans="1:3" x14ac:dyDescent="0.2">
      <c r="A1248" s="1" t="str">
        <f t="shared" si="86"/>
        <v/>
      </c>
      <c r="B1248" s="31" t="str">
        <f t="shared" si="87"/>
        <v/>
      </c>
      <c r="C1248" s="31"/>
    </row>
    <row r="1249" spans="1:3" x14ac:dyDescent="0.2">
      <c r="A1249" s="1" t="str">
        <f t="shared" si="86"/>
        <v/>
      </c>
      <c r="B1249" s="31" t="str">
        <f t="shared" si="87"/>
        <v/>
      </c>
      <c r="C1249" s="31"/>
    </row>
    <row r="1250" spans="1:3" x14ac:dyDescent="0.2">
      <c r="A1250" s="1" t="str">
        <f t="shared" si="86"/>
        <v/>
      </c>
      <c r="B1250" s="31" t="str">
        <f t="shared" si="87"/>
        <v/>
      </c>
      <c r="C1250" s="31"/>
    </row>
    <row r="1251" spans="1:3" x14ac:dyDescent="0.2">
      <c r="A1251" s="1" t="str">
        <f t="shared" si="86"/>
        <v/>
      </c>
      <c r="B1251" s="31" t="str">
        <f t="shared" si="87"/>
        <v/>
      </c>
      <c r="C1251" s="31"/>
    </row>
    <row r="1252" spans="1:3" x14ac:dyDescent="0.2">
      <c r="A1252" s="1" t="str">
        <f t="shared" si="86"/>
        <v/>
      </c>
      <c r="B1252" s="31" t="str">
        <f t="shared" si="87"/>
        <v/>
      </c>
      <c r="C1252" s="31"/>
    </row>
    <row r="1253" spans="1:3" x14ac:dyDescent="0.2">
      <c r="A1253" s="1" t="str">
        <f t="shared" si="86"/>
        <v/>
      </c>
      <c r="B1253" s="31" t="str">
        <f t="shared" si="87"/>
        <v/>
      </c>
      <c r="C1253" s="31"/>
    </row>
    <row r="1254" spans="1:3" x14ac:dyDescent="0.2">
      <c r="A1254" s="1" t="str">
        <f t="shared" si="86"/>
        <v/>
      </c>
      <c r="B1254" s="31" t="str">
        <f t="shared" si="87"/>
        <v/>
      </c>
      <c r="C1254" s="31"/>
    </row>
    <row r="1255" spans="1:3" x14ac:dyDescent="0.2">
      <c r="A1255" s="1" t="str">
        <f t="shared" si="86"/>
        <v/>
      </c>
      <c r="B1255" s="31" t="str">
        <f t="shared" si="87"/>
        <v/>
      </c>
      <c r="C1255" s="31"/>
    </row>
    <row r="1256" spans="1:3" x14ac:dyDescent="0.2">
      <c r="A1256" s="1" t="str">
        <f t="shared" si="86"/>
        <v/>
      </c>
      <c r="B1256" s="31" t="str">
        <f t="shared" si="87"/>
        <v/>
      </c>
      <c r="C1256" s="31"/>
    </row>
    <row r="1257" spans="1:3" x14ac:dyDescent="0.2">
      <c r="A1257" s="1" t="str">
        <f t="shared" si="86"/>
        <v/>
      </c>
      <c r="B1257" s="31" t="str">
        <f t="shared" si="87"/>
        <v/>
      </c>
      <c r="C1257" s="31"/>
    </row>
    <row r="1258" spans="1:3" x14ac:dyDescent="0.2">
      <c r="A1258" s="1" t="str">
        <f t="shared" si="86"/>
        <v/>
      </c>
      <c r="B1258" s="31" t="str">
        <f t="shared" si="87"/>
        <v/>
      </c>
      <c r="C1258" s="31"/>
    </row>
    <row r="1259" spans="1:3" x14ac:dyDescent="0.2">
      <c r="A1259" s="1" t="str">
        <f t="shared" si="86"/>
        <v/>
      </c>
      <c r="B1259" s="31" t="str">
        <f t="shared" si="87"/>
        <v/>
      </c>
      <c r="C1259" s="31"/>
    </row>
    <row r="1260" spans="1:3" x14ac:dyDescent="0.2">
      <c r="A1260" s="1" t="str">
        <f t="shared" ref="A1260:A1323" si="88">IFERROR(IF(B1259&gt;0.01%,A1259+1,""),"")</f>
        <v/>
      </c>
      <c r="B1260" s="31" t="str">
        <f t="shared" ref="B1260:B1323" si="89">IFERROR(1-POISSON(A1260,(B$8*H$6)/(B$9*60*60),TRUE),"")</f>
        <v/>
      </c>
      <c r="C1260" s="31"/>
    </row>
    <row r="1261" spans="1:3" x14ac:dyDescent="0.2">
      <c r="A1261" s="1" t="str">
        <f t="shared" si="88"/>
        <v/>
      </c>
      <c r="B1261" s="31" t="str">
        <f t="shared" si="89"/>
        <v/>
      </c>
      <c r="C1261" s="31"/>
    </row>
    <row r="1262" spans="1:3" x14ac:dyDescent="0.2">
      <c r="A1262" s="1" t="str">
        <f t="shared" si="88"/>
        <v/>
      </c>
      <c r="B1262" s="31" t="str">
        <f t="shared" si="89"/>
        <v/>
      </c>
      <c r="C1262" s="31"/>
    </row>
    <row r="1263" spans="1:3" x14ac:dyDescent="0.2">
      <c r="A1263" s="1" t="str">
        <f t="shared" si="88"/>
        <v/>
      </c>
      <c r="B1263" s="31" t="str">
        <f t="shared" si="89"/>
        <v/>
      </c>
      <c r="C1263" s="31"/>
    </row>
    <row r="1264" spans="1:3" x14ac:dyDescent="0.2">
      <c r="A1264" s="1" t="str">
        <f t="shared" si="88"/>
        <v/>
      </c>
      <c r="B1264" s="31" t="str">
        <f t="shared" si="89"/>
        <v/>
      </c>
      <c r="C1264" s="31"/>
    </row>
    <row r="1265" spans="1:3" x14ac:dyDescent="0.2">
      <c r="A1265" s="1" t="str">
        <f t="shared" si="88"/>
        <v/>
      </c>
      <c r="B1265" s="31" t="str">
        <f t="shared" si="89"/>
        <v/>
      </c>
      <c r="C1265" s="31"/>
    </row>
    <row r="1266" spans="1:3" x14ac:dyDescent="0.2">
      <c r="A1266" s="1" t="str">
        <f t="shared" si="88"/>
        <v/>
      </c>
      <c r="B1266" s="31" t="str">
        <f t="shared" si="89"/>
        <v/>
      </c>
      <c r="C1266" s="31"/>
    </row>
    <row r="1267" spans="1:3" x14ac:dyDescent="0.2">
      <c r="A1267" s="1" t="str">
        <f t="shared" si="88"/>
        <v/>
      </c>
      <c r="B1267" s="31" t="str">
        <f t="shared" si="89"/>
        <v/>
      </c>
      <c r="C1267" s="31"/>
    </row>
    <row r="1268" spans="1:3" x14ac:dyDescent="0.2">
      <c r="A1268" s="1" t="str">
        <f t="shared" si="88"/>
        <v/>
      </c>
      <c r="B1268" s="31" t="str">
        <f t="shared" si="89"/>
        <v/>
      </c>
      <c r="C1268" s="31"/>
    </row>
    <row r="1269" spans="1:3" x14ac:dyDescent="0.2">
      <c r="A1269" s="1" t="str">
        <f t="shared" si="88"/>
        <v/>
      </c>
      <c r="B1269" s="31" t="str">
        <f t="shared" si="89"/>
        <v/>
      </c>
      <c r="C1269" s="31"/>
    </row>
    <row r="1270" spans="1:3" x14ac:dyDescent="0.2">
      <c r="A1270" s="1" t="str">
        <f t="shared" si="88"/>
        <v/>
      </c>
      <c r="B1270" s="31" t="str">
        <f t="shared" si="89"/>
        <v/>
      </c>
      <c r="C1270" s="31"/>
    </row>
    <row r="1271" spans="1:3" x14ac:dyDescent="0.2">
      <c r="A1271" s="1" t="str">
        <f t="shared" si="88"/>
        <v/>
      </c>
      <c r="B1271" s="31" t="str">
        <f t="shared" si="89"/>
        <v/>
      </c>
      <c r="C1271" s="31"/>
    </row>
    <row r="1272" spans="1:3" x14ac:dyDescent="0.2">
      <c r="A1272" s="1" t="str">
        <f t="shared" si="88"/>
        <v/>
      </c>
      <c r="B1272" s="31" t="str">
        <f t="shared" si="89"/>
        <v/>
      </c>
      <c r="C1272" s="31"/>
    </row>
    <row r="1273" spans="1:3" x14ac:dyDescent="0.2">
      <c r="A1273" s="1" t="str">
        <f t="shared" si="88"/>
        <v/>
      </c>
      <c r="B1273" s="31" t="str">
        <f t="shared" si="89"/>
        <v/>
      </c>
      <c r="C1273" s="31"/>
    </row>
    <row r="1274" spans="1:3" x14ac:dyDescent="0.2">
      <c r="A1274" s="1" t="str">
        <f t="shared" si="88"/>
        <v/>
      </c>
      <c r="B1274" s="31" t="str">
        <f t="shared" si="89"/>
        <v/>
      </c>
      <c r="C1274" s="31"/>
    </row>
    <row r="1275" spans="1:3" x14ac:dyDescent="0.2">
      <c r="A1275" s="1" t="str">
        <f t="shared" si="88"/>
        <v/>
      </c>
      <c r="B1275" s="31" t="str">
        <f t="shared" si="89"/>
        <v/>
      </c>
      <c r="C1275" s="31"/>
    </row>
    <row r="1276" spans="1:3" x14ac:dyDescent="0.2">
      <c r="A1276" s="1" t="str">
        <f t="shared" si="88"/>
        <v/>
      </c>
      <c r="B1276" s="31" t="str">
        <f t="shared" si="89"/>
        <v/>
      </c>
      <c r="C1276" s="31"/>
    </row>
    <row r="1277" spans="1:3" x14ac:dyDescent="0.2">
      <c r="A1277" s="1" t="str">
        <f t="shared" si="88"/>
        <v/>
      </c>
      <c r="B1277" s="31" t="str">
        <f t="shared" si="89"/>
        <v/>
      </c>
      <c r="C1277" s="31"/>
    </row>
    <row r="1278" spans="1:3" x14ac:dyDescent="0.2">
      <c r="A1278" s="1" t="str">
        <f t="shared" si="88"/>
        <v/>
      </c>
      <c r="B1278" s="31" t="str">
        <f t="shared" si="89"/>
        <v/>
      </c>
      <c r="C1278" s="31"/>
    </row>
    <row r="1279" spans="1:3" x14ac:dyDescent="0.2">
      <c r="A1279" s="1" t="str">
        <f t="shared" si="88"/>
        <v/>
      </c>
      <c r="B1279" s="31" t="str">
        <f t="shared" si="89"/>
        <v/>
      </c>
      <c r="C1279" s="31"/>
    </row>
    <row r="1280" spans="1:3" x14ac:dyDescent="0.2">
      <c r="A1280" s="1" t="str">
        <f t="shared" si="88"/>
        <v/>
      </c>
      <c r="B1280" s="31" t="str">
        <f t="shared" si="89"/>
        <v/>
      </c>
      <c r="C1280" s="31"/>
    </row>
    <row r="1281" spans="1:3" x14ac:dyDescent="0.2">
      <c r="A1281" s="1" t="str">
        <f t="shared" si="88"/>
        <v/>
      </c>
      <c r="B1281" s="31" t="str">
        <f t="shared" si="89"/>
        <v/>
      </c>
      <c r="C1281" s="31"/>
    </row>
    <row r="1282" spans="1:3" x14ac:dyDescent="0.2">
      <c r="A1282" s="1" t="str">
        <f t="shared" si="88"/>
        <v/>
      </c>
      <c r="B1282" s="31" t="str">
        <f t="shared" si="89"/>
        <v/>
      </c>
      <c r="C1282" s="31"/>
    </row>
    <row r="1283" spans="1:3" x14ac:dyDescent="0.2">
      <c r="A1283" s="1" t="str">
        <f t="shared" si="88"/>
        <v/>
      </c>
      <c r="B1283" s="31" t="str">
        <f t="shared" si="89"/>
        <v/>
      </c>
      <c r="C1283" s="31"/>
    </row>
    <row r="1284" spans="1:3" x14ac:dyDescent="0.2">
      <c r="A1284" s="1" t="str">
        <f t="shared" si="88"/>
        <v/>
      </c>
      <c r="B1284" s="31" t="str">
        <f t="shared" si="89"/>
        <v/>
      </c>
      <c r="C1284" s="31"/>
    </row>
    <row r="1285" spans="1:3" x14ac:dyDescent="0.2">
      <c r="A1285" s="1" t="str">
        <f t="shared" si="88"/>
        <v/>
      </c>
      <c r="B1285" s="31" t="str">
        <f t="shared" si="89"/>
        <v/>
      </c>
      <c r="C1285" s="31"/>
    </row>
    <row r="1286" spans="1:3" x14ac:dyDescent="0.2">
      <c r="A1286" s="1" t="str">
        <f t="shared" si="88"/>
        <v/>
      </c>
      <c r="B1286" s="31" t="str">
        <f t="shared" si="89"/>
        <v/>
      </c>
      <c r="C1286" s="31"/>
    </row>
    <row r="1287" spans="1:3" x14ac:dyDescent="0.2">
      <c r="A1287" s="1" t="str">
        <f t="shared" si="88"/>
        <v/>
      </c>
      <c r="B1287" s="31" t="str">
        <f t="shared" si="89"/>
        <v/>
      </c>
      <c r="C1287" s="31"/>
    </row>
    <row r="1288" spans="1:3" x14ac:dyDescent="0.2">
      <c r="A1288" s="1" t="str">
        <f t="shared" si="88"/>
        <v/>
      </c>
      <c r="B1288" s="31" t="str">
        <f t="shared" si="89"/>
        <v/>
      </c>
      <c r="C1288" s="31"/>
    </row>
    <row r="1289" spans="1:3" x14ac:dyDescent="0.2">
      <c r="A1289" s="1" t="str">
        <f t="shared" si="88"/>
        <v/>
      </c>
      <c r="B1289" s="31" t="str">
        <f t="shared" si="89"/>
        <v/>
      </c>
      <c r="C1289" s="31"/>
    </row>
    <row r="1290" spans="1:3" x14ac:dyDescent="0.2">
      <c r="A1290" s="1" t="str">
        <f t="shared" si="88"/>
        <v/>
      </c>
      <c r="B1290" s="31" t="str">
        <f t="shared" si="89"/>
        <v/>
      </c>
      <c r="C1290" s="31"/>
    </row>
    <row r="1291" spans="1:3" x14ac:dyDescent="0.2">
      <c r="A1291" s="1" t="str">
        <f t="shared" si="88"/>
        <v/>
      </c>
      <c r="B1291" s="31" t="str">
        <f t="shared" si="89"/>
        <v/>
      </c>
      <c r="C1291" s="31"/>
    </row>
    <row r="1292" spans="1:3" x14ac:dyDescent="0.2">
      <c r="A1292" s="1" t="str">
        <f t="shared" si="88"/>
        <v/>
      </c>
      <c r="B1292" s="31" t="str">
        <f t="shared" si="89"/>
        <v/>
      </c>
      <c r="C1292" s="31"/>
    </row>
    <row r="1293" spans="1:3" x14ac:dyDescent="0.2">
      <c r="A1293" s="1" t="str">
        <f t="shared" si="88"/>
        <v/>
      </c>
      <c r="B1293" s="31" t="str">
        <f t="shared" si="89"/>
        <v/>
      </c>
      <c r="C1293" s="31"/>
    </row>
    <row r="1294" spans="1:3" x14ac:dyDescent="0.2">
      <c r="A1294" s="1" t="str">
        <f t="shared" si="88"/>
        <v/>
      </c>
      <c r="B1294" s="31" t="str">
        <f t="shared" si="89"/>
        <v/>
      </c>
      <c r="C1294" s="31"/>
    </row>
    <row r="1295" spans="1:3" x14ac:dyDescent="0.2">
      <c r="A1295" s="1" t="str">
        <f t="shared" si="88"/>
        <v/>
      </c>
      <c r="B1295" s="31" t="str">
        <f t="shared" si="89"/>
        <v/>
      </c>
      <c r="C1295" s="31"/>
    </row>
    <row r="1296" spans="1:3" x14ac:dyDescent="0.2">
      <c r="A1296" s="1" t="str">
        <f t="shared" si="88"/>
        <v/>
      </c>
      <c r="B1296" s="31" t="str">
        <f t="shared" si="89"/>
        <v/>
      </c>
      <c r="C1296" s="31"/>
    </row>
    <row r="1297" spans="1:3" x14ac:dyDescent="0.2">
      <c r="A1297" s="1" t="str">
        <f t="shared" si="88"/>
        <v/>
      </c>
      <c r="B1297" s="31" t="str">
        <f t="shared" si="89"/>
        <v/>
      </c>
      <c r="C1297" s="31"/>
    </row>
    <row r="1298" spans="1:3" x14ac:dyDescent="0.2">
      <c r="A1298" s="1" t="str">
        <f t="shared" si="88"/>
        <v/>
      </c>
      <c r="B1298" s="31" t="str">
        <f t="shared" si="89"/>
        <v/>
      </c>
      <c r="C1298" s="31"/>
    </row>
    <row r="1299" spans="1:3" x14ac:dyDescent="0.2">
      <c r="A1299" s="1" t="str">
        <f t="shared" si="88"/>
        <v/>
      </c>
      <c r="B1299" s="31" t="str">
        <f t="shared" si="89"/>
        <v/>
      </c>
      <c r="C1299" s="31"/>
    </row>
    <row r="1300" spans="1:3" x14ac:dyDescent="0.2">
      <c r="A1300" s="1" t="str">
        <f t="shared" si="88"/>
        <v/>
      </c>
      <c r="B1300" s="31" t="str">
        <f t="shared" si="89"/>
        <v/>
      </c>
      <c r="C1300" s="31"/>
    </row>
    <row r="1301" spans="1:3" x14ac:dyDescent="0.2">
      <c r="A1301" s="1" t="str">
        <f t="shared" si="88"/>
        <v/>
      </c>
      <c r="B1301" s="31" t="str">
        <f t="shared" si="89"/>
        <v/>
      </c>
      <c r="C1301" s="31"/>
    </row>
    <row r="1302" spans="1:3" x14ac:dyDescent="0.2">
      <c r="A1302" s="1" t="str">
        <f t="shared" si="88"/>
        <v/>
      </c>
      <c r="B1302" s="31" t="str">
        <f t="shared" si="89"/>
        <v/>
      </c>
      <c r="C1302" s="31"/>
    </row>
    <row r="1303" spans="1:3" x14ac:dyDescent="0.2">
      <c r="A1303" s="1" t="str">
        <f t="shared" si="88"/>
        <v/>
      </c>
      <c r="B1303" s="31" t="str">
        <f t="shared" si="89"/>
        <v/>
      </c>
      <c r="C1303" s="31"/>
    </row>
    <row r="1304" spans="1:3" x14ac:dyDescent="0.2">
      <c r="A1304" s="1" t="str">
        <f t="shared" si="88"/>
        <v/>
      </c>
      <c r="B1304" s="31" t="str">
        <f t="shared" si="89"/>
        <v/>
      </c>
      <c r="C1304" s="31"/>
    </row>
    <row r="1305" spans="1:3" x14ac:dyDescent="0.2">
      <c r="A1305" s="1" t="str">
        <f t="shared" si="88"/>
        <v/>
      </c>
      <c r="B1305" s="31" t="str">
        <f t="shared" si="89"/>
        <v/>
      </c>
      <c r="C1305" s="31"/>
    </row>
    <row r="1306" spans="1:3" x14ac:dyDescent="0.2">
      <c r="A1306" s="1" t="str">
        <f t="shared" si="88"/>
        <v/>
      </c>
      <c r="B1306" s="31" t="str">
        <f t="shared" si="89"/>
        <v/>
      </c>
      <c r="C1306" s="31"/>
    </row>
    <row r="1307" spans="1:3" x14ac:dyDescent="0.2">
      <c r="A1307" s="1" t="str">
        <f t="shared" si="88"/>
        <v/>
      </c>
      <c r="B1307" s="31" t="str">
        <f t="shared" si="89"/>
        <v/>
      </c>
      <c r="C1307" s="31"/>
    </row>
    <row r="1308" spans="1:3" x14ac:dyDescent="0.2">
      <c r="A1308" s="1" t="str">
        <f t="shared" si="88"/>
        <v/>
      </c>
      <c r="B1308" s="31" t="str">
        <f t="shared" si="89"/>
        <v/>
      </c>
      <c r="C1308" s="31"/>
    </row>
    <row r="1309" spans="1:3" x14ac:dyDescent="0.2">
      <c r="A1309" s="1" t="str">
        <f t="shared" si="88"/>
        <v/>
      </c>
      <c r="B1309" s="31" t="str">
        <f t="shared" si="89"/>
        <v/>
      </c>
      <c r="C1309" s="31"/>
    </row>
    <row r="1310" spans="1:3" x14ac:dyDescent="0.2">
      <c r="A1310" s="1" t="str">
        <f t="shared" si="88"/>
        <v/>
      </c>
      <c r="B1310" s="31" t="str">
        <f t="shared" si="89"/>
        <v/>
      </c>
      <c r="C1310" s="31"/>
    </row>
    <row r="1311" spans="1:3" x14ac:dyDescent="0.2">
      <c r="A1311" s="1" t="str">
        <f t="shared" si="88"/>
        <v/>
      </c>
      <c r="B1311" s="31" t="str">
        <f t="shared" si="89"/>
        <v/>
      </c>
      <c r="C1311" s="31"/>
    </row>
    <row r="1312" spans="1:3" x14ac:dyDescent="0.2">
      <c r="A1312" s="1" t="str">
        <f t="shared" si="88"/>
        <v/>
      </c>
      <c r="B1312" s="31" t="str">
        <f t="shared" si="89"/>
        <v/>
      </c>
      <c r="C1312" s="31"/>
    </row>
    <row r="1313" spans="1:3" x14ac:dyDescent="0.2">
      <c r="A1313" s="1" t="str">
        <f t="shared" si="88"/>
        <v/>
      </c>
      <c r="B1313" s="31" t="str">
        <f t="shared" si="89"/>
        <v/>
      </c>
      <c r="C1313" s="31"/>
    </row>
    <row r="1314" spans="1:3" x14ac:dyDescent="0.2">
      <c r="A1314" s="1" t="str">
        <f t="shared" si="88"/>
        <v/>
      </c>
      <c r="B1314" s="31" t="str">
        <f t="shared" si="89"/>
        <v/>
      </c>
      <c r="C1314" s="31"/>
    </row>
    <row r="1315" spans="1:3" x14ac:dyDescent="0.2">
      <c r="A1315" s="1" t="str">
        <f t="shared" si="88"/>
        <v/>
      </c>
      <c r="B1315" s="31" t="str">
        <f t="shared" si="89"/>
        <v/>
      </c>
      <c r="C1315" s="31"/>
    </row>
    <row r="1316" spans="1:3" x14ac:dyDescent="0.2">
      <c r="A1316" s="1" t="str">
        <f t="shared" si="88"/>
        <v/>
      </c>
      <c r="B1316" s="31" t="str">
        <f t="shared" si="89"/>
        <v/>
      </c>
      <c r="C1316" s="31"/>
    </row>
    <row r="1317" spans="1:3" x14ac:dyDescent="0.2">
      <c r="A1317" s="1" t="str">
        <f t="shared" si="88"/>
        <v/>
      </c>
      <c r="B1317" s="31" t="str">
        <f t="shared" si="89"/>
        <v/>
      </c>
      <c r="C1317" s="31"/>
    </row>
    <row r="1318" spans="1:3" x14ac:dyDescent="0.2">
      <c r="A1318" s="1" t="str">
        <f t="shared" si="88"/>
        <v/>
      </c>
      <c r="B1318" s="31" t="str">
        <f t="shared" si="89"/>
        <v/>
      </c>
      <c r="C1318" s="31"/>
    </row>
    <row r="1319" spans="1:3" x14ac:dyDescent="0.2">
      <c r="A1319" s="1" t="str">
        <f t="shared" si="88"/>
        <v/>
      </c>
      <c r="B1319" s="31" t="str">
        <f t="shared" si="89"/>
        <v/>
      </c>
      <c r="C1319" s="31"/>
    </row>
    <row r="1320" spans="1:3" x14ac:dyDescent="0.2">
      <c r="A1320" s="1" t="str">
        <f t="shared" si="88"/>
        <v/>
      </c>
      <c r="B1320" s="31" t="str">
        <f t="shared" si="89"/>
        <v/>
      </c>
      <c r="C1320" s="31"/>
    </row>
    <row r="1321" spans="1:3" x14ac:dyDescent="0.2">
      <c r="A1321" s="1" t="str">
        <f t="shared" si="88"/>
        <v/>
      </c>
      <c r="B1321" s="31" t="str">
        <f t="shared" si="89"/>
        <v/>
      </c>
      <c r="C1321" s="31"/>
    </row>
    <row r="1322" spans="1:3" x14ac:dyDescent="0.2">
      <c r="A1322" s="1" t="str">
        <f t="shared" si="88"/>
        <v/>
      </c>
      <c r="B1322" s="31" t="str">
        <f t="shared" si="89"/>
        <v/>
      </c>
      <c r="C1322" s="31"/>
    </row>
    <row r="1323" spans="1:3" x14ac:dyDescent="0.2">
      <c r="A1323" s="1" t="str">
        <f t="shared" si="88"/>
        <v/>
      </c>
      <c r="B1323" s="31" t="str">
        <f t="shared" si="89"/>
        <v/>
      </c>
      <c r="C1323" s="31"/>
    </row>
    <row r="1324" spans="1:3" x14ac:dyDescent="0.2">
      <c r="A1324" s="1" t="str">
        <f t="shared" ref="A1324:A1387" si="90">IFERROR(IF(B1323&gt;0.01%,A1323+1,""),"")</f>
        <v/>
      </c>
      <c r="B1324" s="31" t="str">
        <f t="shared" ref="B1324:B1387" si="91">IFERROR(1-POISSON(A1324,(B$8*H$6)/(B$9*60*60),TRUE),"")</f>
        <v/>
      </c>
      <c r="C1324" s="31"/>
    </row>
    <row r="1325" spans="1:3" x14ac:dyDescent="0.2">
      <c r="A1325" s="1" t="str">
        <f t="shared" si="90"/>
        <v/>
      </c>
      <c r="B1325" s="31" t="str">
        <f t="shared" si="91"/>
        <v/>
      </c>
      <c r="C1325" s="31"/>
    </row>
    <row r="1326" spans="1:3" x14ac:dyDescent="0.2">
      <c r="A1326" s="1" t="str">
        <f t="shared" si="90"/>
        <v/>
      </c>
      <c r="B1326" s="31" t="str">
        <f t="shared" si="91"/>
        <v/>
      </c>
      <c r="C1326" s="31"/>
    </row>
    <row r="1327" spans="1:3" x14ac:dyDescent="0.2">
      <c r="A1327" s="1" t="str">
        <f t="shared" si="90"/>
        <v/>
      </c>
      <c r="B1327" s="31" t="str">
        <f t="shared" si="91"/>
        <v/>
      </c>
      <c r="C1327" s="31"/>
    </row>
    <row r="1328" spans="1:3" x14ac:dyDescent="0.2">
      <c r="A1328" s="1" t="str">
        <f t="shared" si="90"/>
        <v/>
      </c>
      <c r="B1328" s="31" t="str">
        <f t="shared" si="91"/>
        <v/>
      </c>
      <c r="C1328" s="31"/>
    </row>
    <row r="1329" spans="1:3" x14ac:dyDescent="0.2">
      <c r="A1329" s="1" t="str">
        <f t="shared" si="90"/>
        <v/>
      </c>
      <c r="B1329" s="31" t="str">
        <f t="shared" si="91"/>
        <v/>
      </c>
      <c r="C1329" s="31"/>
    </row>
    <row r="1330" spans="1:3" x14ac:dyDescent="0.2">
      <c r="A1330" s="1" t="str">
        <f t="shared" si="90"/>
        <v/>
      </c>
      <c r="B1330" s="31" t="str">
        <f t="shared" si="91"/>
        <v/>
      </c>
      <c r="C1330" s="31"/>
    </row>
    <row r="1331" spans="1:3" x14ac:dyDescent="0.2">
      <c r="A1331" s="1" t="str">
        <f t="shared" si="90"/>
        <v/>
      </c>
      <c r="B1331" s="31" t="str">
        <f t="shared" si="91"/>
        <v/>
      </c>
      <c r="C1331" s="31"/>
    </row>
    <row r="1332" spans="1:3" x14ac:dyDescent="0.2">
      <c r="A1332" s="1" t="str">
        <f t="shared" si="90"/>
        <v/>
      </c>
      <c r="B1332" s="31" t="str">
        <f t="shared" si="91"/>
        <v/>
      </c>
      <c r="C1332" s="31"/>
    </row>
    <row r="1333" spans="1:3" x14ac:dyDescent="0.2">
      <c r="A1333" s="1" t="str">
        <f t="shared" si="90"/>
        <v/>
      </c>
      <c r="B1333" s="31" t="str">
        <f t="shared" si="91"/>
        <v/>
      </c>
      <c r="C1333" s="31"/>
    </row>
    <row r="1334" spans="1:3" x14ac:dyDescent="0.2">
      <c r="A1334" s="1" t="str">
        <f t="shared" si="90"/>
        <v/>
      </c>
      <c r="B1334" s="31" t="str">
        <f t="shared" si="91"/>
        <v/>
      </c>
      <c r="C1334" s="31"/>
    </row>
    <row r="1335" spans="1:3" x14ac:dyDescent="0.2">
      <c r="A1335" s="1" t="str">
        <f t="shared" si="90"/>
        <v/>
      </c>
      <c r="B1335" s="31" t="str">
        <f t="shared" si="91"/>
        <v/>
      </c>
      <c r="C1335" s="31"/>
    </row>
    <row r="1336" spans="1:3" x14ac:dyDescent="0.2">
      <c r="A1336" s="1" t="str">
        <f t="shared" si="90"/>
        <v/>
      </c>
      <c r="B1336" s="31" t="str">
        <f t="shared" si="91"/>
        <v/>
      </c>
      <c r="C1336" s="31"/>
    </row>
    <row r="1337" spans="1:3" x14ac:dyDescent="0.2">
      <c r="A1337" s="1" t="str">
        <f t="shared" si="90"/>
        <v/>
      </c>
      <c r="B1337" s="31" t="str">
        <f t="shared" si="91"/>
        <v/>
      </c>
      <c r="C1337" s="31"/>
    </row>
    <row r="1338" spans="1:3" x14ac:dyDescent="0.2">
      <c r="A1338" s="1" t="str">
        <f t="shared" si="90"/>
        <v/>
      </c>
      <c r="B1338" s="31" t="str">
        <f t="shared" si="91"/>
        <v/>
      </c>
      <c r="C1338" s="31"/>
    </row>
    <row r="1339" spans="1:3" x14ac:dyDescent="0.2">
      <c r="A1339" s="1" t="str">
        <f t="shared" si="90"/>
        <v/>
      </c>
      <c r="B1339" s="31" t="str">
        <f t="shared" si="91"/>
        <v/>
      </c>
      <c r="C1339" s="31"/>
    </row>
    <row r="1340" spans="1:3" x14ac:dyDescent="0.2">
      <c r="A1340" s="1" t="str">
        <f t="shared" si="90"/>
        <v/>
      </c>
      <c r="B1340" s="31" t="str">
        <f t="shared" si="91"/>
        <v/>
      </c>
      <c r="C1340" s="31"/>
    </row>
    <row r="1341" spans="1:3" x14ac:dyDescent="0.2">
      <c r="A1341" s="1" t="str">
        <f t="shared" si="90"/>
        <v/>
      </c>
      <c r="B1341" s="31" t="str">
        <f t="shared" si="91"/>
        <v/>
      </c>
      <c r="C1341" s="31"/>
    </row>
    <row r="1342" spans="1:3" x14ac:dyDescent="0.2">
      <c r="A1342" s="1" t="str">
        <f t="shared" si="90"/>
        <v/>
      </c>
      <c r="B1342" s="31" t="str">
        <f t="shared" si="91"/>
        <v/>
      </c>
      <c r="C1342" s="31"/>
    </row>
    <row r="1343" spans="1:3" x14ac:dyDescent="0.2">
      <c r="A1343" s="1" t="str">
        <f t="shared" si="90"/>
        <v/>
      </c>
      <c r="B1343" s="31" t="str">
        <f t="shared" si="91"/>
        <v/>
      </c>
      <c r="C1343" s="31"/>
    </row>
    <row r="1344" spans="1:3" x14ac:dyDescent="0.2">
      <c r="A1344" s="1" t="str">
        <f t="shared" si="90"/>
        <v/>
      </c>
      <c r="B1344" s="31" t="str">
        <f t="shared" si="91"/>
        <v/>
      </c>
      <c r="C1344" s="31"/>
    </row>
    <row r="1345" spans="1:3" x14ac:dyDescent="0.2">
      <c r="A1345" s="1" t="str">
        <f t="shared" si="90"/>
        <v/>
      </c>
      <c r="B1345" s="31" t="str">
        <f t="shared" si="91"/>
        <v/>
      </c>
      <c r="C1345" s="31"/>
    </row>
    <row r="1346" spans="1:3" x14ac:dyDescent="0.2">
      <c r="A1346" s="1" t="str">
        <f t="shared" si="90"/>
        <v/>
      </c>
      <c r="B1346" s="31" t="str">
        <f t="shared" si="91"/>
        <v/>
      </c>
      <c r="C1346" s="31"/>
    </row>
    <row r="1347" spans="1:3" x14ac:dyDescent="0.2">
      <c r="A1347" s="1" t="str">
        <f t="shared" si="90"/>
        <v/>
      </c>
      <c r="B1347" s="31" t="str">
        <f t="shared" si="91"/>
        <v/>
      </c>
      <c r="C1347" s="31"/>
    </row>
    <row r="1348" spans="1:3" x14ac:dyDescent="0.2">
      <c r="A1348" s="1" t="str">
        <f t="shared" si="90"/>
        <v/>
      </c>
      <c r="B1348" s="31" t="str">
        <f t="shared" si="91"/>
        <v/>
      </c>
      <c r="C1348" s="31"/>
    </row>
    <row r="1349" spans="1:3" x14ac:dyDescent="0.2">
      <c r="A1349" s="1" t="str">
        <f t="shared" si="90"/>
        <v/>
      </c>
      <c r="B1349" s="31" t="str">
        <f t="shared" si="91"/>
        <v/>
      </c>
      <c r="C1349" s="31"/>
    </row>
    <row r="1350" spans="1:3" x14ac:dyDescent="0.2">
      <c r="A1350" s="1" t="str">
        <f t="shared" si="90"/>
        <v/>
      </c>
      <c r="B1350" s="31" t="str">
        <f t="shared" si="91"/>
        <v/>
      </c>
      <c r="C1350" s="31"/>
    </row>
    <row r="1351" spans="1:3" x14ac:dyDescent="0.2">
      <c r="A1351" s="1" t="str">
        <f t="shared" si="90"/>
        <v/>
      </c>
      <c r="B1351" s="31" t="str">
        <f t="shared" si="91"/>
        <v/>
      </c>
      <c r="C1351" s="31"/>
    </row>
    <row r="1352" spans="1:3" x14ac:dyDescent="0.2">
      <c r="A1352" s="1" t="str">
        <f t="shared" si="90"/>
        <v/>
      </c>
      <c r="B1352" s="31" t="str">
        <f t="shared" si="91"/>
        <v/>
      </c>
      <c r="C1352" s="31"/>
    </row>
    <row r="1353" spans="1:3" x14ac:dyDescent="0.2">
      <c r="A1353" s="1" t="str">
        <f t="shared" si="90"/>
        <v/>
      </c>
      <c r="B1353" s="31" t="str">
        <f t="shared" si="91"/>
        <v/>
      </c>
      <c r="C1353" s="31"/>
    </row>
    <row r="1354" spans="1:3" x14ac:dyDescent="0.2">
      <c r="A1354" s="1" t="str">
        <f t="shared" si="90"/>
        <v/>
      </c>
      <c r="B1354" s="31" t="str">
        <f t="shared" si="91"/>
        <v/>
      </c>
      <c r="C1354" s="31"/>
    </row>
    <row r="1355" spans="1:3" x14ac:dyDescent="0.2">
      <c r="A1355" s="1" t="str">
        <f t="shared" si="90"/>
        <v/>
      </c>
      <c r="B1355" s="31" t="str">
        <f t="shared" si="91"/>
        <v/>
      </c>
      <c r="C1355" s="31"/>
    </row>
    <row r="1356" spans="1:3" x14ac:dyDescent="0.2">
      <c r="A1356" s="1" t="str">
        <f t="shared" si="90"/>
        <v/>
      </c>
      <c r="B1356" s="31" t="str">
        <f t="shared" si="91"/>
        <v/>
      </c>
      <c r="C1356" s="31"/>
    </row>
    <row r="1357" spans="1:3" x14ac:dyDescent="0.2">
      <c r="A1357" s="1" t="str">
        <f t="shared" si="90"/>
        <v/>
      </c>
      <c r="B1357" s="31" t="str">
        <f t="shared" si="91"/>
        <v/>
      </c>
      <c r="C1357" s="31"/>
    </row>
    <row r="1358" spans="1:3" x14ac:dyDescent="0.2">
      <c r="A1358" s="1" t="str">
        <f t="shared" si="90"/>
        <v/>
      </c>
      <c r="B1358" s="31" t="str">
        <f t="shared" si="91"/>
        <v/>
      </c>
      <c r="C1358" s="31"/>
    </row>
    <row r="1359" spans="1:3" x14ac:dyDescent="0.2">
      <c r="A1359" s="1" t="str">
        <f t="shared" si="90"/>
        <v/>
      </c>
      <c r="B1359" s="31" t="str">
        <f t="shared" si="91"/>
        <v/>
      </c>
      <c r="C1359" s="31"/>
    </row>
    <row r="1360" spans="1:3" x14ac:dyDescent="0.2">
      <c r="A1360" s="1" t="str">
        <f t="shared" si="90"/>
        <v/>
      </c>
      <c r="B1360" s="31" t="str">
        <f t="shared" si="91"/>
        <v/>
      </c>
      <c r="C1360" s="31"/>
    </row>
    <row r="1361" spans="1:3" x14ac:dyDescent="0.2">
      <c r="A1361" s="1" t="str">
        <f t="shared" si="90"/>
        <v/>
      </c>
      <c r="B1361" s="31" t="str">
        <f t="shared" si="91"/>
        <v/>
      </c>
      <c r="C1361" s="31"/>
    </row>
    <row r="1362" spans="1:3" x14ac:dyDescent="0.2">
      <c r="A1362" s="1" t="str">
        <f t="shared" si="90"/>
        <v/>
      </c>
      <c r="B1362" s="31" t="str">
        <f t="shared" si="91"/>
        <v/>
      </c>
      <c r="C1362" s="31"/>
    </row>
    <row r="1363" spans="1:3" x14ac:dyDescent="0.2">
      <c r="A1363" s="1" t="str">
        <f t="shared" si="90"/>
        <v/>
      </c>
      <c r="B1363" s="31" t="str">
        <f t="shared" si="91"/>
        <v/>
      </c>
      <c r="C1363" s="31"/>
    </row>
    <row r="1364" spans="1:3" x14ac:dyDescent="0.2">
      <c r="A1364" s="1" t="str">
        <f t="shared" si="90"/>
        <v/>
      </c>
      <c r="B1364" s="31" t="str">
        <f t="shared" si="91"/>
        <v/>
      </c>
      <c r="C1364" s="31"/>
    </row>
    <row r="1365" spans="1:3" x14ac:dyDescent="0.2">
      <c r="A1365" s="1" t="str">
        <f t="shared" si="90"/>
        <v/>
      </c>
      <c r="B1365" s="31" t="str">
        <f t="shared" si="91"/>
        <v/>
      </c>
      <c r="C1365" s="31"/>
    </row>
    <row r="1366" spans="1:3" x14ac:dyDescent="0.2">
      <c r="A1366" s="1" t="str">
        <f t="shared" si="90"/>
        <v/>
      </c>
      <c r="B1366" s="31" t="str">
        <f t="shared" si="91"/>
        <v/>
      </c>
      <c r="C1366" s="31"/>
    </row>
    <row r="1367" spans="1:3" x14ac:dyDescent="0.2">
      <c r="A1367" s="1" t="str">
        <f t="shared" si="90"/>
        <v/>
      </c>
      <c r="B1367" s="31" t="str">
        <f t="shared" si="91"/>
        <v/>
      </c>
      <c r="C1367" s="31"/>
    </row>
    <row r="1368" spans="1:3" x14ac:dyDescent="0.2">
      <c r="A1368" s="1" t="str">
        <f t="shared" si="90"/>
        <v/>
      </c>
      <c r="B1368" s="31" t="str">
        <f t="shared" si="91"/>
        <v/>
      </c>
      <c r="C1368" s="31"/>
    </row>
    <row r="1369" spans="1:3" x14ac:dyDescent="0.2">
      <c r="A1369" s="1" t="str">
        <f t="shared" si="90"/>
        <v/>
      </c>
      <c r="B1369" s="31" t="str">
        <f t="shared" si="91"/>
        <v/>
      </c>
      <c r="C1369" s="31"/>
    </row>
    <row r="1370" spans="1:3" x14ac:dyDescent="0.2">
      <c r="A1370" s="1" t="str">
        <f t="shared" si="90"/>
        <v/>
      </c>
      <c r="B1370" s="31" t="str">
        <f t="shared" si="91"/>
        <v/>
      </c>
      <c r="C1370" s="31"/>
    </row>
    <row r="1371" spans="1:3" x14ac:dyDescent="0.2">
      <c r="A1371" s="1" t="str">
        <f t="shared" si="90"/>
        <v/>
      </c>
      <c r="B1371" s="31" t="str">
        <f t="shared" si="91"/>
        <v/>
      </c>
      <c r="C1371" s="31"/>
    </row>
    <row r="1372" spans="1:3" x14ac:dyDescent="0.2">
      <c r="A1372" s="1" t="str">
        <f t="shared" si="90"/>
        <v/>
      </c>
      <c r="B1372" s="31" t="str">
        <f t="shared" si="91"/>
        <v/>
      </c>
      <c r="C1372" s="31"/>
    </row>
    <row r="1373" spans="1:3" x14ac:dyDescent="0.2">
      <c r="A1373" s="1" t="str">
        <f t="shared" si="90"/>
        <v/>
      </c>
      <c r="B1373" s="31" t="str">
        <f t="shared" si="91"/>
        <v/>
      </c>
      <c r="C1373" s="31"/>
    </row>
    <row r="1374" spans="1:3" x14ac:dyDescent="0.2">
      <c r="A1374" s="1" t="str">
        <f t="shared" si="90"/>
        <v/>
      </c>
      <c r="B1374" s="31" t="str">
        <f t="shared" si="91"/>
        <v/>
      </c>
      <c r="C1374" s="31"/>
    </row>
    <row r="1375" spans="1:3" x14ac:dyDescent="0.2">
      <c r="A1375" s="1" t="str">
        <f t="shared" si="90"/>
        <v/>
      </c>
      <c r="B1375" s="31" t="str">
        <f t="shared" si="91"/>
        <v/>
      </c>
      <c r="C1375" s="31"/>
    </row>
    <row r="1376" spans="1:3" x14ac:dyDescent="0.2">
      <c r="A1376" s="1" t="str">
        <f t="shared" si="90"/>
        <v/>
      </c>
      <c r="B1376" s="31" t="str">
        <f t="shared" si="91"/>
        <v/>
      </c>
      <c r="C1376" s="31"/>
    </row>
    <row r="1377" spans="1:3" x14ac:dyDescent="0.2">
      <c r="A1377" s="1" t="str">
        <f t="shared" si="90"/>
        <v/>
      </c>
      <c r="B1377" s="31" t="str">
        <f t="shared" si="91"/>
        <v/>
      </c>
      <c r="C1377" s="31"/>
    </row>
    <row r="1378" spans="1:3" x14ac:dyDescent="0.2">
      <c r="A1378" s="1" t="str">
        <f t="shared" si="90"/>
        <v/>
      </c>
      <c r="B1378" s="31" t="str">
        <f t="shared" si="91"/>
        <v/>
      </c>
      <c r="C1378" s="31"/>
    </row>
    <row r="1379" spans="1:3" x14ac:dyDescent="0.2">
      <c r="A1379" s="1" t="str">
        <f t="shared" si="90"/>
        <v/>
      </c>
      <c r="B1379" s="31" t="str">
        <f t="shared" si="91"/>
        <v/>
      </c>
      <c r="C1379" s="31"/>
    </row>
    <row r="1380" spans="1:3" x14ac:dyDescent="0.2">
      <c r="A1380" s="1" t="str">
        <f t="shared" si="90"/>
        <v/>
      </c>
      <c r="B1380" s="31" t="str">
        <f t="shared" si="91"/>
        <v/>
      </c>
      <c r="C1380" s="31"/>
    </row>
    <row r="1381" spans="1:3" x14ac:dyDescent="0.2">
      <c r="A1381" s="1" t="str">
        <f t="shared" si="90"/>
        <v/>
      </c>
      <c r="B1381" s="31" t="str">
        <f t="shared" si="91"/>
        <v/>
      </c>
      <c r="C1381" s="31"/>
    </row>
    <row r="1382" spans="1:3" x14ac:dyDescent="0.2">
      <c r="A1382" s="1" t="str">
        <f t="shared" si="90"/>
        <v/>
      </c>
      <c r="B1382" s="31" t="str">
        <f t="shared" si="91"/>
        <v/>
      </c>
      <c r="C1382" s="31"/>
    </row>
    <row r="1383" spans="1:3" x14ac:dyDescent="0.2">
      <c r="A1383" s="1" t="str">
        <f t="shared" si="90"/>
        <v/>
      </c>
      <c r="B1383" s="31" t="str">
        <f t="shared" si="91"/>
        <v/>
      </c>
      <c r="C1383" s="31"/>
    </row>
    <row r="1384" spans="1:3" x14ac:dyDescent="0.2">
      <c r="A1384" s="1" t="str">
        <f t="shared" si="90"/>
        <v/>
      </c>
      <c r="B1384" s="31" t="str">
        <f t="shared" si="91"/>
        <v/>
      </c>
      <c r="C1384" s="31"/>
    </row>
    <row r="1385" spans="1:3" x14ac:dyDescent="0.2">
      <c r="A1385" s="1" t="str">
        <f t="shared" si="90"/>
        <v/>
      </c>
      <c r="B1385" s="31" t="str">
        <f t="shared" si="91"/>
        <v/>
      </c>
      <c r="C1385" s="31"/>
    </row>
    <row r="1386" spans="1:3" x14ac:dyDescent="0.2">
      <c r="A1386" s="1" t="str">
        <f t="shared" si="90"/>
        <v/>
      </c>
      <c r="B1386" s="31" t="str">
        <f t="shared" si="91"/>
        <v/>
      </c>
      <c r="C1386" s="31"/>
    </row>
    <row r="1387" spans="1:3" x14ac:dyDescent="0.2">
      <c r="A1387" s="1" t="str">
        <f t="shared" si="90"/>
        <v/>
      </c>
      <c r="B1387" s="31" t="str">
        <f t="shared" si="91"/>
        <v/>
      </c>
      <c r="C1387" s="31"/>
    </row>
    <row r="1388" spans="1:3" x14ac:dyDescent="0.2">
      <c r="A1388" s="1" t="str">
        <f t="shared" ref="A1388:A1451" si="92">IFERROR(IF(B1387&gt;0.01%,A1387+1,""),"")</f>
        <v/>
      </c>
      <c r="B1388" s="31" t="str">
        <f t="shared" ref="B1388:B1451" si="93">IFERROR(1-POISSON(A1388,(B$8*H$6)/(B$9*60*60),TRUE),"")</f>
        <v/>
      </c>
      <c r="C1388" s="31"/>
    </row>
    <row r="1389" spans="1:3" x14ac:dyDescent="0.2">
      <c r="A1389" s="1" t="str">
        <f t="shared" si="92"/>
        <v/>
      </c>
      <c r="B1389" s="31" t="str">
        <f t="shared" si="93"/>
        <v/>
      </c>
      <c r="C1389" s="31"/>
    </row>
    <row r="1390" spans="1:3" x14ac:dyDescent="0.2">
      <c r="A1390" s="1" t="str">
        <f t="shared" si="92"/>
        <v/>
      </c>
      <c r="B1390" s="31" t="str">
        <f t="shared" si="93"/>
        <v/>
      </c>
      <c r="C1390" s="31"/>
    </row>
    <row r="1391" spans="1:3" x14ac:dyDescent="0.2">
      <c r="A1391" s="1" t="str">
        <f t="shared" si="92"/>
        <v/>
      </c>
      <c r="B1391" s="31" t="str">
        <f t="shared" si="93"/>
        <v/>
      </c>
      <c r="C1391" s="31"/>
    </row>
    <row r="1392" spans="1:3" x14ac:dyDescent="0.2">
      <c r="A1392" s="1" t="str">
        <f t="shared" si="92"/>
        <v/>
      </c>
      <c r="B1392" s="31" t="str">
        <f t="shared" si="93"/>
        <v/>
      </c>
      <c r="C1392" s="31"/>
    </row>
    <row r="1393" spans="1:3" x14ac:dyDescent="0.2">
      <c r="A1393" s="1" t="str">
        <f t="shared" si="92"/>
        <v/>
      </c>
      <c r="B1393" s="31" t="str">
        <f t="shared" si="93"/>
        <v/>
      </c>
      <c r="C1393" s="31"/>
    </row>
    <row r="1394" spans="1:3" x14ac:dyDescent="0.2">
      <c r="A1394" s="1" t="str">
        <f t="shared" si="92"/>
        <v/>
      </c>
      <c r="B1394" s="31" t="str">
        <f t="shared" si="93"/>
        <v/>
      </c>
      <c r="C1394" s="31"/>
    </row>
    <row r="1395" spans="1:3" x14ac:dyDescent="0.2">
      <c r="A1395" s="1" t="str">
        <f t="shared" si="92"/>
        <v/>
      </c>
      <c r="B1395" s="31" t="str">
        <f t="shared" si="93"/>
        <v/>
      </c>
      <c r="C1395" s="31"/>
    </row>
    <row r="1396" spans="1:3" x14ac:dyDescent="0.2">
      <c r="A1396" s="1" t="str">
        <f t="shared" si="92"/>
        <v/>
      </c>
      <c r="B1396" s="31" t="str">
        <f t="shared" si="93"/>
        <v/>
      </c>
      <c r="C1396" s="31"/>
    </row>
    <row r="1397" spans="1:3" x14ac:dyDescent="0.2">
      <c r="A1397" s="1" t="str">
        <f t="shared" si="92"/>
        <v/>
      </c>
      <c r="B1397" s="31" t="str">
        <f t="shared" si="93"/>
        <v/>
      </c>
      <c r="C1397" s="31"/>
    </row>
    <row r="1398" spans="1:3" x14ac:dyDescent="0.2">
      <c r="A1398" s="1" t="str">
        <f t="shared" si="92"/>
        <v/>
      </c>
      <c r="B1398" s="31" t="str">
        <f t="shared" si="93"/>
        <v/>
      </c>
      <c r="C1398" s="31"/>
    </row>
    <row r="1399" spans="1:3" x14ac:dyDescent="0.2">
      <c r="A1399" s="1" t="str">
        <f t="shared" si="92"/>
        <v/>
      </c>
      <c r="B1399" s="31" t="str">
        <f t="shared" si="93"/>
        <v/>
      </c>
      <c r="C1399" s="31"/>
    </row>
    <row r="1400" spans="1:3" x14ac:dyDescent="0.2">
      <c r="A1400" s="1" t="str">
        <f t="shared" si="92"/>
        <v/>
      </c>
      <c r="B1400" s="31" t="str">
        <f t="shared" si="93"/>
        <v/>
      </c>
      <c r="C1400" s="31"/>
    </row>
    <row r="1401" spans="1:3" x14ac:dyDescent="0.2">
      <c r="A1401" s="1" t="str">
        <f t="shared" si="92"/>
        <v/>
      </c>
      <c r="B1401" s="31" t="str">
        <f t="shared" si="93"/>
        <v/>
      </c>
      <c r="C1401" s="31"/>
    </row>
    <row r="1402" spans="1:3" x14ac:dyDescent="0.2">
      <c r="A1402" s="1" t="str">
        <f t="shared" si="92"/>
        <v/>
      </c>
      <c r="B1402" s="31" t="str">
        <f t="shared" si="93"/>
        <v/>
      </c>
      <c r="C1402" s="31"/>
    </row>
    <row r="1403" spans="1:3" x14ac:dyDescent="0.2">
      <c r="A1403" s="1" t="str">
        <f t="shared" si="92"/>
        <v/>
      </c>
      <c r="B1403" s="31" t="str">
        <f t="shared" si="93"/>
        <v/>
      </c>
      <c r="C1403" s="31"/>
    </row>
    <row r="1404" spans="1:3" x14ac:dyDescent="0.2">
      <c r="A1404" s="1" t="str">
        <f t="shared" si="92"/>
        <v/>
      </c>
      <c r="B1404" s="31" t="str">
        <f t="shared" si="93"/>
        <v/>
      </c>
      <c r="C1404" s="31"/>
    </row>
    <row r="1405" spans="1:3" x14ac:dyDescent="0.2">
      <c r="A1405" s="1" t="str">
        <f t="shared" si="92"/>
        <v/>
      </c>
      <c r="B1405" s="31" t="str">
        <f t="shared" si="93"/>
        <v/>
      </c>
      <c r="C1405" s="31"/>
    </row>
    <row r="1406" spans="1:3" x14ac:dyDescent="0.2">
      <c r="A1406" s="1" t="str">
        <f t="shared" si="92"/>
        <v/>
      </c>
      <c r="B1406" s="31" t="str">
        <f t="shared" si="93"/>
        <v/>
      </c>
      <c r="C1406" s="31"/>
    </row>
    <row r="1407" spans="1:3" x14ac:dyDescent="0.2">
      <c r="A1407" s="1" t="str">
        <f t="shared" si="92"/>
        <v/>
      </c>
      <c r="B1407" s="31" t="str">
        <f t="shared" si="93"/>
        <v/>
      </c>
      <c r="C1407" s="31"/>
    </row>
    <row r="1408" spans="1:3" x14ac:dyDescent="0.2">
      <c r="A1408" s="1" t="str">
        <f t="shared" si="92"/>
        <v/>
      </c>
      <c r="B1408" s="31" t="str">
        <f t="shared" si="93"/>
        <v/>
      </c>
      <c r="C1408" s="31"/>
    </row>
    <row r="1409" spans="1:3" x14ac:dyDescent="0.2">
      <c r="A1409" s="1" t="str">
        <f t="shared" si="92"/>
        <v/>
      </c>
      <c r="B1409" s="31" t="str">
        <f t="shared" si="93"/>
        <v/>
      </c>
      <c r="C1409" s="31"/>
    </row>
    <row r="1410" spans="1:3" x14ac:dyDescent="0.2">
      <c r="A1410" s="1" t="str">
        <f t="shared" si="92"/>
        <v/>
      </c>
      <c r="B1410" s="31" t="str">
        <f t="shared" si="93"/>
        <v/>
      </c>
      <c r="C1410" s="31"/>
    </row>
    <row r="1411" spans="1:3" x14ac:dyDescent="0.2">
      <c r="A1411" s="1" t="str">
        <f t="shared" si="92"/>
        <v/>
      </c>
      <c r="B1411" s="31" t="str">
        <f t="shared" si="93"/>
        <v/>
      </c>
      <c r="C1411" s="31"/>
    </row>
    <row r="1412" spans="1:3" x14ac:dyDescent="0.2">
      <c r="A1412" s="1" t="str">
        <f t="shared" si="92"/>
        <v/>
      </c>
      <c r="B1412" s="31" t="str">
        <f t="shared" si="93"/>
        <v/>
      </c>
      <c r="C1412" s="31"/>
    </row>
    <row r="1413" spans="1:3" x14ac:dyDescent="0.2">
      <c r="A1413" s="1" t="str">
        <f t="shared" si="92"/>
        <v/>
      </c>
      <c r="B1413" s="31" t="str">
        <f t="shared" si="93"/>
        <v/>
      </c>
      <c r="C1413" s="31"/>
    </row>
    <row r="1414" spans="1:3" x14ac:dyDescent="0.2">
      <c r="A1414" s="1" t="str">
        <f t="shared" si="92"/>
        <v/>
      </c>
      <c r="B1414" s="31" t="str">
        <f t="shared" si="93"/>
        <v/>
      </c>
      <c r="C1414" s="31"/>
    </row>
    <row r="1415" spans="1:3" x14ac:dyDescent="0.2">
      <c r="A1415" s="1" t="str">
        <f t="shared" si="92"/>
        <v/>
      </c>
      <c r="B1415" s="31" t="str">
        <f t="shared" si="93"/>
        <v/>
      </c>
      <c r="C1415" s="31"/>
    </row>
    <row r="1416" spans="1:3" x14ac:dyDescent="0.2">
      <c r="A1416" s="1" t="str">
        <f t="shared" si="92"/>
        <v/>
      </c>
      <c r="B1416" s="31" t="str">
        <f t="shared" si="93"/>
        <v/>
      </c>
      <c r="C1416" s="31"/>
    </row>
    <row r="1417" spans="1:3" x14ac:dyDescent="0.2">
      <c r="A1417" s="1" t="str">
        <f t="shared" si="92"/>
        <v/>
      </c>
      <c r="B1417" s="31" t="str">
        <f t="shared" si="93"/>
        <v/>
      </c>
      <c r="C1417" s="31"/>
    </row>
    <row r="1418" spans="1:3" x14ac:dyDescent="0.2">
      <c r="A1418" s="1" t="str">
        <f t="shared" si="92"/>
        <v/>
      </c>
      <c r="B1418" s="31" t="str">
        <f t="shared" si="93"/>
        <v/>
      </c>
      <c r="C1418" s="31"/>
    </row>
    <row r="1419" spans="1:3" x14ac:dyDescent="0.2">
      <c r="A1419" s="1" t="str">
        <f t="shared" si="92"/>
        <v/>
      </c>
      <c r="B1419" s="31" t="str">
        <f t="shared" si="93"/>
        <v/>
      </c>
      <c r="C1419" s="31"/>
    </row>
    <row r="1420" spans="1:3" x14ac:dyDescent="0.2">
      <c r="A1420" s="1" t="str">
        <f t="shared" si="92"/>
        <v/>
      </c>
      <c r="B1420" s="31" t="str">
        <f t="shared" si="93"/>
        <v/>
      </c>
      <c r="C1420" s="31"/>
    </row>
    <row r="1421" spans="1:3" x14ac:dyDescent="0.2">
      <c r="A1421" s="1" t="str">
        <f t="shared" si="92"/>
        <v/>
      </c>
      <c r="B1421" s="31" t="str">
        <f t="shared" si="93"/>
        <v/>
      </c>
      <c r="C1421" s="31"/>
    </row>
    <row r="1422" spans="1:3" x14ac:dyDescent="0.2">
      <c r="A1422" s="1" t="str">
        <f t="shared" si="92"/>
        <v/>
      </c>
      <c r="B1422" s="31" t="str">
        <f t="shared" si="93"/>
        <v/>
      </c>
      <c r="C1422" s="31"/>
    </row>
    <row r="1423" spans="1:3" x14ac:dyDescent="0.2">
      <c r="A1423" s="1" t="str">
        <f t="shared" si="92"/>
        <v/>
      </c>
      <c r="B1423" s="31" t="str">
        <f t="shared" si="93"/>
        <v/>
      </c>
      <c r="C1423" s="31"/>
    </row>
    <row r="1424" spans="1:3" x14ac:dyDescent="0.2">
      <c r="A1424" s="1" t="str">
        <f t="shared" si="92"/>
        <v/>
      </c>
      <c r="B1424" s="31" t="str">
        <f t="shared" si="93"/>
        <v/>
      </c>
      <c r="C1424" s="31"/>
    </row>
    <row r="1425" spans="1:3" x14ac:dyDescent="0.2">
      <c r="A1425" s="1" t="str">
        <f t="shared" si="92"/>
        <v/>
      </c>
      <c r="B1425" s="31" t="str">
        <f t="shared" si="93"/>
        <v/>
      </c>
      <c r="C1425" s="31"/>
    </row>
    <row r="1426" spans="1:3" x14ac:dyDescent="0.2">
      <c r="A1426" s="1" t="str">
        <f t="shared" si="92"/>
        <v/>
      </c>
      <c r="B1426" s="31" t="str">
        <f t="shared" si="93"/>
        <v/>
      </c>
      <c r="C1426" s="31"/>
    </row>
    <row r="1427" spans="1:3" x14ac:dyDescent="0.2">
      <c r="A1427" s="1" t="str">
        <f t="shared" si="92"/>
        <v/>
      </c>
      <c r="B1427" s="31" t="str">
        <f t="shared" si="93"/>
        <v/>
      </c>
      <c r="C1427" s="31"/>
    </row>
    <row r="1428" spans="1:3" x14ac:dyDescent="0.2">
      <c r="A1428" s="1" t="str">
        <f t="shared" si="92"/>
        <v/>
      </c>
      <c r="B1428" s="31" t="str">
        <f t="shared" si="93"/>
        <v/>
      </c>
      <c r="C1428" s="31"/>
    </row>
    <row r="1429" spans="1:3" x14ac:dyDescent="0.2">
      <c r="A1429" s="1" t="str">
        <f t="shared" si="92"/>
        <v/>
      </c>
      <c r="B1429" s="31" t="str">
        <f t="shared" si="93"/>
        <v/>
      </c>
      <c r="C1429" s="31"/>
    </row>
    <row r="1430" spans="1:3" x14ac:dyDescent="0.2">
      <c r="A1430" s="1" t="str">
        <f t="shared" si="92"/>
        <v/>
      </c>
      <c r="B1430" s="31" t="str">
        <f t="shared" si="93"/>
        <v/>
      </c>
      <c r="C1430" s="31"/>
    </row>
    <row r="1431" spans="1:3" x14ac:dyDescent="0.2">
      <c r="A1431" s="1" t="str">
        <f t="shared" si="92"/>
        <v/>
      </c>
      <c r="B1431" s="31" t="str">
        <f t="shared" si="93"/>
        <v/>
      </c>
      <c r="C1431" s="31"/>
    </row>
    <row r="1432" spans="1:3" x14ac:dyDescent="0.2">
      <c r="A1432" s="1" t="str">
        <f t="shared" si="92"/>
        <v/>
      </c>
      <c r="B1432" s="31" t="str">
        <f t="shared" si="93"/>
        <v/>
      </c>
      <c r="C1432" s="31"/>
    </row>
    <row r="1433" spans="1:3" x14ac:dyDescent="0.2">
      <c r="A1433" s="1" t="str">
        <f t="shared" si="92"/>
        <v/>
      </c>
      <c r="B1433" s="31" t="str">
        <f t="shared" si="93"/>
        <v/>
      </c>
      <c r="C1433" s="31"/>
    </row>
    <row r="1434" spans="1:3" x14ac:dyDescent="0.2">
      <c r="A1434" s="1" t="str">
        <f t="shared" si="92"/>
        <v/>
      </c>
      <c r="B1434" s="31" t="str">
        <f t="shared" si="93"/>
        <v/>
      </c>
      <c r="C1434" s="31"/>
    </row>
    <row r="1435" spans="1:3" x14ac:dyDescent="0.2">
      <c r="A1435" s="1" t="str">
        <f t="shared" si="92"/>
        <v/>
      </c>
      <c r="B1435" s="31" t="str">
        <f t="shared" si="93"/>
        <v/>
      </c>
      <c r="C1435" s="31"/>
    </row>
    <row r="1436" spans="1:3" x14ac:dyDescent="0.2">
      <c r="A1436" s="1" t="str">
        <f t="shared" si="92"/>
        <v/>
      </c>
      <c r="B1436" s="31" t="str">
        <f t="shared" si="93"/>
        <v/>
      </c>
      <c r="C1436" s="31"/>
    </row>
    <row r="1437" spans="1:3" x14ac:dyDescent="0.2">
      <c r="A1437" s="1" t="str">
        <f t="shared" si="92"/>
        <v/>
      </c>
      <c r="B1437" s="31" t="str">
        <f t="shared" si="93"/>
        <v/>
      </c>
      <c r="C1437" s="31"/>
    </row>
    <row r="1438" spans="1:3" x14ac:dyDescent="0.2">
      <c r="A1438" s="1" t="str">
        <f t="shared" si="92"/>
        <v/>
      </c>
      <c r="B1438" s="31" t="str">
        <f t="shared" si="93"/>
        <v/>
      </c>
      <c r="C1438" s="31"/>
    </row>
    <row r="1439" spans="1:3" x14ac:dyDescent="0.2">
      <c r="A1439" s="1" t="str">
        <f t="shared" si="92"/>
        <v/>
      </c>
      <c r="B1439" s="31" t="str">
        <f t="shared" si="93"/>
        <v/>
      </c>
      <c r="C1439" s="31"/>
    </row>
    <row r="1440" spans="1:3" x14ac:dyDescent="0.2">
      <c r="A1440" s="1" t="str">
        <f t="shared" si="92"/>
        <v/>
      </c>
      <c r="B1440" s="31" t="str">
        <f t="shared" si="93"/>
        <v/>
      </c>
      <c r="C1440" s="31"/>
    </row>
    <row r="1441" spans="1:3" x14ac:dyDescent="0.2">
      <c r="A1441" s="1" t="str">
        <f t="shared" si="92"/>
        <v/>
      </c>
      <c r="B1441" s="31" t="str">
        <f t="shared" si="93"/>
        <v/>
      </c>
      <c r="C1441" s="31"/>
    </row>
    <row r="1442" spans="1:3" x14ac:dyDescent="0.2">
      <c r="A1442" s="1" t="str">
        <f t="shared" si="92"/>
        <v/>
      </c>
      <c r="B1442" s="31" t="str">
        <f t="shared" si="93"/>
        <v/>
      </c>
      <c r="C1442" s="31"/>
    </row>
    <row r="1443" spans="1:3" x14ac:dyDescent="0.2">
      <c r="A1443" s="1" t="str">
        <f t="shared" si="92"/>
        <v/>
      </c>
      <c r="B1443" s="31" t="str">
        <f t="shared" si="93"/>
        <v/>
      </c>
      <c r="C1443" s="31"/>
    </row>
    <row r="1444" spans="1:3" x14ac:dyDescent="0.2">
      <c r="A1444" s="1" t="str">
        <f t="shared" si="92"/>
        <v/>
      </c>
      <c r="B1444" s="31" t="str">
        <f t="shared" si="93"/>
        <v/>
      </c>
      <c r="C1444" s="31"/>
    </row>
    <row r="1445" spans="1:3" x14ac:dyDescent="0.2">
      <c r="A1445" s="1" t="str">
        <f t="shared" si="92"/>
        <v/>
      </c>
      <c r="B1445" s="31" t="str">
        <f t="shared" si="93"/>
        <v/>
      </c>
      <c r="C1445" s="31"/>
    </row>
    <row r="1446" spans="1:3" x14ac:dyDescent="0.2">
      <c r="A1446" s="1" t="str">
        <f t="shared" si="92"/>
        <v/>
      </c>
      <c r="B1446" s="31" t="str">
        <f t="shared" si="93"/>
        <v/>
      </c>
      <c r="C1446" s="31"/>
    </row>
    <row r="1447" spans="1:3" x14ac:dyDescent="0.2">
      <c r="A1447" s="1" t="str">
        <f t="shared" si="92"/>
        <v/>
      </c>
      <c r="B1447" s="31" t="str">
        <f t="shared" si="93"/>
        <v/>
      </c>
      <c r="C1447" s="31"/>
    </row>
    <row r="1448" spans="1:3" x14ac:dyDescent="0.2">
      <c r="A1448" s="1" t="str">
        <f t="shared" si="92"/>
        <v/>
      </c>
      <c r="B1448" s="31" t="str">
        <f t="shared" si="93"/>
        <v/>
      </c>
      <c r="C1448" s="31"/>
    </row>
    <row r="1449" spans="1:3" x14ac:dyDescent="0.2">
      <c r="A1449" s="1" t="str">
        <f t="shared" si="92"/>
        <v/>
      </c>
      <c r="B1449" s="31" t="str">
        <f t="shared" si="93"/>
        <v/>
      </c>
      <c r="C1449" s="31"/>
    </row>
    <row r="1450" spans="1:3" x14ac:dyDescent="0.2">
      <c r="A1450" s="1" t="str">
        <f t="shared" si="92"/>
        <v/>
      </c>
      <c r="B1450" s="31" t="str">
        <f t="shared" si="93"/>
        <v/>
      </c>
      <c r="C1450" s="31"/>
    </row>
    <row r="1451" spans="1:3" x14ac:dyDescent="0.2">
      <c r="A1451" s="1" t="str">
        <f t="shared" si="92"/>
        <v/>
      </c>
      <c r="B1451" s="31" t="str">
        <f t="shared" si="93"/>
        <v/>
      </c>
      <c r="C1451" s="31"/>
    </row>
    <row r="1452" spans="1:3" x14ac:dyDescent="0.2">
      <c r="A1452" s="1" t="str">
        <f t="shared" ref="A1452:A1515" si="94">IFERROR(IF(B1451&gt;0.01%,A1451+1,""),"")</f>
        <v/>
      </c>
      <c r="B1452" s="31" t="str">
        <f t="shared" ref="B1452:B1515" si="95">IFERROR(1-POISSON(A1452,(B$8*H$6)/(B$9*60*60),TRUE),"")</f>
        <v/>
      </c>
      <c r="C1452" s="31"/>
    </row>
    <row r="1453" spans="1:3" x14ac:dyDescent="0.2">
      <c r="A1453" s="1" t="str">
        <f t="shared" si="94"/>
        <v/>
      </c>
      <c r="B1453" s="31" t="str">
        <f t="shared" si="95"/>
        <v/>
      </c>
      <c r="C1453" s="31"/>
    </row>
    <row r="1454" spans="1:3" x14ac:dyDescent="0.2">
      <c r="A1454" s="1" t="str">
        <f t="shared" si="94"/>
        <v/>
      </c>
      <c r="B1454" s="31" t="str">
        <f t="shared" si="95"/>
        <v/>
      </c>
      <c r="C1454" s="31"/>
    </row>
    <row r="1455" spans="1:3" x14ac:dyDescent="0.2">
      <c r="A1455" s="1" t="str">
        <f t="shared" si="94"/>
        <v/>
      </c>
      <c r="B1455" s="31" t="str">
        <f t="shared" si="95"/>
        <v/>
      </c>
      <c r="C1455" s="31"/>
    </row>
    <row r="1456" spans="1:3" x14ac:dyDescent="0.2">
      <c r="A1456" s="1" t="str">
        <f t="shared" si="94"/>
        <v/>
      </c>
      <c r="B1456" s="31" t="str">
        <f t="shared" si="95"/>
        <v/>
      </c>
      <c r="C1456" s="31"/>
    </row>
    <row r="1457" spans="1:3" x14ac:dyDescent="0.2">
      <c r="A1457" s="1" t="str">
        <f t="shared" si="94"/>
        <v/>
      </c>
      <c r="B1457" s="31" t="str">
        <f t="shared" si="95"/>
        <v/>
      </c>
      <c r="C1457" s="31"/>
    </row>
    <row r="1458" spans="1:3" x14ac:dyDescent="0.2">
      <c r="A1458" s="1" t="str">
        <f t="shared" si="94"/>
        <v/>
      </c>
      <c r="B1458" s="31" t="str">
        <f t="shared" si="95"/>
        <v/>
      </c>
      <c r="C1458" s="31"/>
    </row>
    <row r="1459" spans="1:3" x14ac:dyDescent="0.2">
      <c r="A1459" s="1" t="str">
        <f t="shared" si="94"/>
        <v/>
      </c>
      <c r="B1459" s="31" t="str">
        <f t="shared" si="95"/>
        <v/>
      </c>
      <c r="C1459" s="31"/>
    </row>
    <row r="1460" spans="1:3" x14ac:dyDescent="0.2">
      <c r="A1460" s="1" t="str">
        <f t="shared" si="94"/>
        <v/>
      </c>
      <c r="B1460" s="31" t="str">
        <f t="shared" si="95"/>
        <v/>
      </c>
      <c r="C1460" s="31"/>
    </row>
    <row r="1461" spans="1:3" x14ac:dyDescent="0.2">
      <c r="A1461" s="1" t="str">
        <f t="shared" si="94"/>
        <v/>
      </c>
      <c r="B1461" s="31" t="str">
        <f t="shared" si="95"/>
        <v/>
      </c>
      <c r="C1461" s="31"/>
    </row>
    <row r="1462" spans="1:3" x14ac:dyDescent="0.2">
      <c r="A1462" s="1" t="str">
        <f t="shared" si="94"/>
        <v/>
      </c>
      <c r="B1462" s="31" t="str">
        <f t="shared" si="95"/>
        <v/>
      </c>
      <c r="C1462" s="31"/>
    </row>
    <row r="1463" spans="1:3" x14ac:dyDescent="0.2">
      <c r="A1463" s="1" t="str">
        <f t="shared" si="94"/>
        <v/>
      </c>
      <c r="B1463" s="31" t="str">
        <f t="shared" si="95"/>
        <v/>
      </c>
      <c r="C1463" s="31"/>
    </row>
    <row r="1464" spans="1:3" x14ac:dyDescent="0.2">
      <c r="A1464" s="1" t="str">
        <f t="shared" si="94"/>
        <v/>
      </c>
      <c r="B1464" s="31" t="str">
        <f t="shared" si="95"/>
        <v/>
      </c>
      <c r="C1464" s="31"/>
    </row>
    <row r="1465" spans="1:3" x14ac:dyDescent="0.2">
      <c r="A1465" s="1" t="str">
        <f t="shared" si="94"/>
        <v/>
      </c>
      <c r="B1465" s="31" t="str">
        <f t="shared" si="95"/>
        <v/>
      </c>
      <c r="C1465" s="31"/>
    </row>
    <row r="1466" spans="1:3" x14ac:dyDescent="0.2">
      <c r="A1466" s="1" t="str">
        <f t="shared" si="94"/>
        <v/>
      </c>
      <c r="B1466" s="31" t="str">
        <f t="shared" si="95"/>
        <v/>
      </c>
      <c r="C1466" s="31"/>
    </row>
    <row r="1467" spans="1:3" x14ac:dyDescent="0.2">
      <c r="A1467" s="1" t="str">
        <f t="shared" si="94"/>
        <v/>
      </c>
      <c r="B1467" s="31" t="str">
        <f t="shared" si="95"/>
        <v/>
      </c>
      <c r="C1467" s="31"/>
    </row>
    <row r="1468" spans="1:3" x14ac:dyDescent="0.2">
      <c r="A1468" s="1" t="str">
        <f t="shared" si="94"/>
        <v/>
      </c>
      <c r="B1468" s="31" t="str">
        <f t="shared" si="95"/>
        <v/>
      </c>
      <c r="C1468" s="31"/>
    </row>
    <row r="1469" spans="1:3" x14ac:dyDescent="0.2">
      <c r="A1469" s="1" t="str">
        <f t="shared" si="94"/>
        <v/>
      </c>
      <c r="B1469" s="31" t="str">
        <f t="shared" si="95"/>
        <v/>
      </c>
      <c r="C1469" s="31"/>
    </row>
    <row r="1470" spans="1:3" x14ac:dyDescent="0.2">
      <c r="A1470" s="1" t="str">
        <f t="shared" si="94"/>
        <v/>
      </c>
      <c r="B1470" s="31" t="str">
        <f t="shared" si="95"/>
        <v/>
      </c>
      <c r="C1470" s="31"/>
    </row>
    <row r="1471" spans="1:3" x14ac:dyDescent="0.2">
      <c r="A1471" s="1" t="str">
        <f t="shared" si="94"/>
        <v/>
      </c>
      <c r="B1471" s="31" t="str">
        <f t="shared" si="95"/>
        <v/>
      </c>
      <c r="C1471" s="31"/>
    </row>
    <row r="1472" spans="1:3" x14ac:dyDescent="0.2">
      <c r="A1472" s="1" t="str">
        <f t="shared" si="94"/>
        <v/>
      </c>
      <c r="B1472" s="31" t="str">
        <f t="shared" si="95"/>
        <v/>
      </c>
      <c r="C1472" s="31"/>
    </row>
    <row r="1473" spans="1:3" x14ac:dyDescent="0.2">
      <c r="A1473" s="1" t="str">
        <f t="shared" si="94"/>
        <v/>
      </c>
      <c r="B1473" s="31" t="str">
        <f t="shared" si="95"/>
        <v/>
      </c>
      <c r="C1473" s="31"/>
    </row>
    <row r="1474" spans="1:3" x14ac:dyDescent="0.2">
      <c r="A1474" s="1" t="str">
        <f t="shared" si="94"/>
        <v/>
      </c>
      <c r="B1474" s="31" t="str">
        <f t="shared" si="95"/>
        <v/>
      </c>
      <c r="C1474" s="31"/>
    </row>
    <row r="1475" spans="1:3" x14ac:dyDescent="0.2">
      <c r="A1475" s="1" t="str">
        <f t="shared" si="94"/>
        <v/>
      </c>
      <c r="B1475" s="31" t="str">
        <f t="shared" si="95"/>
        <v/>
      </c>
      <c r="C1475" s="31"/>
    </row>
    <row r="1476" spans="1:3" x14ac:dyDescent="0.2">
      <c r="A1476" s="1" t="str">
        <f t="shared" si="94"/>
        <v/>
      </c>
      <c r="B1476" s="31" t="str">
        <f t="shared" si="95"/>
        <v/>
      </c>
      <c r="C1476" s="31"/>
    </row>
    <row r="1477" spans="1:3" x14ac:dyDescent="0.2">
      <c r="A1477" s="1" t="str">
        <f t="shared" si="94"/>
        <v/>
      </c>
      <c r="B1477" s="31" t="str">
        <f t="shared" si="95"/>
        <v/>
      </c>
      <c r="C1477" s="31"/>
    </row>
    <row r="1478" spans="1:3" x14ac:dyDescent="0.2">
      <c r="A1478" s="1" t="str">
        <f t="shared" si="94"/>
        <v/>
      </c>
      <c r="B1478" s="31" t="str">
        <f t="shared" si="95"/>
        <v/>
      </c>
      <c r="C1478" s="31"/>
    </row>
    <row r="1479" spans="1:3" x14ac:dyDescent="0.2">
      <c r="A1479" s="1" t="str">
        <f t="shared" si="94"/>
        <v/>
      </c>
      <c r="B1479" s="31" t="str">
        <f t="shared" si="95"/>
        <v/>
      </c>
      <c r="C1479" s="31"/>
    </row>
    <row r="1480" spans="1:3" x14ac:dyDescent="0.2">
      <c r="A1480" s="1" t="str">
        <f t="shared" si="94"/>
        <v/>
      </c>
      <c r="B1480" s="31" t="str">
        <f t="shared" si="95"/>
        <v/>
      </c>
      <c r="C1480" s="31"/>
    </row>
    <row r="1481" spans="1:3" x14ac:dyDescent="0.2">
      <c r="A1481" s="1" t="str">
        <f t="shared" si="94"/>
        <v/>
      </c>
      <c r="B1481" s="31" t="str">
        <f t="shared" si="95"/>
        <v/>
      </c>
      <c r="C1481" s="31"/>
    </row>
    <row r="1482" spans="1:3" x14ac:dyDescent="0.2">
      <c r="A1482" s="1" t="str">
        <f t="shared" si="94"/>
        <v/>
      </c>
      <c r="B1482" s="31" t="str">
        <f t="shared" si="95"/>
        <v/>
      </c>
      <c r="C1482" s="31"/>
    </row>
    <row r="1483" spans="1:3" x14ac:dyDescent="0.2">
      <c r="A1483" s="1" t="str">
        <f t="shared" si="94"/>
        <v/>
      </c>
      <c r="B1483" s="31" t="str">
        <f t="shared" si="95"/>
        <v/>
      </c>
      <c r="C1483" s="31"/>
    </row>
    <row r="1484" spans="1:3" x14ac:dyDescent="0.2">
      <c r="A1484" s="1" t="str">
        <f t="shared" si="94"/>
        <v/>
      </c>
      <c r="B1484" s="31" t="str">
        <f t="shared" si="95"/>
        <v/>
      </c>
      <c r="C1484" s="31"/>
    </row>
    <row r="1485" spans="1:3" x14ac:dyDescent="0.2">
      <c r="A1485" s="1" t="str">
        <f t="shared" si="94"/>
        <v/>
      </c>
      <c r="B1485" s="31" t="str">
        <f t="shared" si="95"/>
        <v/>
      </c>
      <c r="C1485" s="31"/>
    </row>
    <row r="1486" spans="1:3" x14ac:dyDescent="0.2">
      <c r="A1486" s="1" t="str">
        <f t="shared" si="94"/>
        <v/>
      </c>
      <c r="B1486" s="31" t="str">
        <f t="shared" si="95"/>
        <v/>
      </c>
      <c r="C1486" s="31"/>
    </row>
    <row r="1487" spans="1:3" x14ac:dyDescent="0.2">
      <c r="A1487" s="1" t="str">
        <f t="shared" si="94"/>
        <v/>
      </c>
      <c r="B1487" s="31" t="str">
        <f t="shared" si="95"/>
        <v/>
      </c>
      <c r="C1487" s="31"/>
    </row>
    <row r="1488" spans="1:3" x14ac:dyDescent="0.2">
      <c r="A1488" s="1" t="str">
        <f t="shared" si="94"/>
        <v/>
      </c>
      <c r="B1488" s="31" t="str">
        <f t="shared" si="95"/>
        <v/>
      </c>
      <c r="C1488" s="31"/>
    </row>
    <row r="1489" spans="1:3" x14ac:dyDescent="0.2">
      <c r="A1489" s="1" t="str">
        <f t="shared" si="94"/>
        <v/>
      </c>
      <c r="B1489" s="31" t="str">
        <f t="shared" si="95"/>
        <v/>
      </c>
      <c r="C1489" s="31"/>
    </row>
    <row r="1490" spans="1:3" x14ac:dyDescent="0.2">
      <c r="A1490" s="1" t="str">
        <f t="shared" si="94"/>
        <v/>
      </c>
      <c r="B1490" s="31" t="str">
        <f t="shared" si="95"/>
        <v/>
      </c>
      <c r="C1490" s="31"/>
    </row>
    <row r="1491" spans="1:3" x14ac:dyDescent="0.2">
      <c r="A1491" s="1" t="str">
        <f t="shared" si="94"/>
        <v/>
      </c>
      <c r="B1491" s="31" t="str">
        <f t="shared" si="95"/>
        <v/>
      </c>
      <c r="C1491" s="31"/>
    </row>
    <row r="1492" spans="1:3" x14ac:dyDescent="0.2">
      <c r="A1492" s="1" t="str">
        <f t="shared" si="94"/>
        <v/>
      </c>
      <c r="B1492" s="31" t="str">
        <f t="shared" si="95"/>
        <v/>
      </c>
      <c r="C1492" s="31"/>
    </row>
    <row r="1493" spans="1:3" x14ac:dyDescent="0.2">
      <c r="A1493" s="1" t="str">
        <f t="shared" si="94"/>
        <v/>
      </c>
      <c r="B1493" s="31" t="str">
        <f t="shared" si="95"/>
        <v/>
      </c>
      <c r="C1493" s="31"/>
    </row>
    <row r="1494" spans="1:3" x14ac:dyDescent="0.2">
      <c r="A1494" s="1" t="str">
        <f t="shared" si="94"/>
        <v/>
      </c>
      <c r="B1494" s="31" t="str">
        <f t="shared" si="95"/>
        <v/>
      </c>
      <c r="C1494" s="31"/>
    </row>
    <row r="1495" spans="1:3" x14ac:dyDescent="0.2">
      <c r="A1495" s="1" t="str">
        <f t="shared" si="94"/>
        <v/>
      </c>
      <c r="B1495" s="31" t="str">
        <f t="shared" si="95"/>
        <v/>
      </c>
      <c r="C1495" s="31"/>
    </row>
    <row r="1496" spans="1:3" x14ac:dyDescent="0.2">
      <c r="A1496" s="1" t="str">
        <f t="shared" si="94"/>
        <v/>
      </c>
      <c r="B1496" s="31" t="str">
        <f t="shared" si="95"/>
        <v/>
      </c>
      <c r="C1496" s="31"/>
    </row>
    <row r="1497" spans="1:3" x14ac:dyDescent="0.2">
      <c r="A1497" s="1" t="str">
        <f t="shared" si="94"/>
        <v/>
      </c>
      <c r="B1497" s="31" t="str">
        <f t="shared" si="95"/>
        <v/>
      </c>
      <c r="C1497" s="31"/>
    </row>
    <row r="1498" spans="1:3" x14ac:dyDescent="0.2">
      <c r="A1498" s="1" t="str">
        <f t="shared" si="94"/>
        <v/>
      </c>
      <c r="B1498" s="31" t="str">
        <f t="shared" si="95"/>
        <v/>
      </c>
      <c r="C1498" s="31"/>
    </row>
    <row r="1499" spans="1:3" x14ac:dyDescent="0.2">
      <c r="A1499" s="1" t="str">
        <f t="shared" si="94"/>
        <v/>
      </c>
      <c r="B1499" s="31" t="str">
        <f t="shared" si="95"/>
        <v/>
      </c>
      <c r="C1499" s="31"/>
    </row>
    <row r="1500" spans="1:3" x14ac:dyDescent="0.2">
      <c r="A1500" s="1" t="str">
        <f t="shared" si="94"/>
        <v/>
      </c>
      <c r="B1500" s="31" t="str">
        <f t="shared" si="95"/>
        <v/>
      </c>
      <c r="C1500" s="31"/>
    </row>
    <row r="1501" spans="1:3" x14ac:dyDescent="0.2">
      <c r="A1501" s="1" t="str">
        <f t="shared" si="94"/>
        <v/>
      </c>
      <c r="B1501" s="31" t="str">
        <f t="shared" si="95"/>
        <v/>
      </c>
      <c r="C1501" s="31"/>
    </row>
    <row r="1502" spans="1:3" x14ac:dyDescent="0.2">
      <c r="A1502" s="1" t="str">
        <f t="shared" si="94"/>
        <v/>
      </c>
      <c r="B1502" s="31" t="str">
        <f t="shared" si="95"/>
        <v/>
      </c>
      <c r="C1502" s="31"/>
    </row>
    <row r="1503" spans="1:3" x14ac:dyDescent="0.2">
      <c r="A1503" s="1" t="str">
        <f t="shared" si="94"/>
        <v/>
      </c>
      <c r="B1503" s="31" t="str">
        <f t="shared" si="95"/>
        <v/>
      </c>
      <c r="C1503" s="31"/>
    </row>
    <row r="1504" spans="1:3" x14ac:dyDescent="0.2">
      <c r="A1504" s="1" t="str">
        <f t="shared" si="94"/>
        <v/>
      </c>
      <c r="B1504" s="31" t="str">
        <f t="shared" si="95"/>
        <v/>
      </c>
      <c r="C1504" s="31"/>
    </row>
    <row r="1505" spans="1:3" x14ac:dyDescent="0.2">
      <c r="A1505" s="1" t="str">
        <f t="shared" si="94"/>
        <v/>
      </c>
      <c r="B1505" s="31" t="str">
        <f t="shared" si="95"/>
        <v/>
      </c>
      <c r="C1505" s="31"/>
    </row>
    <row r="1506" spans="1:3" x14ac:dyDescent="0.2">
      <c r="A1506" s="1" t="str">
        <f t="shared" si="94"/>
        <v/>
      </c>
      <c r="B1506" s="31" t="str">
        <f t="shared" si="95"/>
        <v/>
      </c>
      <c r="C1506" s="31"/>
    </row>
    <row r="1507" spans="1:3" x14ac:dyDescent="0.2">
      <c r="A1507" s="1" t="str">
        <f t="shared" si="94"/>
        <v/>
      </c>
      <c r="B1507" s="31" t="str">
        <f t="shared" si="95"/>
        <v/>
      </c>
      <c r="C1507" s="31"/>
    </row>
    <row r="1508" spans="1:3" x14ac:dyDescent="0.2">
      <c r="A1508" s="1" t="str">
        <f t="shared" si="94"/>
        <v/>
      </c>
      <c r="B1508" s="31" t="str">
        <f t="shared" si="95"/>
        <v/>
      </c>
      <c r="C1508" s="31"/>
    </row>
    <row r="1509" spans="1:3" x14ac:dyDescent="0.2">
      <c r="A1509" s="1" t="str">
        <f t="shared" si="94"/>
        <v/>
      </c>
      <c r="B1509" s="31" t="str">
        <f t="shared" si="95"/>
        <v/>
      </c>
      <c r="C1509" s="31"/>
    </row>
    <row r="1510" spans="1:3" x14ac:dyDescent="0.2">
      <c r="A1510" s="1" t="str">
        <f t="shared" si="94"/>
        <v/>
      </c>
      <c r="B1510" s="31" t="str">
        <f t="shared" si="95"/>
        <v/>
      </c>
      <c r="C1510" s="31"/>
    </row>
    <row r="1511" spans="1:3" x14ac:dyDescent="0.2">
      <c r="A1511" s="1" t="str">
        <f t="shared" si="94"/>
        <v/>
      </c>
      <c r="B1511" s="31" t="str">
        <f t="shared" si="95"/>
        <v/>
      </c>
      <c r="C1511" s="31"/>
    </row>
    <row r="1512" spans="1:3" x14ac:dyDescent="0.2">
      <c r="A1512" s="1" t="str">
        <f t="shared" si="94"/>
        <v/>
      </c>
      <c r="B1512" s="31" t="str">
        <f t="shared" si="95"/>
        <v/>
      </c>
      <c r="C1512" s="31"/>
    </row>
    <row r="1513" spans="1:3" x14ac:dyDescent="0.2">
      <c r="A1513" s="1" t="str">
        <f t="shared" si="94"/>
        <v/>
      </c>
      <c r="B1513" s="31" t="str">
        <f t="shared" si="95"/>
        <v/>
      </c>
      <c r="C1513" s="31"/>
    </row>
    <row r="1514" spans="1:3" x14ac:dyDescent="0.2">
      <c r="A1514" s="1" t="str">
        <f t="shared" si="94"/>
        <v/>
      </c>
      <c r="B1514" s="31" t="str">
        <f t="shared" si="95"/>
        <v/>
      </c>
      <c r="C1514" s="31"/>
    </row>
    <row r="1515" spans="1:3" x14ac:dyDescent="0.2">
      <c r="A1515" s="1" t="str">
        <f t="shared" si="94"/>
        <v/>
      </c>
      <c r="B1515" s="31" t="str">
        <f t="shared" si="95"/>
        <v/>
      </c>
      <c r="C1515" s="31"/>
    </row>
    <row r="1516" spans="1:3" x14ac:dyDescent="0.2">
      <c r="A1516" s="1" t="str">
        <f t="shared" ref="A1516:A1579" si="96">IFERROR(IF(B1515&gt;0.01%,A1515+1,""),"")</f>
        <v/>
      </c>
      <c r="B1516" s="31" t="str">
        <f t="shared" ref="B1516:B1579" si="97">IFERROR(1-POISSON(A1516,(B$8*H$6)/(B$9*60*60),TRUE),"")</f>
        <v/>
      </c>
      <c r="C1516" s="31"/>
    </row>
    <row r="1517" spans="1:3" x14ac:dyDescent="0.2">
      <c r="A1517" s="1" t="str">
        <f t="shared" si="96"/>
        <v/>
      </c>
      <c r="B1517" s="31" t="str">
        <f t="shared" si="97"/>
        <v/>
      </c>
      <c r="C1517" s="31"/>
    </row>
    <row r="1518" spans="1:3" x14ac:dyDescent="0.2">
      <c r="A1518" s="1" t="str">
        <f t="shared" si="96"/>
        <v/>
      </c>
      <c r="B1518" s="31" t="str">
        <f t="shared" si="97"/>
        <v/>
      </c>
      <c r="C1518" s="31"/>
    </row>
    <row r="1519" spans="1:3" x14ac:dyDescent="0.2">
      <c r="A1519" s="1" t="str">
        <f t="shared" si="96"/>
        <v/>
      </c>
      <c r="B1519" s="31" t="str">
        <f t="shared" si="97"/>
        <v/>
      </c>
      <c r="C1519" s="31"/>
    </row>
    <row r="1520" spans="1:3" x14ac:dyDescent="0.2">
      <c r="A1520" s="1" t="str">
        <f t="shared" si="96"/>
        <v/>
      </c>
      <c r="B1520" s="31" t="str">
        <f t="shared" si="97"/>
        <v/>
      </c>
      <c r="C1520" s="31"/>
    </row>
    <row r="1521" spans="1:3" x14ac:dyDescent="0.2">
      <c r="A1521" s="1" t="str">
        <f t="shared" si="96"/>
        <v/>
      </c>
      <c r="B1521" s="31" t="str">
        <f t="shared" si="97"/>
        <v/>
      </c>
      <c r="C1521" s="31"/>
    </row>
    <row r="1522" spans="1:3" x14ac:dyDescent="0.2">
      <c r="A1522" s="1" t="str">
        <f t="shared" si="96"/>
        <v/>
      </c>
      <c r="B1522" s="31" t="str">
        <f t="shared" si="97"/>
        <v/>
      </c>
      <c r="C1522" s="31"/>
    </row>
    <row r="1523" spans="1:3" x14ac:dyDescent="0.2">
      <c r="A1523" s="1" t="str">
        <f t="shared" si="96"/>
        <v/>
      </c>
      <c r="B1523" s="31" t="str">
        <f t="shared" si="97"/>
        <v/>
      </c>
      <c r="C1523" s="31"/>
    </row>
    <row r="1524" spans="1:3" x14ac:dyDescent="0.2">
      <c r="A1524" s="1" t="str">
        <f t="shared" si="96"/>
        <v/>
      </c>
      <c r="B1524" s="31" t="str">
        <f t="shared" si="97"/>
        <v/>
      </c>
      <c r="C1524" s="31"/>
    </row>
    <row r="1525" spans="1:3" x14ac:dyDescent="0.2">
      <c r="A1525" s="1" t="str">
        <f t="shared" si="96"/>
        <v/>
      </c>
      <c r="B1525" s="31" t="str">
        <f t="shared" si="97"/>
        <v/>
      </c>
      <c r="C1525" s="31"/>
    </row>
    <row r="1526" spans="1:3" x14ac:dyDescent="0.2">
      <c r="A1526" s="1" t="str">
        <f t="shared" si="96"/>
        <v/>
      </c>
      <c r="B1526" s="31" t="str">
        <f t="shared" si="97"/>
        <v/>
      </c>
      <c r="C1526" s="31"/>
    </row>
    <row r="1527" spans="1:3" x14ac:dyDescent="0.2">
      <c r="A1527" s="1" t="str">
        <f t="shared" si="96"/>
        <v/>
      </c>
      <c r="B1527" s="31" t="str">
        <f t="shared" si="97"/>
        <v/>
      </c>
      <c r="C1527" s="31"/>
    </row>
    <row r="1528" spans="1:3" x14ac:dyDescent="0.2">
      <c r="A1528" s="1" t="str">
        <f t="shared" si="96"/>
        <v/>
      </c>
      <c r="B1528" s="31" t="str">
        <f t="shared" si="97"/>
        <v/>
      </c>
      <c r="C1528" s="31"/>
    </row>
    <row r="1529" spans="1:3" x14ac:dyDescent="0.2">
      <c r="A1529" s="1" t="str">
        <f t="shared" si="96"/>
        <v/>
      </c>
      <c r="B1529" s="31" t="str">
        <f t="shared" si="97"/>
        <v/>
      </c>
      <c r="C1529" s="31"/>
    </row>
    <row r="1530" spans="1:3" x14ac:dyDescent="0.2">
      <c r="A1530" s="1" t="str">
        <f t="shared" si="96"/>
        <v/>
      </c>
      <c r="B1530" s="31" t="str">
        <f t="shared" si="97"/>
        <v/>
      </c>
      <c r="C1530" s="31"/>
    </row>
    <row r="1531" spans="1:3" x14ac:dyDescent="0.2">
      <c r="A1531" s="1" t="str">
        <f t="shared" si="96"/>
        <v/>
      </c>
      <c r="B1531" s="31" t="str">
        <f t="shared" si="97"/>
        <v/>
      </c>
      <c r="C1531" s="31"/>
    </row>
    <row r="1532" spans="1:3" x14ac:dyDescent="0.2">
      <c r="A1532" s="1" t="str">
        <f t="shared" si="96"/>
        <v/>
      </c>
      <c r="B1532" s="31" t="str">
        <f t="shared" si="97"/>
        <v/>
      </c>
      <c r="C1532" s="31"/>
    </row>
    <row r="1533" spans="1:3" x14ac:dyDescent="0.2">
      <c r="A1533" s="1" t="str">
        <f t="shared" si="96"/>
        <v/>
      </c>
      <c r="B1533" s="31" t="str">
        <f t="shared" si="97"/>
        <v/>
      </c>
      <c r="C1533" s="31"/>
    </row>
    <row r="1534" spans="1:3" x14ac:dyDescent="0.2">
      <c r="A1534" s="1" t="str">
        <f t="shared" si="96"/>
        <v/>
      </c>
      <c r="B1534" s="31" t="str">
        <f t="shared" si="97"/>
        <v/>
      </c>
      <c r="C1534" s="31"/>
    </row>
    <row r="1535" spans="1:3" x14ac:dyDescent="0.2">
      <c r="A1535" s="1" t="str">
        <f t="shared" si="96"/>
        <v/>
      </c>
      <c r="B1535" s="31" t="str">
        <f t="shared" si="97"/>
        <v/>
      </c>
      <c r="C1535" s="31"/>
    </row>
    <row r="1536" spans="1:3" x14ac:dyDescent="0.2">
      <c r="A1536" s="1" t="str">
        <f t="shared" si="96"/>
        <v/>
      </c>
      <c r="B1536" s="31" t="str">
        <f t="shared" si="97"/>
        <v/>
      </c>
      <c r="C1536" s="31"/>
    </row>
    <row r="1537" spans="1:3" x14ac:dyDescent="0.2">
      <c r="A1537" s="1" t="str">
        <f t="shared" si="96"/>
        <v/>
      </c>
      <c r="B1537" s="31" t="str">
        <f t="shared" si="97"/>
        <v/>
      </c>
      <c r="C1537" s="31"/>
    </row>
    <row r="1538" spans="1:3" x14ac:dyDescent="0.2">
      <c r="A1538" s="1" t="str">
        <f t="shared" si="96"/>
        <v/>
      </c>
      <c r="B1538" s="31" t="str">
        <f t="shared" si="97"/>
        <v/>
      </c>
      <c r="C1538" s="31"/>
    </row>
    <row r="1539" spans="1:3" x14ac:dyDescent="0.2">
      <c r="A1539" s="1" t="str">
        <f t="shared" si="96"/>
        <v/>
      </c>
      <c r="B1539" s="31" t="str">
        <f t="shared" si="97"/>
        <v/>
      </c>
      <c r="C1539" s="31"/>
    </row>
    <row r="1540" spans="1:3" x14ac:dyDescent="0.2">
      <c r="A1540" s="1" t="str">
        <f t="shared" si="96"/>
        <v/>
      </c>
      <c r="B1540" s="31" t="str">
        <f t="shared" si="97"/>
        <v/>
      </c>
      <c r="C1540" s="31"/>
    </row>
    <row r="1541" spans="1:3" x14ac:dyDescent="0.2">
      <c r="A1541" s="1" t="str">
        <f t="shared" si="96"/>
        <v/>
      </c>
      <c r="B1541" s="31" t="str">
        <f t="shared" si="97"/>
        <v/>
      </c>
      <c r="C1541" s="31"/>
    </row>
    <row r="1542" spans="1:3" x14ac:dyDescent="0.2">
      <c r="A1542" s="1" t="str">
        <f t="shared" si="96"/>
        <v/>
      </c>
      <c r="B1542" s="31" t="str">
        <f t="shared" si="97"/>
        <v/>
      </c>
      <c r="C1542" s="31"/>
    </row>
    <row r="1543" spans="1:3" x14ac:dyDescent="0.2">
      <c r="A1543" s="1" t="str">
        <f t="shared" si="96"/>
        <v/>
      </c>
      <c r="B1543" s="31" t="str">
        <f t="shared" si="97"/>
        <v/>
      </c>
      <c r="C1543" s="31"/>
    </row>
    <row r="1544" spans="1:3" x14ac:dyDescent="0.2">
      <c r="A1544" s="1" t="str">
        <f t="shared" si="96"/>
        <v/>
      </c>
      <c r="B1544" s="31" t="str">
        <f t="shared" si="97"/>
        <v/>
      </c>
      <c r="C1544" s="31"/>
    </row>
    <row r="1545" spans="1:3" x14ac:dyDescent="0.2">
      <c r="A1545" s="1" t="str">
        <f t="shared" si="96"/>
        <v/>
      </c>
      <c r="B1545" s="31" t="str">
        <f t="shared" si="97"/>
        <v/>
      </c>
      <c r="C1545" s="31"/>
    </row>
    <row r="1546" spans="1:3" x14ac:dyDescent="0.2">
      <c r="A1546" s="1" t="str">
        <f t="shared" si="96"/>
        <v/>
      </c>
      <c r="B1546" s="31" t="str">
        <f t="shared" si="97"/>
        <v/>
      </c>
      <c r="C1546" s="31"/>
    </row>
    <row r="1547" spans="1:3" x14ac:dyDescent="0.2">
      <c r="A1547" s="1" t="str">
        <f t="shared" si="96"/>
        <v/>
      </c>
      <c r="B1547" s="31" t="str">
        <f t="shared" si="97"/>
        <v/>
      </c>
      <c r="C1547" s="31"/>
    </row>
    <row r="1548" spans="1:3" x14ac:dyDescent="0.2">
      <c r="A1548" s="1" t="str">
        <f t="shared" si="96"/>
        <v/>
      </c>
      <c r="B1548" s="31" t="str">
        <f t="shared" si="97"/>
        <v/>
      </c>
      <c r="C1548" s="31"/>
    </row>
    <row r="1549" spans="1:3" x14ac:dyDescent="0.2">
      <c r="A1549" s="1" t="str">
        <f t="shared" si="96"/>
        <v/>
      </c>
      <c r="B1549" s="31" t="str">
        <f t="shared" si="97"/>
        <v/>
      </c>
      <c r="C1549" s="31"/>
    </row>
    <row r="1550" spans="1:3" x14ac:dyDescent="0.2">
      <c r="A1550" s="1" t="str">
        <f t="shared" si="96"/>
        <v/>
      </c>
      <c r="B1550" s="31" t="str">
        <f t="shared" si="97"/>
        <v/>
      </c>
      <c r="C1550" s="31"/>
    </row>
    <row r="1551" spans="1:3" x14ac:dyDescent="0.2">
      <c r="A1551" s="1" t="str">
        <f t="shared" si="96"/>
        <v/>
      </c>
      <c r="B1551" s="31" t="str">
        <f t="shared" si="97"/>
        <v/>
      </c>
      <c r="C1551" s="31"/>
    </row>
    <row r="1552" spans="1:3" x14ac:dyDescent="0.2">
      <c r="A1552" s="1" t="str">
        <f t="shared" si="96"/>
        <v/>
      </c>
      <c r="B1552" s="31" t="str">
        <f t="shared" si="97"/>
        <v/>
      </c>
      <c r="C1552" s="31"/>
    </row>
    <row r="1553" spans="1:3" x14ac:dyDescent="0.2">
      <c r="A1553" s="1" t="str">
        <f t="shared" si="96"/>
        <v/>
      </c>
      <c r="B1553" s="31" t="str">
        <f t="shared" si="97"/>
        <v/>
      </c>
      <c r="C1553" s="31"/>
    </row>
    <row r="1554" spans="1:3" x14ac:dyDescent="0.2">
      <c r="A1554" s="1" t="str">
        <f t="shared" si="96"/>
        <v/>
      </c>
      <c r="B1554" s="31" t="str">
        <f t="shared" si="97"/>
        <v/>
      </c>
      <c r="C1554" s="31"/>
    </row>
    <row r="1555" spans="1:3" x14ac:dyDescent="0.2">
      <c r="A1555" s="1" t="str">
        <f t="shared" si="96"/>
        <v/>
      </c>
      <c r="B1555" s="31" t="str">
        <f t="shared" si="97"/>
        <v/>
      </c>
      <c r="C1555" s="31"/>
    </row>
    <row r="1556" spans="1:3" x14ac:dyDescent="0.2">
      <c r="A1556" s="1" t="str">
        <f t="shared" si="96"/>
        <v/>
      </c>
      <c r="B1556" s="31" t="str">
        <f t="shared" si="97"/>
        <v/>
      </c>
      <c r="C1556" s="31"/>
    </row>
    <row r="1557" spans="1:3" x14ac:dyDescent="0.2">
      <c r="A1557" s="1" t="str">
        <f t="shared" si="96"/>
        <v/>
      </c>
      <c r="B1557" s="31" t="str">
        <f t="shared" si="97"/>
        <v/>
      </c>
      <c r="C1557" s="31"/>
    </row>
    <row r="1558" spans="1:3" x14ac:dyDescent="0.2">
      <c r="A1558" s="1" t="str">
        <f t="shared" si="96"/>
        <v/>
      </c>
      <c r="B1558" s="31" t="str">
        <f t="shared" si="97"/>
        <v/>
      </c>
      <c r="C1558" s="31"/>
    </row>
    <row r="1559" spans="1:3" x14ac:dyDescent="0.2">
      <c r="A1559" s="1" t="str">
        <f t="shared" si="96"/>
        <v/>
      </c>
      <c r="B1559" s="31" t="str">
        <f t="shared" si="97"/>
        <v/>
      </c>
      <c r="C1559" s="31"/>
    </row>
    <row r="1560" spans="1:3" x14ac:dyDescent="0.2">
      <c r="A1560" s="1" t="str">
        <f t="shared" si="96"/>
        <v/>
      </c>
      <c r="B1560" s="31" t="str">
        <f t="shared" si="97"/>
        <v/>
      </c>
      <c r="C1560" s="31"/>
    </row>
    <row r="1561" spans="1:3" x14ac:dyDescent="0.2">
      <c r="A1561" s="1" t="str">
        <f t="shared" si="96"/>
        <v/>
      </c>
      <c r="B1561" s="31" t="str">
        <f t="shared" si="97"/>
        <v/>
      </c>
      <c r="C1561" s="31"/>
    </row>
    <row r="1562" spans="1:3" x14ac:dyDescent="0.2">
      <c r="A1562" s="1" t="str">
        <f t="shared" si="96"/>
        <v/>
      </c>
      <c r="B1562" s="31" t="str">
        <f t="shared" si="97"/>
        <v/>
      </c>
      <c r="C1562" s="31"/>
    </row>
    <row r="1563" spans="1:3" x14ac:dyDescent="0.2">
      <c r="A1563" s="1" t="str">
        <f t="shared" si="96"/>
        <v/>
      </c>
      <c r="B1563" s="31" t="str">
        <f t="shared" si="97"/>
        <v/>
      </c>
      <c r="C1563" s="31"/>
    </row>
    <row r="1564" spans="1:3" x14ac:dyDescent="0.2">
      <c r="A1564" s="1" t="str">
        <f t="shared" si="96"/>
        <v/>
      </c>
      <c r="B1564" s="31" t="str">
        <f t="shared" si="97"/>
        <v/>
      </c>
      <c r="C1564" s="31"/>
    </row>
    <row r="1565" spans="1:3" x14ac:dyDescent="0.2">
      <c r="A1565" s="1" t="str">
        <f t="shared" si="96"/>
        <v/>
      </c>
      <c r="B1565" s="31" t="str">
        <f t="shared" si="97"/>
        <v/>
      </c>
      <c r="C1565" s="31"/>
    </row>
    <row r="1566" spans="1:3" x14ac:dyDescent="0.2">
      <c r="A1566" s="1" t="str">
        <f t="shared" si="96"/>
        <v/>
      </c>
      <c r="B1566" s="31" t="str">
        <f t="shared" si="97"/>
        <v/>
      </c>
      <c r="C1566" s="31"/>
    </row>
    <row r="1567" spans="1:3" x14ac:dyDescent="0.2">
      <c r="A1567" s="1" t="str">
        <f t="shared" si="96"/>
        <v/>
      </c>
      <c r="B1567" s="31" t="str">
        <f t="shared" si="97"/>
        <v/>
      </c>
      <c r="C1567" s="31"/>
    </row>
    <row r="1568" spans="1:3" x14ac:dyDescent="0.2">
      <c r="A1568" s="1" t="str">
        <f t="shared" si="96"/>
        <v/>
      </c>
      <c r="B1568" s="31" t="str">
        <f t="shared" si="97"/>
        <v/>
      </c>
      <c r="C1568" s="31"/>
    </row>
    <row r="1569" spans="1:3" x14ac:dyDescent="0.2">
      <c r="A1569" s="1" t="str">
        <f t="shared" si="96"/>
        <v/>
      </c>
      <c r="B1569" s="31" t="str">
        <f t="shared" si="97"/>
        <v/>
      </c>
      <c r="C1569" s="31"/>
    </row>
    <row r="1570" spans="1:3" x14ac:dyDescent="0.2">
      <c r="A1570" s="1" t="str">
        <f t="shared" si="96"/>
        <v/>
      </c>
      <c r="B1570" s="31" t="str">
        <f t="shared" si="97"/>
        <v/>
      </c>
      <c r="C1570" s="31"/>
    </row>
    <row r="1571" spans="1:3" x14ac:dyDescent="0.2">
      <c r="A1571" s="1" t="str">
        <f t="shared" si="96"/>
        <v/>
      </c>
      <c r="B1571" s="31" t="str">
        <f t="shared" si="97"/>
        <v/>
      </c>
      <c r="C1571" s="31"/>
    </row>
    <row r="1572" spans="1:3" x14ac:dyDescent="0.2">
      <c r="A1572" s="1" t="str">
        <f t="shared" si="96"/>
        <v/>
      </c>
      <c r="B1572" s="31" t="str">
        <f t="shared" si="97"/>
        <v/>
      </c>
      <c r="C1572" s="31"/>
    </row>
    <row r="1573" spans="1:3" x14ac:dyDescent="0.2">
      <c r="A1573" s="1" t="str">
        <f t="shared" si="96"/>
        <v/>
      </c>
      <c r="B1573" s="31" t="str">
        <f t="shared" si="97"/>
        <v/>
      </c>
      <c r="C1573" s="31"/>
    </row>
    <row r="1574" spans="1:3" x14ac:dyDescent="0.2">
      <c r="A1574" s="1" t="str">
        <f t="shared" si="96"/>
        <v/>
      </c>
      <c r="B1574" s="31" t="str">
        <f t="shared" si="97"/>
        <v/>
      </c>
      <c r="C1574" s="31"/>
    </row>
    <row r="1575" spans="1:3" x14ac:dyDescent="0.2">
      <c r="A1575" s="1" t="str">
        <f t="shared" si="96"/>
        <v/>
      </c>
      <c r="B1575" s="31" t="str">
        <f t="shared" si="97"/>
        <v/>
      </c>
      <c r="C1575" s="31"/>
    </row>
    <row r="1576" spans="1:3" x14ac:dyDescent="0.2">
      <c r="A1576" s="1" t="str">
        <f t="shared" si="96"/>
        <v/>
      </c>
      <c r="B1576" s="31" t="str">
        <f t="shared" si="97"/>
        <v/>
      </c>
      <c r="C1576" s="31"/>
    </row>
    <row r="1577" spans="1:3" x14ac:dyDescent="0.2">
      <c r="A1577" s="1" t="str">
        <f t="shared" si="96"/>
        <v/>
      </c>
      <c r="B1577" s="31" t="str">
        <f t="shared" si="97"/>
        <v/>
      </c>
      <c r="C1577" s="31"/>
    </row>
    <row r="1578" spans="1:3" x14ac:dyDescent="0.2">
      <c r="A1578" s="1" t="str">
        <f t="shared" si="96"/>
        <v/>
      </c>
      <c r="B1578" s="31" t="str">
        <f t="shared" si="97"/>
        <v/>
      </c>
      <c r="C1578" s="31"/>
    </row>
    <row r="1579" spans="1:3" x14ac:dyDescent="0.2">
      <c r="A1579" s="1" t="str">
        <f t="shared" si="96"/>
        <v/>
      </c>
      <c r="B1579" s="31" t="str">
        <f t="shared" si="97"/>
        <v/>
      </c>
      <c r="C1579" s="31"/>
    </row>
    <row r="1580" spans="1:3" x14ac:dyDescent="0.2">
      <c r="A1580" s="1" t="str">
        <f t="shared" ref="A1580:A1643" si="98">IFERROR(IF(B1579&gt;0.01%,A1579+1,""),"")</f>
        <v/>
      </c>
      <c r="B1580" s="31" t="str">
        <f t="shared" ref="B1580:B1643" si="99">IFERROR(1-POISSON(A1580,(B$8*H$6)/(B$9*60*60),TRUE),"")</f>
        <v/>
      </c>
      <c r="C1580" s="31"/>
    </row>
    <row r="1581" spans="1:3" x14ac:dyDescent="0.2">
      <c r="A1581" s="1" t="str">
        <f t="shared" si="98"/>
        <v/>
      </c>
      <c r="B1581" s="31" t="str">
        <f t="shared" si="99"/>
        <v/>
      </c>
      <c r="C1581" s="31"/>
    </row>
    <row r="1582" spans="1:3" x14ac:dyDescent="0.2">
      <c r="A1582" s="1" t="str">
        <f t="shared" si="98"/>
        <v/>
      </c>
      <c r="B1582" s="31" t="str">
        <f t="shared" si="99"/>
        <v/>
      </c>
      <c r="C1582" s="31"/>
    </row>
    <row r="1583" spans="1:3" x14ac:dyDescent="0.2">
      <c r="A1583" s="1" t="str">
        <f t="shared" si="98"/>
        <v/>
      </c>
      <c r="B1583" s="31" t="str">
        <f t="shared" si="99"/>
        <v/>
      </c>
      <c r="C1583" s="31"/>
    </row>
    <row r="1584" spans="1:3" x14ac:dyDescent="0.2">
      <c r="A1584" s="1" t="str">
        <f t="shared" si="98"/>
        <v/>
      </c>
      <c r="B1584" s="31" t="str">
        <f t="shared" si="99"/>
        <v/>
      </c>
      <c r="C1584" s="31"/>
    </row>
    <row r="1585" spans="1:3" x14ac:dyDescent="0.2">
      <c r="A1585" s="1" t="str">
        <f t="shared" si="98"/>
        <v/>
      </c>
      <c r="B1585" s="31" t="str">
        <f t="shared" si="99"/>
        <v/>
      </c>
      <c r="C1585" s="31"/>
    </row>
    <row r="1586" spans="1:3" x14ac:dyDescent="0.2">
      <c r="A1586" s="1" t="str">
        <f t="shared" si="98"/>
        <v/>
      </c>
      <c r="B1586" s="31" t="str">
        <f t="shared" si="99"/>
        <v/>
      </c>
      <c r="C1586" s="31"/>
    </row>
    <row r="1587" spans="1:3" x14ac:dyDescent="0.2">
      <c r="A1587" s="1" t="str">
        <f t="shared" si="98"/>
        <v/>
      </c>
      <c r="B1587" s="31" t="str">
        <f t="shared" si="99"/>
        <v/>
      </c>
      <c r="C1587" s="31"/>
    </row>
    <row r="1588" spans="1:3" x14ac:dyDescent="0.2">
      <c r="A1588" s="1" t="str">
        <f t="shared" si="98"/>
        <v/>
      </c>
      <c r="B1588" s="31" t="str">
        <f t="shared" si="99"/>
        <v/>
      </c>
      <c r="C1588" s="31"/>
    </row>
    <row r="1589" spans="1:3" x14ac:dyDescent="0.2">
      <c r="A1589" s="1" t="str">
        <f t="shared" si="98"/>
        <v/>
      </c>
      <c r="B1589" s="31" t="str">
        <f t="shared" si="99"/>
        <v/>
      </c>
      <c r="C1589" s="31"/>
    </row>
    <row r="1590" spans="1:3" x14ac:dyDescent="0.2">
      <c r="A1590" s="1" t="str">
        <f t="shared" si="98"/>
        <v/>
      </c>
      <c r="B1590" s="31" t="str">
        <f t="shared" si="99"/>
        <v/>
      </c>
      <c r="C1590" s="31"/>
    </row>
    <row r="1591" spans="1:3" x14ac:dyDescent="0.2">
      <c r="A1591" s="1" t="str">
        <f t="shared" si="98"/>
        <v/>
      </c>
      <c r="B1591" s="31" t="str">
        <f t="shared" si="99"/>
        <v/>
      </c>
      <c r="C1591" s="31"/>
    </row>
    <row r="1592" spans="1:3" x14ac:dyDescent="0.2">
      <c r="A1592" s="1" t="str">
        <f t="shared" si="98"/>
        <v/>
      </c>
      <c r="B1592" s="31" t="str">
        <f t="shared" si="99"/>
        <v/>
      </c>
      <c r="C1592" s="31"/>
    </row>
    <row r="1593" spans="1:3" x14ac:dyDescent="0.2">
      <c r="A1593" s="1" t="str">
        <f t="shared" si="98"/>
        <v/>
      </c>
      <c r="B1593" s="31" t="str">
        <f t="shared" si="99"/>
        <v/>
      </c>
      <c r="C1593" s="31"/>
    </row>
    <row r="1594" spans="1:3" x14ac:dyDescent="0.2">
      <c r="A1594" s="1" t="str">
        <f t="shared" si="98"/>
        <v/>
      </c>
      <c r="B1594" s="31" t="str">
        <f t="shared" si="99"/>
        <v/>
      </c>
      <c r="C1594" s="31"/>
    </row>
    <row r="1595" spans="1:3" x14ac:dyDescent="0.2">
      <c r="A1595" s="1" t="str">
        <f t="shared" si="98"/>
        <v/>
      </c>
      <c r="B1595" s="31" t="str">
        <f t="shared" si="99"/>
        <v/>
      </c>
      <c r="C1595" s="31"/>
    </row>
    <row r="1596" spans="1:3" x14ac:dyDescent="0.2">
      <c r="A1596" s="1" t="str">
        <f t="shared" si="98"/>
        <v/>
      </c>
      <c r="B1596" s="31" t="str">
        <f t="shared" si="99"/>
        <v/>
      </c>
      <c r="C1596" s="31"/>
    </row>
    <row r="1597" spans="1:3" x14ac:dyDescent="0.2">
      <c r="A1597" s="1" t="str">
        <f t="shared" si="98"/>
        <v/>
      </c>
      <c r="B1597" s="31" t="str">
        <f t="shared" si="99"/>
        <v/>
      </c>
      <c r="C1597" s="31"/>
    </row>
    <row r="1598" spans="1:3" x14ac:dyDescent="0.2">
      <c r="A1598" s="1" t="str">
        <f t="shared" si="98"/>
        <v/>
      </c>
      <c r="B1598" s="31" t="str">
        <f t="shared" si="99"/>
        <v/>
      </c>
      <c r="C1598" s="31"/>
    </row>
    <row r="1599" spans="1:3" x14ac:dyDescent="0.2">
      <c r="A1599" s="1" t="str">
        <f t="shared" si="98"/>
        <v/>
      </c>
      <c r="B1599" s="31" t="str">
        <f t="shared" si="99"/>
        <v/>
      </c>
      <c r="C1599" s="31"/>
    </row>
    <row r="1600" spans="1:3" x14ac:dyDescent="0.2">
      <c r="A1600" s="1" t="str">
        <f t="shared" si="98"/>
        <v/>
      </c>
      <c r="B1600" s="31" t="str">
        <f t="shared" si="99"/>
        <v/>
      </c>
      <c r="C1600" s="31"/>
    </row>
    <row r="1601" spans="1:3" x14ac:dyDescent="0.2">
      <c r="A1601" s="1" t="str">
        <f t="shared" si="98"/>
        <v/>
      </c>
      <c r="B1601" s="31" t="str">
        <f t="shared" si="99"/>
        <v/>
      </c>
      <c r="C1601" s="31"/>
    </row>
    <row r="1602" spans="1:3" x14ac:dyDescent="0.2">
      <c r="A1602" s="1" t="str">
        <f t="shared" si="98"/>
        <v/>
      </c>
      <c r="B1602" s="31" t="str">
        <f t="shared" si="99"/>
        <v/>
      </c>
      <c r="C1602" s="31"/>
    </row>
    <row r="1603" spans="1:3" x14ac:dyDescent="0.2">
      <c r="A1603" s="1" t="str">
        <f t="shared" si="98"/>
        <v/>
      </c>
      <c r="B1603" s="31" t="str">
        <f t="shared" si="99"/>
        <v/>
      </c>
      <c r="C1603" s="31"/>
    </row>
    <row r="1604" spans="1:3" x14ac:dyDescent="0.2">
      <c r="A1604" s="1" t="str">
        <f t="shared" si="98"/>
        <v/>
      </c>
      <c r="B1604" s="31" t="str">
        <f t="shared" si="99"/>
        <v/>
      </c>
      <c r="C1604" s="31"/>
    </row>
    <row r="1605" spans="1:3" x14ac:dyDescent="0.2">
      <c r="A1605" s="1" t="str">
        <f t="shared" si="98"/>
        <v/>
      </c>
      <c r="B1605" s="31" t="str">
        <f t="shared" si="99"/>
        <v/>
      </c>
      <c r="C1605" s="31"/>
    </row>
    <row r="1606" spans="1:3" x14ac:dyDescent="0.2">
      <c r="A1606" s="1" t="str">
        <f t="shared" si="98"/>
        <v/>
      </c>
      <c r="B1606" s="31" t="str">
        <f t="shared" si="99"/>
        <v/>
      </c>
      <c r="C1606" s="31"/>
    </row>
    <row r="1607" spans="1:3" x14ac:dyDescent="0.2">
      <c r="A1607" s="1" t="str">
        <f t="shared" si="98"/>
        <v/>
      </c>
      <c r="B1607" s="31" t="str">
        <f t="shared" si="99"/>
        <v/>
      </c>
      <c r="C1607" s="31"/>
    </row>
    <row r="1608" spans="1:3" x14ac:dyDescent="0.2">
      <c r="A1608" s="1" t="str">
        <f t="shared" si="98"/>
        <v/>
      </c>
      <c r="B1608" s="31" t="str">
        <f t="shared" si="99"/>
        <v/>
      </c>
      <c r="C1608" s="31"/>
    </row>
    <row r="1609" spans="1:3" x14ac:dyDescent="0.2">
      <c r="A1609" s="1" t="str">
        <f t="shared" si="98"/>
        <v/>
      </c>
      <c r="B1609" s="31" t="str">
        <f t="shared" si="99"/>
        <v/>
      </c>
      <c r="C1609" s="31"/>
    </row>
    <row r="1610" spans="1:3" x14ac:dyDescent="0.2">
      <c r="A1610" s="1" t="str">
        <f t="shared" si="98"/>
        <v/>
      </c>
      <c r="B1610" s="31" t="str">
        <f t="shared" si="99"/>
        <v/>
      </c>
      <c r="C1610" s="31"/>
    </row>
    <row r="1611" spans="1:3" x14ac:dyDescent="0.2">
      <c r="A1611" s="1" t="str">
        <f t="shared" si="98"/>
        <v/>
      </c>
      <c r="B1611" s="31" t="str">
        <f t="shared" si="99"/>
        <v/>
      </c>
      <c r="C1611" s="31"/>
    </row>
    <row r="1612" spans="1:3" x14ac:dyDescent="0.2">
      <c r="A1612" s="1" t="str">
        <f t="shared" si="98"/>
        <v/>
      </c>
      <c r="B1612" s="31" t="str">
        <f t="shared" si="99"/>
        <v/>
      </c>
      <c r="C1612" s="31"/>
    </row>
    <row r="1613" spans="1:3" x14ac:dyDescent="0.2">
      <c r="A1613" s="1" t="str">
        <f t="shared" si="98"/>
        <v/>
      </c>
      <c r="B1613" s="31" t="str">
        <f t="shared" si="99"/>
        <v/>
      </c>
      <c r="C1613" s="31"/>
    </row>
    <row r="1614" spans="1:3" x14ac:dyDescent="0.2">
      <c r="A1614" s="1" t="str">
        <f t="shared" si="98"/>
        <v/>
      </c>
      <c r="B1614" s="31" t="str">
        <f t="shared" si="99"/>
        <v/>
      </c>
      <c r="C1614" s="31"/>
    </row>
    <row r="1615" spans="1:3" x14ac:dyDescent="0.2">
      <c r="A1615" s="1" t="str">
        <f t="shared" si="98"/>
        <v/>
      </c>
      <c r="B1615" s="31" t="str">
        <f t="shared" si="99"/>
        <v/>
      </c>
      <c r="C1615" s="31"/>
    </row>
    <row r="1616" spans="1:3" x14ac:dyDescent="0.2">
      <c r="A1616" s="1" t="str">
        <f t="shared" si="98"/>
        <v/>
      </c>
      <c r="B1616" s="31" t="str">
        <f t="shared" si="99"/>
        <v/>
      </c>
      <c r="C1616" s="31"/>
    </row>
    <row r="1617" spans="1:3" x14ac:dyDescent="0.2">
      <c r="A1617" s="1" t="str">
        <f t="shared" si="98"/>
        <v/>
      </c>
      <c r="B1617" s="31" t="str">
        <f t="shared" si="99"/>
        <v/>
      </c>
      <c r="C1617" s="31"/>
    </row>
    <row r="1618" spans="1:3" x14ac:dyDescent="0.2">
      <c r="A1618" s="1" t="str">
        <f t="shared" si="98"/>
        <v/>
      </c>
      <c r="B1618" s="31" t="str">
        <f t="shared" si="99"/>
        <v/>
      </c>
      <c r="C1618" s="31"/>
    </row>
    <row r="1619" spans="1:3" x14ac:dyDescent="0.2">
      <c r="A1619" s="1" t="str">
        <f t="shared" si="98"/>
        <v/>
      </c>
      <c r="B1619" s="31" t="str">
        <f t="shared" si="99"/>
        <v/>
      </c>
      <c r="C1619" s="31"/>
    </row>
    <row r="1620" spans="1:3" x14ac:dyDescent="0.2">
      <c r="A1620" s="1" t="str">
        <f t="shared" si="98"/>
        <v/>
      </c>
      <c r="B1620" s="31" t="str">
        <f t="shared" si="99"/>
        <v/>
      </c>
      <c r="C1620" s="31"/>
    </row>
    <row r="1621" spans="1:3" x14ac:dyDescent="0.2">
      <c r="A1621" s="1" t="str">
        <f t="shared" si="98"/>
        <v/>
      </c>
      <c r="B1621" s="31" t="str">
        <f t="shared" si="99"/>
        <v/>
      </c>
      <c r="C1621" s="31"/>
    </row>
    <row r="1622" spans="1:3" x14ac:dyDescent="0.2">
      <c r="A1622" s="1" t="str">
        <f t="shared" si="98"/>
        <v/>
      </c>
      <c r="B1622" s="31" t="str">
        <f t="shared" si="99"/>
        <v/>
      </c>
      <c r="C1622" s="31"/>
    </row>
    <row r="1623" spans="1:3" x14ac:dyDescent="0.2">
      <c r="A1623" s="1" t="str">
        <f t="shared" si="98"/>
        <v/>
      </c>
      <c r="B1623" s="31" t="str">
        <f t="shared" si="99"/>
        <v/>
      </c>
      <c r="C1623" s="31"/>
    </row>
    <row r="1624" spans="1:3" x14ac:dyDescent="0.2">
      <c r="A1624" s="1" t="str">
        <f t="shared" si="98"/>
        <v/>
      </c>
      <c r="B1624" s="31" t="str">
        <f t="shared" si="99"/>
        <v/>
      </c>
      <c r="C1624" s="31"/>
    </row>
    <row r="1625" spans="1:3" x14ac:dyDescent="0.2">
      <c r="A1625" s="1" t="str">
        <f t="shared" si="98"/>
        <v/>
      </c>
      <c r="B1625" s="31" t="str">
        <f t="shared" si="99"/>
        <v/>
      </c>
      <c r="C1625" s="31"/>
    </row>
    <row r="1626" spans="1:3" x14ac:dyDescent="0.2">
      <c r="A1626" s="1" t="str">
        <f t="shared" si="98"/>
        <v/>
      </c>
      <c r="B1626" s="31" t="str">
        <f t="shared" si="99"/>
        <v/>
      </c>
      <c r="C1626" s="31"/>
    </row>
    <row r="1627" spans="1:3" x14ac:dyDescent="0.2">
      <c r="A1627" s="1" t="str">
        <f t="shared" si="98"/>
        <v/>
      </c>
      <c r="B1627" s="31" t="str">
        <f t="shared" si="99"/>
        <v/>
      </c>
      <c r="C1627" s="31"/>
    </row>
    <row r="1628" spans="1:3" x14ac:dyDescent="0.2">
      <c r="A1628" s="1" t="str">
        <f t="shared" si="98"/>
        <v/>
      </c>
      <c r="B1628" s="31" t="str">
        <f t="shared" si="99"/>
        <v/>
      </c>
      <c r="C1628" s="31"/>
    </row>
    <row r="1629" spans="1:3" x14ac:dyDescent="0.2">
      <c r="A1629" s="1" t="str">
        <f t="shared" si="98"/>
        <v/>
      </c>
      <c r="B1629" s="31" t="str">
        <f t="shared" si="99"/>
        <v/>
      </c>
      <c r="C1629" s="31"/>
    </row>
    <row r="1630" spans="1:3" x14ac:dyDescent="0.2">
      <c r="A1630" s="1" t="str">
        <f t="shared" si="98"/>
        <v/>
      </c>
      <c r="B1630" s="31" t="str">
        <f t="shared" si="99"/>
        <v/>
      </c>
      <c r="C1630" s="31"/>
    </row>
    <row r="1631" spans="1:3" x14ac:dyDescent="0.2">
      <c r="A1631" s="1" t="str">
        <f t="shared" si="98"/>
        <v/>
      </c>
      <c r="B1631" s="31" t="str">
        <f t="shared" si="99"/>
        <v/>
      </c>
      <c r="C1631" s="31"/>
    </row>
    <row r="1632" spans="1:3" x14ac:dyDescent="0.2">
      <c r="A1632" s="1" t="str">
        <f t="shared" si="98"/>
        <v/>
      </c>
      <c r="B1632" s="31" t="str">
        <f t="shared" si="99"/>
        <v/>
      </c>
      <c r="C1632" s="31"/>
    </row>
    <row r="1633" spans="1:3" x14ac:dyDescent="0.2">
      <c r="A1633" s="1" t="str">
        <f t="shared" si="98"/>
        <v/>
      </c>
      <c r="B1633" s="31" t="str">
        <f t="shared" si="99"/>
        <v/>
      </c>
      <c r="C1633" s="31"/>
    </row>
    <row r="1634" spans="1:3" x14ac:dyDescent="0.2">
      <c r="A1634" s="1" t="str">
        <f t="shared" si="98"/>
        <v/>
      </c>
      <c r="B1634" s="31" t="str">
        <f t="shared" si="99"/>
        <v/>
      </c>
      <c r="C1634" s="31"/>
    </row>
    <row r="1635" spans="1:3" x14ac:dyDescent="0.2">
      <c r="A1635" s="1" t="str">
        <f t="shared" si="98"/>
        <v/>
      </c>
      <c r="B1635" s="31" t="str">
        <f t="shared" si="99"/>
        <v/>
      </c>
      <c r="C1635" s="31"/>
    </row>
    <row r="1636" spans="1:3" x14ac:dyDescent="0.2">
      <c r="A1636" s="1" t="str">
        <f t="shared" si="98"/>
        <v/>
      </c>
      <c r="B1636" s="31" t="str">
        <f t="shared" si="99"/>
        <v/>
      </c>
      <c r="C1636" s="31"/>
    </row>
    <row r="1637" spans="1:3" x14ac:dyDescent="0.2">
      <c r="A1637" s="1" t="str">
        <f t="shared" si="98"/>
        <v/>
      </c>
      <c r="B1637" s="31" t="str">
        <f t="shared" si="99"/>
        <v/>
      </c>
      <c r="C1637" s="31"/>
    </row>
    <row r="1638" spans="1:3" x14ac:dyDescent="0.2">
      <c r="A1638" s="1" t="str">
        <f t="shared" si="98"/>
        <v/>
      </c>
      <c r="B1638" s="31" t="str">
        <f t="shared" si="99"/>
        <v/>
      </c>
      <c r="C1638" s="31"/>
    </row>
    <row r="1639" spans="1:3" x14ac:dyDescent="0.2">
      <c r="A1639" s="1" t="str">
        <f t="shared" si="98"/>
        <v/>
      </c>
      <c r="B1639" s="31" t="str">
        <f t="shared" si="99"/>
        <v/>
      </c>
      <c r="C1639" s="31"/>
    </row>
    <row r="1640" spans="1:3" x14ac:dyDescent="0.2">
      <c r="A1640" s="1" t="str">
        <f t="shared" si="98"/>
        <v/>
      </c>
      <c r="B1640" s="31" t="str">
        <f t="shared" si="99"/>
        <v/>
      </c>
      <c r="C1640" s="31"/>
    </row>
    <row r="1641" spans="1:3" x14ac:dyDescent="0.2">
      <c r="A1641" s="1" t="str">
        <f t="shared" si="98"/>
        <v/>
      </c>
      <c r="B1641" s="31" t="str">
        <f t="shared" si="99"/>
        <v/>
      </c>
      <c r="C1641" s="31"/>
    </row>
    <row r="1642" spans="1:3" x14ac:dyDescent="0.2">
      <c r="A1642" s="1" t="str">
        <f t="shared" si="98"/>
        <v/>
      </c>
      <c r="B1642" s="31" t="str">
        <f t="shared" si="99"/>
        <v/>
      </c>
      <c r="C1642" s="31"/>
    </row>
    <row r="1643" spans="1:3" x14ac:dyDescent="0.2">
      <c r="A1643" s="1" t="str">
        <f t="shared" si="98"/>
        <v/>
      </c>
      <c r="B1643" s="31" t="str">
        <f t="shared" si="99"/>
        <v/>
      </c>
      <c r="C1643" s="31"/>
    </row>
    <row r="1644" spans="1:3" x14ac:dyDescent="0.2">
      <c r="A1644" s="1" t="str">
        <f t="shared" ref="A1644:A1707" si="100">IFERROR(IF(B1643&gt;0.01%,A1643+1,""),"")</f>
        <v/>
      </c>
      <c r="B1644" s="31" t="str">
        <f t="shared" ref="B1644:B1707" si="101">IFERROR(1-POISSON(A1644,(B$8*H$6)/(B$9*60*60),TRUE),"")</f>
        <v/>
      </c>
      <c r="C1644" s="31"/>
    </row>
    <row r="1645" spans="1:3" x14ac:dyDescent="0.2">
      <c r="A1645" s="1" t="str">
        <f t="shared" si="100"/>
        <v/>
      </c>
      <c r="B1645" s="31" t="str">
        <f t="shared" si="101"/>
        <v/>
      </c>
      <c r="C1645" s="31"/>
    </row>
    <row r="1646" spans="1:3" x14ac:dyDescent="0.2">
      <c r="A1646" s="1" t="str">
        <f t="shared" si="100"/>
        <v/>
      </c>
      <c r="B1646" s="31" t="str">
        <f t="shared" si="101"/>
        <v/>
      </c>
      <c r="C1646" s="31"/>
    </row>
    <row r="1647" spans="1:3" x14ac:dyDescent="0.2">
      <c r="A1647" s="1" t="str">
        <f t="shared" si="100"/>
        <v/>
      </c>
      <c r="B1647" s="31" t="str">
        <f t="shared" si="101"/>
        <v/>
      </c>
      <c r="C1647" s="31"/>
    </row>
    <row r="1648" spans="1:3" x14ac:dyDescent="0.2">
      <c r="A1648" s="1" t="str">
        <f t="shared" si="100"/>
        <v/>
      </c>
      <c r="B1648" s="31" t="str">
        <f t="shared" si="101"/>
        <v/>
      </c>
      <c r="C1648" s="31"/>
    </row>
    <row r="1649" spans="1:3" x14ac:dyDescent="0.2">
      <c r="A1649" s="1" t="str">
        <f t="shared" si="100"/>
        <v/>
      </c>
      <c r="B1649" s="31" t="str">
        <f t="shared" si="101"/>
        <v/>
      </c>
      <c r="C1649" s="31"/>
    </row>
    <row r="1650" spans="1:3" x14ac:dyDescent="0.2">
      <c r="A1650" s="1" t="str">
        <f t="shared" si="100"/>
        <v/>
      </c>
      <c r="B1650" s="31" t="str">
        <f t="shared" si="101"/>
        <v/>
      </c>
      <c r="C1650" s="31"/>
    </row>
    <row r="1651" spans="1:3" x14ac:dyDescent="0.2">
      <c r="A1651" s="1" t="str">
        <f t="shared" si="100"/>
        <v/>
      </c>
      <c r="B1651" s="31" t="str">
        <f t="shared" si="101"/>
        <v/>
      </c>
      <c r="C1651" s="31"/>
    </row>
    <row r="1652" spans="1:3" x14ac:dyDescent="0.2">
      <c r="A1652" s="1" t="str">
        <f t="shared" si="100"/>
        <v/>
      </c>
      <c r="B1652" s="31" t="str">
        <f t="shared" si="101"/>
        <v/>
      </c>
      <c r="C1652" s="31"/>
    </row>
    <row r="1653" spans="1:3" x14ac:dyDescent="0.2">
      <c r="A1653" s="1" t="str">
        <f t="shared" si="100"/>
        <v/>
      </c>
      <c r="B1653" s="31" t="str">
        <f t="shared" si="101"/>
        <v/>
      </c>
      <c r="C1653" s="31"/>
    </row>
    <row r="1654" spans="1:3" x14ac:dyDescent="0.2">
      <c r="A1654" s="1" t="str">
        <f t="shared" si="100"/>
        <v/>
      </c>
      <c r="B1654" s="31" t="str">
        <f t="shared" si="101"/>
        <v/>
      </c>
      <c r="C1654" s="31"/>
    </row>
    <row r="1655" spans="1:3" x14ac:dyDescent="0.2">
      <c r="A1655" s="1" t="str">
        <f t="shared" si="100"/>
        <v/>
      </c>
      <c r="B1655" s="31" t="str">
        <f t="shared" si="101"/>
        <v/>
      </c>
      <c r="C1655" s="31"/>
    </row>
    <row r="1656" spans="1:3" x14ac:dyDescent="0.2">
      <c r="A1656" s="1" t="str">
        <f t="shared" si="100"/>
        <v/>
      </c>
      <c r="B1656" s="31" t="str">
        <f t="shared" si="101"/>
        <v/>
      </c>
      <c r="C1656" s="31"/>
    </row>
    <row r="1657" spans="1:3" x14ac:dyDescent="0.2">
      <c r="A1657" s="1" t="str">
        <f t="shared" si="100"/>
        <v/>
      </c>
      <c r="B1657" s="31" t="str">
        <f t="shared" si="101"/>
        <v/>
      </c>
      <c r="C1657" s="31"/>
    </row>
    <row r="1658" spans="1:3" x14ac:dyDescent="0.2">
      <c r="A1658" s="1" t="str">
        <f t="shared" si="100"/>
        <v/>
      </c>
      <c r="B1658" s="31" t="str">
        <f t="shared" si="101"/>
        <v/>
      </c>
      <c r="C1658" s="31"/>
    </row>
    <row r="1659" spans="1:3" x14ac:dyDescent="0.2">
      <c r="A1659" s="1" t="str">
        <f t="shared" si="100"/>
        <v/>
      </c>
      <c r="B1659" s="31" t="str">
        <f t="shared" si="101"/>
        <v/>
      </c>
      <c r="C1659" s="31"/>
    </row>
    <row r="1660" spans="1:3" x14ac:dyDescent="0.2">
      <c r="A1660" s="1" t="str">
        <f t="shared" si="100"/>
        <v/>
      </c>
      <c r="B1660" s="31" t="str">
        <f t="shared" si="101"/>
        <v/>
      </c>
      <c r="C1660" s="31"/>
    </row>
    <row r="1661" spans="1:3" x14ac:dyDescent="0.2">
      <c r="A1661" s="1" t="str">
        <f t="shared" si="100"/>
        <v/>
      </c>
      <c r="B1661" s="31" t="str">
        <f t="shared" si="101"/>
        <v/>
      </c>
      <c r="C1661" s="31"/>
    </row>
    <row r="1662" spans="1:3" x14ac:dyDescent="0.2">
      <c r="A1662" s="1" t="str">
        <f t="shared" si="100"/>
        <v/>
      </c>
      <c r="B1662" s="31" t="str">
        <f t="shared" si="101"/>
        <v/>
      </c>
      <c r="C1662" s="31"/>
    </row>
    <row r="1663" spans="1:3" x14ac:dyDescent="0.2">
      <c r="A1663" s="1" t="str">
        <f t="shared" si="100"/>
        <v/>
      </c>
      <c r="B1663" s="31" t="str">
        <f t="shared" si="101"/>
        <v/>
      </c>
      <c r="C1663" s="31"/>
    </row>
    <row r="1664" spans="1:3" x14ac:dyDescent="0.2">
      <c r="A1664" s="1" t="str">
        <f t="shared" si="100"/>
        <v/>
      </c>
      <c r="B1664" s="31" t="str">
        <f t="shared" si="101"/>
        <v/>
      </c>
      <c r="C1664" s="31"/>
    </row>
    <row r="1665" spans="1:3" x14ac:dyDescent="0.2">
      <c r="A1665" s="1" t="str">
        <f t="shared" si="100"/>
        <v/>
      </c>
      <c r="B1665" s="31" t="str">
        <f t="shared" si="101"/>
        <v/>
      </c>
      <c r="C1665" s="31"/>
    </row>
    <row r="1666" spans="1:3" x14ac:dyDescent="0.2">
      <c r="A1666" s="1" t="str">
        <f t="shared" si="100"/>
        <v/>
      </c>
      <c r="B1666" s="31" t="str">
        <f t="shared" si="101"/>
        <v/>
      </c>
      <c r="C1666" s="31"/>
    </row>
    <row r="1667" spans="1:3" x14ac:dyDescent="0.2">
      <c r="A1667" s="1" t="str">
        <f t="shared" si="100"/>
        <v/>
      </c>
      <c r="B1667" s="31" t="str">
        <f t="shared" si="101"/>
        <v/>
      </c>
      <c r="C1667" s="31"/>
    </row>
    <row r="1668" spans="1:3" x14ac:dyDescent="0.2">
      <c r="A1668" s="1" t="str">
        <f t="shared" si="100"/>
        <v/>
      </c>
      <c r="B1668" s="31" t="str">
        <f t="shared" si="101"/>
        <v/>
      </c>
      <c r="C1668" s="31"/>
    </row>
    <row r="1669" spans="1:3" x14ac:dyDescent="0.2">
      <c r="A1669" s="1" t="str">
        <f t="shared" si="100"/>
        <v/>
      </c>
      <c r="B1669" s="31" t="str">
        <f t="shared" si="101"/>
        <v/>
      </c>
      <c r="C1669" s="31"/>
    </row>
    <row r="1670" spans="1:3" x14ac:dyDescent="0.2">
      <c r="A1670" s="1" t="str">
        <f t="shared" si="100"/>
        <v/>
      </c>
      <c r="B1670" s="31" t="str">
        <f t="shared" si="101"/>
        <v/>
      </c>
      <c r="C1670" s="31"/>
    </row>
    <row r="1671" spans="1:3" x14ac:dyDescent="0.2">
      <c r="A1671" s="1" t="str">
        <f t="shared" si="100"/>
        <v/>
      </c>
      <c r="B1671" s="31" t="str">
        <f t="shared" si="101"/>
        <v/>
      </c>
      <c r="C1671" s="31"/>
    </row>
    <row r="1672" spans="1:3" x14ac:dyDescent="0.2">
      <c r="A1672" s="1" t="str">
        <f t="shared" si="100"/>
        <v/>
      </c>
      <c r="B1672" s="31" t="str">
        <f t="shared" si="101"/>
        <v/>
      </c>
      <c r="C1672" s="31"/>
    </row>
    <row r="1673" spans="1:3" x14ac:dyDescent="0.2">
      <c r="A1673" s="1" t="str">
        <f t="shared" si="100"/>
        <v/>
      </c>
      <c r="B1673" s="31" t="str">
        <f t="shared" si="101"/>
        <v/>
      </c>
      <c r="C1673" s="31"/>
    </row>
    <row r="1674" spans="1:3" x14ac:dyDescent="0.2">
      <c r="A1674" s="1" t="str">
        <f t="shared" si="100"/>
        <v/>
      </c>
      <c r="B1674" s="31" t="str">
        <f t="shared" si="101"/>
        <v/>
      </c>
      <c r="C1674" s="31"/>
    </row>
    <row r="1675" spans="1:3" x14ac:dyDescent="0.2">
      <c r="A1675" s="1" t="str">
        <f t="shared" si="100"/>
        <v/>
      </c>
      <c r="B1675" s="31" t="str">
        <f t="shared" si="101"/>
        <v/>
      </c>
      <c r="C1675" s="31"/>
    </row>
    <row r="1676" spans="1:3" x14ac:dyDescent="0.2">
      <c r="A1676" s="1" t="str">
        <f t="shared" si="100"/>
        <v/>
      </c>
      <c r="B1676" s="31" t="str">
        <f t="shared" si="101"/>
        <v/>
      </c>
      <c r="C1676" s="31"/>
    </row>
    <row r="1677" spans="1:3" x14ac:dyDescent="0.2">
      <c r="A1677" s="1" t="str">
        <f t="shared" si="100"/>
        <v/>
      </c>
      <c r="B1677" s="31" t="str">
        <f t="shared" si="101"/>
        <v/>
      </c>
      <c r="C1677" s="31"/>
    </row>
    <row r="1678" spans="1:3" x14ac:dyDescent="0.2">
      <c r="A1678" s="1" t="str">
        <f t="shared" si="100"/>
        <v/>
      </c>
      <c r="B1678" s="31" t="str">
        <f t="shared" si="101"/>
        <v/>
      </c>
      <c r="C1678" s="31"/>
    </row>
    <row r="1679" spans="1:3" x14ac:dyDescent="0.2">
      <c r="A1679" s="1" t="str">
        <f t="shared" si="100"/>
        <v/>
      </c>
      <c r="B1679" s="31" t="str">
        <f t="shared" si="101"/>
        <v/>
      </c>
      <c r="C1679" s="31"/>
    </row>
    <row r="1680" spans="1:3" x14ac:dyDescent="0.2">
      <c r="A1680" s="1" t="str">
        <f t="shared" si="100"/>
        <v/>
      </c>
      <c r="B1680" s="31" t="str">
        <f t="shared" si="101"/>
        <v/>
      </c>
      <c r="C1680" s="31"/>
    </row>
    <row r="1681" spans="1:3" x14ac:dyDescent="0.2">
      <c r="A1681" s="1" t="str">
        <f t="shared" si="100"/>
        <v/>
      </c>
      <c r="B1681" s="31" t="str">
        <f t="shared" si="101"/>
        <v/>
      </c>
      <c r="C1681" s="31"/>
    </row>
    <row r="1682" spans="1:3" x14ac:dyDescent="0.2">
      <c r="A1682" s="1" t="str">
        <f t="shared" si="100"/>
        <v/>
      </c>
      <c r="B1682" s="31" t="str">
        <f t="shared" si="101"/>
        <v/>
      </c>
      <c r="C1682" s="31"/>
    </row>
    <row r="1683" spans="1:3" x14ac:dyDescent="0.2">
      <c r="A1683" s="1" t="str">
        <f t="shared" si="100"/>
        <v/>
      </c>
      <c r="B1683" s="31" t="str">
        <f t="shared" si="101"/>
        <v/>
      </c>
      <c r="C1683" s="31"/>
    </row>
    <row r="1684" spans="1:3" x14ac:dyDescent="0.2">
      <c r="A1684" s="1" t="str">
        <f t="shared" si="100"/>
        <v/>
      </c>
      <c r="B1684" s="31" t="str">
        <f t="shared" si="101"/>
        <v/>
      </c>
      <c r="C1684" s="31"/>
    </row>
    <row r="1685" spans="1:3" x14ac:dyDescent="0.2">
      <c r="A1685" s="1" t="str">
        <f t="shared" si="100"/>
        <v/>
      </c>
      <c r="B1685" s="31" t="str">
        <f t="shared" si="101"/>
        <v/>
      </c>
      <c r="C1685" s="31"/>
    </row>
    <row r="1686" spans="1:3" x14ac:dyDescent="0.2">
      <c r="A1686" s="1" t="str">
        <f t="shared" si="100"/>
        <v/>
      </c>
      <c r="B1686" s="31" t="str">
        <f t="shared" si="101"/>
        <v/>
      </c>
      <c r="C1686" s="31"/>
    </row>
    <row r="1687" spans="1:3" x14ac:dyDescent="0.2">
      <c r="A1687" s="1" t="str">
        <f t="shared" si="100"/>
        <v/>
      </c>
      <c r="B1687" s="31" t="str">
        <f t="shared" si="101"/>
        <v/>
      </c>
      <c r="C1687" s="31"/>
    </row>
    <row r="1688" spans="1:3" x14ac:dyDescent="0.2">
      <c r="A1688" s="1" t="str">
        <f t="shared" si="100"/>
        <v/>
      </c>
      <c r="B1688" s="31" t="str">
        <f t="shared" si="101"/>
        <v/>
      </c>
      <c r="C1688" s="31"/>
    </row>
    <row r="1689" spans="1:3" x14ac:dyDescent="0.2">
      <c r="A1689" s="1" t="str">
        <f t="shared" si="100"/>
        <v/>
      </c>
      <c r="B1689" s="31" t="str">
        <f t="shared" si="101"/>
        <v/>
      </c>
      <c r="C1689" s="31"/>
    </row>
    <row r="1690" spans="1:3" x14ac:dyDescent="0.2">
      <c r="A1690" s="1" t="str">
        <f t="shared" si="100"/>
        <v/>
      </c>
      <c r="B1690" s="31" t="str">
        <f t="shared" si="101"/>
        <v/>
      </c>
      <c r="C1690" s="31"/>
    </row>
    <row r="1691" spans="1:3" x14ac:dyDescent="0.2">
      <c r="A1691" s="1" t="str">
        <f t="shared" si="100"/>
        <v/>
      </c>
      <c r="B1691" s="31" t="str">
        <f t="shared" si="101"/>
        <v/>
      </c>
      <c r="C1691" s="31"/>
    </row>
    <row r="1692" spans="1:3" x14ac:dyDescent="0.2">
      <c r="A1692" s="1" t="str">
        <f t="shared" si="100"/>
        <v/>
      </c>
      <c r="B1692" s="31" t="str">
        <f t="shared" si="101"/>
        <v/>
      </c>
      <c r="C1692" s="31"/>
    </row>
    <row r="1693" spans="1:3" x14ac:dyDescent="0.2">
      <c r="A1693" s="1" t="str">
        <f t="shared" si="100"/>
        <v/>
      </c>
      <c r="B1693" s="31" t="str">
        <f t="shared" si="101"/>
        <v/>
      </c>
      <c r="C1693" s="31"/>
    </row>
    <row r="1694" spans="1:3" x14ac:dyDescent="0.2">
      <c r="A1694" s="1" t="str">
        <f t="shared" si="100"/>
        <v/>
      </c>
      <c r="B1694" s="31" t="str">
        <f t="shared" si="101"/>
        <v/>
      </c>
      <c r="C1694" s="31"/>
    </row>
    <row r="1695" spans="1:3" x14ac:dyDescent="0.2">
      <c r="A1695" s="1" t="str">
        <f t="shared" si="100"/>
        <v/>
      </c>
      <c r="B1695" s="31" t="str">
        <f t="shared" si="101"/>
        <v/>
      </c>
      <c r="C1695" s="31"/>
    </row>
    <row r="1696" spans="1:3" x14ac:dyDescent="0.2">
      <c r="A1696" s="1" t="str">
        <f t="shared" si="100"/>
        <v/>
      </c>
      <c r="B1696" s="31" t="str">
        <f t="shared" si="101"/>
        <v/>
      </c>
      <c r="C1696" s="31"/>
    </row>
    <row r="1697" spans="1:3" x14ac:dyDescent="0.2">
      <c r="A1697" s="1" t="str">
        <f t="shared" si="100"/>
        <v/>
      </c>
      <c r="B1697" s="31" t="str">
        <f t="shared" si="101"/>
        <v/>
      </c>
      <c r="C1697" s="31"/>
    </row>
    <row r="1698" spans="1:3" x14ac:dyDescent="0.2">
      <c r="A1698" s="1" t="str">
        <f t="shared" si="100"/>
        <v/>
      </c>
      <c r="B1698" s="31" t="str">
        <f t="shared" si="101"/>
        <v/>
      </c>
      <c r="C1698" s="31"/>
    </row>
    <row r="1699" spans="1:3" x14ac:dyDescent="0.2">
      <c r="A1699" s="1" t="str">
        <f t="shared" si="100"/>
        <v/>
      </c>
      <c r="B1699" s="31" t="str">
        <f t="shared" si="101"/>
        <v/>
      </c>
      <c r="C1699" s="31"/>
    </row>
    <row r="1700" spans="1:3" x14ac:dyDescent="0.2">
      <c r="A1700" s="1" t="str">
        <f t="shared" si="100"/>
        <v/>
      </c>
      <c r="B1700" s="31" t="str">
        <f t="shared" si="101"/>
        <v/>
      </c>
      <c r="C1700" s="31"/>
    </row>
    <row r="1701" spans="1:3" x14ac:dyDescent="0.2">
      <c r="A1701" s="1" t="str">
        <f t="shared" si="100"/>
        <v/>
      </c>
      <c r="B1701" s="31" t="str">
        <f t="shared" si="101"/>
        <v/>
      </c>
      <c r="C1701" s="31"/>
    </row>
    <row r="1702" spans="1:3" x14ac:dyDescent="0.2">
      <c r="A1702" s="1" t="str">
        <f t="shared" si="100"/>
        <v/>
      </c>
      <c r="B1702" s="31" t="str">
        <f t="shared" si="101"/>
        <v/>
      </c>
      <c r="C1702" s="31"/>
    </row>
    <row r="1703" spans="1:3" x14ac:dyDescent="0.2">
      <c r="A1703" s="1" t="str">
        <f t="shared" si="100"/>
        <v/>
      </c>
      <c r="B1703" s="31" t="str">
        <f t="shared" si="101"/>
        <v/>
      </c>
      <c r="C1703" s="31"/>
    </row>
    <row r="1704" spans="1:3" x14ac:dyDescent="0.2">
      <c r="A1704" s="1" t="str">
        <f t="shared" si="100"/>
        <v/>
      </c>
      <c r="B1704" s="31" t="str">
        <f t="shared" si="101"/>
        <v/>
      </c>
      <c r="C1704" s="31"/>
    </row>
    <row r="1705" spans="1:3" x14ac:dyDescent="0.2">
      <c r="A1705" s="1" t="str">
        <f t="shared" si="100"/>
        <v/>
      </c>
      <c r="B1705" s="31" t="str">
        <f t="shared" si="101"/>
        <v/>
      </c>
      <c r="C1705" s="31"/>
    </row>
    <row r="1706" spans="1:3" x14ac:dyDescent="0.2">
      <c r="A1706" s="1" t="str">
        <f t="shared" si="100"/>
        <v/>
      </c>
      <c r="B1706" s="31" t="str">
        <f t="shared" si="101"/>
        <v/>
      </c>
      <c r="C1706" s="31"/>
    </row>
    <row r="1707" spans="1:3" x14ac:dyDescent="0.2">
      <c r="A1707" s="1" t="str">
        <f t="shared" si="100"/>
        <v/>
      </c>
      <c r="B1707" s="31" t="str">
        <f t="shared" si="101"/>
        <v/>
      </c>
      <c r="C1707" s="31"/>
    </row>
    <row r="1708" spans="1:3" x14ac:dyDescent="0.2">
      <c r="A1708" s="1" t="str">
        <f t="shared" ref="A1708:A1771" si="102">IFERROR(IF(B1707&gt;0.01%,A1707+1,""),"")</f>
        <v/>
      </c>
      <c r="B1708" s="31" t="str">
        <f t="shared" ref="B1708:B1771" si="103">IFERROR(1-POISSON(A1708,(B$8*H$6)/(B$9*60*60),TRUE),"")</f>
        <v/>
      </c>
      <c r="C1708" s="31"/>
    </row>
    <row r="1709" spans="1:3" x14ac:dyDescent="0.2">
      <c r="A1709" s="1" t="str">
        <f t="shared" si="102"/>
        <v/>
      </c>
      <c r="B1709" s="31" t="str">
        <f t="shared" si="103"/>
        <v/>
      </c>
      <c r="C1709" s="31"/>
    </row>
    <row r="1710" spans="1:3" x14ac:dyDescent="0.2">
      <c r="A1710" s="1" t="str">
        <f t="shared" si="102"/>
        <v/>
      </c>
      <c r="B1710" s="31" t="str">
        <f t="shared" si="103"/>
        <v/>
      </c>
      <c r="C1710" s="31"/>
    </row>
    <row r="1711" spans="1:3" x14ac:dyDescent="0.2">
      <c r="A1711" s="1" t="str">
        <f t="shared" si="102"/>
        <v/>
      </c>
      <c r="B1711" s="31" t="str">
        <f t="shared" si="103"/>
        <v/>
      </c>
      <c r="C1711" s="31"/>
    </row>
    <row r="1712" spans="1:3" x14ac:dyDescent="0.2">
      <c r="A1712" s="1" t="str">
        <f t="shared" si="102"/>
        <v/>
      </c>
      <c r="B1712" s="31" t="str">
        <f t="shared" si="103"/>
        <v/>
      </c>
      <c r="C1712" s="31"/>
    </row>
    <row r="1713" spans="1:3" x14ac:dyDescent="0.2">
      <c r="A1713" s="1" t="str">
        <f t="shared" si="102"/>
        <v/>
      </c>
      <c r="B1713" s="31" t="str">
        <f t="shared" si="103"/>
        <v/>
      </c>
      <c r="C1713" s="31"/>
    </row>
    <row r="1714" spans="1:3" x14ac:dyDescent="0.2">
      <c r="A1714" s="1" t="str">
        <f t="shared" si="102"/>
        <v/>
      </c>
      <c r="B1714" s="31" t="str">
        <f t="shared" si="103"/>
        <v/>
      </c>
      <c r="C1714" s="31"/>
    </row>
    <row r="1715" spans="1:3" x14ac:dyDescent="0.2">
      <c r="A1715" s="1" t="str">
        <f t="shared" si="102"/>
        <v/>
      </c>
      <c r="B1715" s="31" t="str">
        <f t="shared" si="103"/>
        <v/>
      </c>
      <c r="C1715" s="31"/>
    </row>
    <row r="1716" spans="1:3" x14ac:dyDescent="0.2">
      <c r="A1716" s="1" t="str">
        <f t="shared" si="102"/>
        <v/>
      </c>
      <c r="B1716" s="31" t="str">
        <f t="shared" si="103"/>
        <v/>
      </c>
      <c r="C1716" s="31"/>
    </row>
    <row r="1717" spans="1:3" x14ac:dyDescent="0.2">
      <c r="A1717" s="1" t="str">
        <f t="shared" si="102"/>
        <v/>
      </c>
      <c r="B1717" s="31" t="str">
        <f t="shared" si="103"/>
        <v/>
      </c>
      <c r="C1717" s="31"/>
    </row>
    <row r="1718" spans="1:3" x14ac:dyDescent="0.2">
      <c r="A1718" s="1" t="str">
        <f t="shared" si="102"/>
        <v/>
      </c>
      <c r="B1718" s="31" t="str">
        <f t="shared" si="103"/>
        <v/>
      </c>
      <c r="C1718" s="31"/>
    </row>
    <row r="1719" spans="1:3" x14ac:dyDescent="0.2">
      <c r="A1719" s="1" t="str">
        <f t="shared" si="102"/>
        <v/>
      </c>
      <c r="B1719" s="31" t="str">
        <f t="shared" si="103"/>
        <v/>
      </c>
      <c r="C1719" s="31"/>
    </row>
    <row r="1720" spans="1:3" x14ac:dyDescent="0.2">
      <c r="A1720" s="1" t="str">
        <f t="shared" si="102"/>
        <v/>
      </c>
      <c r="B1720" s="31" t="str">
        <f t="shared" si="103"/>
        <v/>
      </c>
      <c r="C1720" s="31"/>
    </row>
    <row r="1721" spans="1:3" x14ac:dyDescent="0.2">
      <c r="A1721" s="1" t="str">
        <f t="shared" si="102"/>
        <v/>
      </c>
      <c r="B1721" s="31" t="str">
        <f t="shared" si="103"/>
        <v/>
      </c>
      <c r="C1721" s="31"/>
    </row>
    <row r="1722" spans="1:3" x14ac:dyDescent="0.2">
      <c r="A1722" s="1" t="str">
        <f t="shared" si="102"/>
        <v/>
      </c>
      <c r="B1722" s="31" t="str">
        <f t="shared" si="103"/>
        <v/>
      </c>
      <c r="C1722" s="31"/>
    </row>
    <row r="1723" spans="1:3" x14ac:dyDescent="0.2">
      <c r="A1723" s="1" t="str">
        <f t="shared" si="102"/>
        <v/>
      </c>
      <c r="B1723" s="31" t="str">
        <f t="shared" si="103"/>
        <v/>
      </c>
      <c r="C1723" s="31"/>
    </row>
    <row r="1724" spans="1:3" x14ac:dyDescent="0.2">
      <c r="A1724" s="1" t="str">
        <f t="shared" si="102"/>
        <v/>
      </c>
      <c r="B1724" s="31" t="str">
        <f t="shared" si="103"/>
        <v/>
      </c>
      <c r="C1724" s="31"/>
    </row>
    <row r="1725" spans="1:3" x14ac:dyDescent="0.2">
      <c r="A1725" s="1" t="str">
        <f t="shared" si="102"/>
        <v/>
      </c>
      <c r="B1725" s="31" t="str">
        <f t="shared" si="103"/>
        <v/>
      </c>
      <c r="C1725" s="31"/>
    </row>
    <row r="1726" spans="1:3" x14ac:dyDescent="0.2">
      <c r="A1726" s="1" t="str">
        <f t="shared" si="102"/>
        <v/>
      </c>
      <c r="B1726" s="31" t="str">
        <f t="shared" si="103"/>
        <v/>
      </c>
      <c r="C1726" s="31"/>
    </row>
    <row r="1727" spans="1:3" x14ac:dyDescent="0.2">
      <c r="A1727" s="1" t="str">
        <f t="shared" si="102"/>
        <v/>
      </c>
      <c r="B1727" s="31" t="str">
        <f t="shared" si="103"/>
        <v/>
      </c>
      <c r="C1727" s="31"/>
    </row>
    <row r="1728" spans="1:3" x14ac:dyDescent="0.2">
      <c r="A1728" s="1" t="str">
        <f t="shared" si="102"/>
        <v/>
      </c>
      <c r="B1728" s="31" t="str">
        <f t="shared" si="103"/>
        <v/>
      </c>
      <c r="C1728" s="31"/>
    </row>
    <row r="1729" spans="1:3" x14ac:dyDescent="0.2">
      <c r="A1729" s="1" t="str">
        <f t="shared" si="102"/>
        <v/>
      </c>
      <c r="B1729" s="31" t="str">
        <f t="shared" si="103"/>
        <v/>
      </c>
      <c r="C1729" s="31"/>
    </row>
    <row r="1730" spans="1:3" x14ac:dyDescent="0.2">
      <c r="A1730" s="1" t="str">
        <f t="shared" si="102"/>
        <v/>
      </c>
      <c r="B1730" s="31" t="str">
        <f t="shared" si="103"/>
        <v/>
      </c>
      <c r="C1730" s="31"/>
    </row>
    <row r="1731" spans="1:3" x14ac:dyDescent="0.2">
      <c r="A1731" s="1" t="str">
        <f t="shared" si="102"/>
        <v/>
      </c>
      <c r="B1731" s="31" t="str">
        <f t="shared" si="103"/>
        <v/>
      </c>
      <c r="C1731" s="31"/>
    </row>
    <row r="1732" spans="1:3" x14ac:dyDescent="0.2">
      <c r="A1732" s="1" t="str">
        <f t="shared" si="102"/>
        <v/>
      </c>
      <c r="B1732" s="31" t="str">
        <f t="shared" si="103"/>
        <v/>
      </c>
      <c r="C1732" s="31"/>
    </row>
    <row r="1733" spans="1:3" x14ac:dyDescent="0.2">
      <c r="A1733" s="1" t="str">
        <f t="shared" si="102"/>
        <v/>
      </c>
      <c r="B1733" s="31" t="str">
        <f t="shared" si="103"/>
        <v/>
      </c>
      <c r="C1733" s="31"/>
    </row>
    <row r="1734" spans="1:3" x14ac:dyDescent="0.2">
      <c r="A1734" s="1" t="str">
        <f t="shared" si="102"/>
        <v/>
      </c>
      <c r="B1734" s="31" t="str">
        <f t="shared" si="103"/>
        <v/>
      </c>
      <c r="C1734" s="31"/>
    </row>
    <row r="1735" spans="1:3" x14ac:dyDescent="0.2">
      <c r="A1735" s="1" t="str">
        <f t="shared" si="102"/>
        <v/>
      </c>
      <c r="B1735" s="31" t="str">
        <f t="shared" si="103"/>
        <v/>
      </c>
      <c r="C1735" s="31"/>
    </row>
    <row r="1736" spans="1:3" x14ac:dyDescent="0.2">
      <c r="A1736" s="1" t="str">
        <f t="shared" si="102"/>
        <v/>
      </c>
      <c r="B1736" s="31" t="str">
        <f t="shared" si="103"/>
        <v/>
      </c>
      <c r="C1736" s="31"/>
    </row>
    <row r="1737" spans="1:3" x14ac:dyDescent="0.2">
      <c r="A1737" s="1" t="str">
        <f t="shared" si="102"/>
        <v/>
      </c>
      <c r="B1737" s="31" t="str">
        <f t="shared" si="103"/>
        <v/>
      </c>
      <c r="C1737" s="31"/>
    </row>
    <row r="1738" spans="1:3" x14ac:dyDescent="0.2">
      <c r="A1738" s="1" t="str">
        <f t="shared" si="102"/>
        <v/>
      </c>
      <c r="B1738" s="31" t="str">
        <f t="shared" si="103"/>
        <v/>
      </c>
      <c r="C1738" s="31"/>
    </row>
    <row r="1739" spans="1:3" x14ac:dyDescent="0.2">
      <c r="A1739" s="1" t="str">
        <f t="shared" si="102"/>
        <v/>
      </c>
      <c r="B1739" s="31" t="str">
        <f t="shared" si="103"/>
        <v/>
      </c>
      <c r="C1739" s="31"/>
    </row>
    <row r="1740" spans="1:3" x14ac:dyDescent="0.2">
      <c r="A1740" s="1" t="str">
        <f t="shared" si="102"/>
        <v/>
      </c>
      <c r="B1740" s="31" t="str">
        <f t="shared" si="103"/>
        <v/>
      </c>
      <c r="C1740" s="31"/>
    </row>
    <row r="1741" spans="1:3" x14ac:dyDescent="0.2">
      <c r="A1741" s="1" t="str">
        <f t="shared" si="102"/>
        <v/>
      </c>
      <c r="B1741" s="31" t="str">
        <f t="shared" si="103"/>
        <v/>
      </c>
      <c r="C1741" s="31"/>
    </row>
    <row r="1742" spans="1:3" x14ac:dyDescent="0.2">
      <c r="A1742" s="1" t="str">
        <f t="shared" si="102"/>
        <v/>
      </c>
      <c r="B1742" s="31" t="str">
        <f t="shared" si="103"/>
        <v/>
      </c>
      <c r="C1742" s="31"/>
    </row>
    <row r="1743" spans="1:3" x14ac:dyDescent="0.2">
      <c r="A1743" s="1" t="str">
        <f t="shared" si="102"/>
        <v/>
      </c>
      <c r="B1743" s="31" t="str">
        <f t="shared" si="103"/>
        <v/>
      </c>
      <c r="C1743" s="31"/>
    </row>
    <row r="1744" spans="1:3" x14ac:dyDescent="0.2">
      <c r="A1744" s="1" t="str">
        <f t="shared" si="102"/>
        <v/>
      </c>
      <c r="B1744" s="31" t="str">
        <f t="shared" si="103"/>
        <v/>
      </c>
      <c r="C1744" s="31"/>
    </row>
    <row r="1745" spans="1:3" x14ac:dyDescent="0.2">
      <c r="A1745" s="1" t="str">
        <f t="shared" si="102"/>
        <v/>
      </c>
      <c r="B1745" s="31" t="str">
        <f t="shared" si="103"/>
        <v/>
      </c>
      <c r="C1745" s="31"/>
    </row>
    <row r="1746" spans="1:3" x14ac:dyDescent="0.2">
      <c r="A1746" s="1" t="str">
        <f t="shared" si="102"/>
        <v/>
      </c>
      <c r="B1746" s="31" t="str">
        <f t="shared" si="103"/>
        <v/>
      </c>
      <c r="C1746" s="31"/>
    </row>
    <row r="1747" spans="1:3" x14ac:dyDescent="0.2">
      <c r="A1747" s="1" t="str">
        <f t="shared" si="102"/>
        <v/>
      </c>
      <c r="B1747" s="31" t="str">
        <f t="shared" si="103"/>
        <v/>
      </c>
      <c r="C1747" s="31"/>
    </row>
    <row r="1748" spans="1:3" x14ac:dyDescent="0.2">
      <c r="A1748" s="1" t="str">
        <f t="shared" si="102"/>
        <v/>
      </c>
      <c r="B1748" s="31" t="str">
        <f t="shared" si="103"/>
        <v/>
      </c>
      <c r="C1748" s="31"/>
    </row>
    <row r="1749" spans="1:3" x14ac:dyDescent="0.2">
      <c r="A1749" s="1" t="str">
        <f t="shared" si="102"/>
        <v/>
      </c>
      <c r="B1749" s="31" t="str">
        <f t="shared" si="103"/>
        <v/>
      </c>
      <c r="C1749" s="31"/>
    </row>
    <row r="1750" spans="1:3" x14ac:dyDescent="0.2">
      <c r="A1750" s="1" t="str">
        <f t="shared" si="102"/>
        <v/>
      </c>
      <c r="B1750" s="31" t="str">
        <f t="shared" si="103"/>
        <v/>
      </c>
      <c r="C1750" s="31"/>
    </row>
    <row r="1751" spans="1:3" x14ac:dyDescent="0.2">
      <c r="A1751" s="1" t="str">
        <f t="shared" si="102"/>
        <v/>
      </c>
      <c r="B1751" s="31" t="str">
        <f t="shared" si="103"/>
        <v/>
      </c>
      <c r="C1751" s="31"/>
    </row>
    <row r="1752" spans="1:3" x14ac:dyDescent="0.2">
      <c r="A1752" s="1" t="str">
        <f t="shared" si="102"/>
        <v/>
      </c>
      <c r="B1752" s="31" t="str">
        <f t="shared" si="103"/>
        <v/>
      </c>
      <c r="C1752" s="31"/>
    </row>
    <row r="1753" spans="1:3" x14ac:dyDescent="0.2">
      <c r="A1753" s="1" t="str">
        <f t="shared" si="102"/>
        <v/>
      </c>
      <c r="B1753" s="31" t="str">
        <f t="shared" si="103"/>
        <v/>
      </c>
      <c r="C1753" s="31"/>
    </row>
    <row r="1754" spans="1:3" x14ac:dyDescent="0.2">
      <c r="A1754" s="1" t="str">
        <f t="shared" si="102"/>
        <v/>
      </c>
      <c r="B1754" s="31" t="str">
        <f t="shared" si="103"/>
        <v/>
      </c>
      <c r="C1754" s="31"/>
    </row>
    <row r="1755" spans="1:3" x14ac:dyDescent="0.2">
      <c r="A1755" s="1" t="str">
        <f t="shared" si="102"/>
        <v/>
      </c>
      <c r="B1755" s="31" t="str">
        <f t="shared" si="103"/>
        <v/>
      </c>
      <c r="C1755" s="31"/>
    </row>
    <row r="1756" spans="1:3" x14ac:dyDescent="0.2">
      <c r="A1756" s="1" t="str">
        <f t="shared" si="102"/>
        <v/>
      </c>
      <c r="B1756" s="31" t="str">
        <f t="shared" si="103"/>
        <v/>
      </c>
      <c r="C1756" s="31"/>
    </row>
    <row r="1757" spans="1:3" x14ac:dyDescent="0.2">
      <c r="A1757" s="1" t="str">
        <f t="shared" si="102"/>
        <v/>
      </c>
      <c r="B1757" s="31" t="str">
        <f t="shared" si="103"/>
        <v/>
      </c>
      <c r="C1757" s="31"/>
    </row>
    <row r="1758" spans="1:3" x14ac:dyDescent="0.2">
      <c r="A1758" s="1" t="str">
        <f t="shared" si="102"/>
        <v/>
      </c>
      <c r="B1758" s="31" t="str">
        <f t="shared" si="103"/>
        <v/>
      </c>
      <c r="C1758" s="31"/>
    </row>
    <row r="1759" spans="1:3" x14ac:dyDescent="0.2">
      <c r="A1759" s="1" t="str">
        <f t="shared" si="102"/>
        <v/>
      </c>
      <c r="B1759" s="31" t="str">
        <f t="shared" si="103"/>
        <v/>
      </c>
      <c r="C1759" s="31"/>
    </row>
    <row r="1760" spans="1:3" x14ac:dyDescent="0.2">
      <c r="A1760" s="1" t="str">
        <f t="shared" si="102"/>
        <v/>
      </c>
      <c r="B1760" s="31" t="str">
        <f t="shared" si="103"/>
        <v/>
      </c>
      <c r="C1760" s="31"/>
    </row>
    <row r="1761" spans="1:3" x14ac:dyDescent="0.2">
      <c r="A1761" s="1" t="str">
        <f t="shared" si="102"/>
        <v/>
      </c>
      <c r="B1761" s="31" t="str">
        <f t="shared" si="103"/>
        <v/>
      </c>
      <c r="C1761" s="31"/>
    </row>
    <row r="1762" spans="1:3" x14ac:dyDescent="0.2">
      <c r="A1762" s="1" t="str">
        <f t="shared" si="102"/>
        <v/>
      </c>
      <c r="B1762" s="31" t="str">
        <f t="shared" si="103"/>
        <v/>
      </c>
      <c r="C1762" s="31"/>
    </row>
    <row r="1763" spans="1:3" x14ac:dyDescent="0.2">
      <c r="A1763" s="1" t="str">
        <f t="shared" si="102"/>
        <v/>
      </c>
      <c r="B1763" s="31" t="str">
        <f t="shared" si="103"/>
        <v/>
      </c>
      <c r="C1763" s="31"/>
    </row>
    <row r="1764" spans="1:3" x14ac:dyDescent="0.2">
      <c r="A1764" s="1" t="str">
        <f t="shared" si="102"/>
        <v/>
      </c>
      <c r="B1764" s="31" t="str">
        <f t="shared" si="103"/>
        <v/>
      </c>
      <c r="C1764" s="31"/>
    </row>
    <row r="1765" spans="1:3" x14ac:dyDescent="0.2">
      <c r="A1765" s="1" t="str">
        <f t="shared" si="102"/>
        <v/>
      </c>
      <c r="B1765" s="31" t="str">
        <f t="shared" si="103"/>
        <v/>
      </c>
      <c r="C1765" s="31"/>
    </row>
    <row r="1766" spans="1:3" x14ac:dyDescent="0.2">
      <c r="A1766" s="1" t="str">
        <f t="shared" si="102"/>
        <v/>
      </c>
      <c r="B1766" s="31" t="str">
        <f t="shared" si="103"/>
        <v/>
      </c>
      <c r="C1766" s="31"/>
    </row>
    <row r="1767" spans="1:3" x14ac:dyDescent="0.2">
      <c r="A1767" s="1" t="str">
        <f t="shared" si="102"/>
        <v/>
      </c>
      <c r="B1767" s="31" t="str">
        <f t="shared" si="103"/>
        <v/>
      </c>
      <c r="C1767" s="31"/>
    </row>
    <row r="1768" spans="1:3" x14ac:dyDescent="0.2">
      <c r="A1768" s="1" t="str">
        <f t="shared" si="102"/>
        <v/>
      </c>
      <c r="B1768" s="31" t="str">
        <f t="shared" si="103"/>
        <v/>
      </c>
      <c r="C1768" s="31"/>
    </row>
    <row r="1769" spans="1:3" x14ac:dyDescent="0.2">
      <c r="A1769" s="1" t="str">
        <f t="shared" si="102"/>
        <v/>
      </c>
      <c r="B1769" s="31" t="str">
        <f t="shared" si="103"/>
        <v/>
      </c>
      <c r="C1769" s="31"/>
    </row>
    <row r="1770" spans="1:3" x14ac:dyDescent="0.2">
      <c r="A1770" s="1" t="str">
        <f t="shared" si="102"/>
        <v/>
      </c>
      <c r="B1770" s="31" t="str">
        <f t="shared" si="103"/>
        <v/>
      </c>
      <c r="C1770" s="31"/>
    </row>
    <row r="1771" spans="1:3" x14ac:dyDescent="0.2">
      <c r="A1771" s="1" t="str">
        <f t="shared" si="102"/>
        <v/>
      </c>
      <c r="B1771" s="31" t="str">
        <f t="shared" si="103"/>
        <v/>
      </c>
      <c r="C1771" s="31"/>
    </row>
    <row r="1772" spans="1:3" x14ac:dyDescent="0.2">
      <c r="A1772" s="1" t="str">
        <f t="shared" ref="A1772:A1835" si="104">IFERROR(IF(B1771&gt;0.01%,A1771+1,""),"")</f>
        <v/>
      </c>
      <c r="B1772" s="31" t="str">
        <f t="shared" ref="B1772:B1835" si="105">IFERROR(1-POISSON(A1772,(B$8*H$6)/(B$9*60*60),TRUE),"")</f>
        <v/>
      </c>
      <c r="C1772" s="31"/>
    </row>
    <row r="1773" spans="1:3" x14ac:dyDescent="0.2">
      <c r="A1773" s="1" t="str">
        <f t="shared" si="104"/>
        <v/>
      </c>
      <c r="B1773" s="31" t="str">
        <f t="shared" si="105"/>
        <v/>
      </c>
      <c r="C1773" s="31"/>
    </row>
    <row r="1774" spans="1:3" x14ac:dyDescent="0.2">
      <c r="A1774" s="1" t="str">
        <f t="shared" si="104"/>
        <v/>
      </c>
      <c r="B1774" s="31" t="str">
        <f t="shared" si="105"/>
        <v/>
      </c>
      <c r="C1774" s="31"/>
    </row>
    <row r="1775" spans="1:3" x14ac:dyDescent="0.2">
      <c r="A1775" s="1" t="str">
        <f t="shared" si="104"/>
        <v/>
      </c>
      <c r="B1775" s="31" t="str">
        <f t="shared" si="105"/>
        <v/>
      </c>
      <c r="C1775" s="31"/>
    </row>
    <row r="1776" spans="1:3" x14ac:dyDescent="0.2">
      <c r="A1776" s="1" t="str">
        <f t="shared" si="104"/>
        <v/>
      </c>
      <c r="B1776" s="31" t="str">
        <f t="shared" si="105"/>
        <v/>
      </c>
      <c r="C1776" s="31"/>
    </row>
    <row r="1777" spans="1:3" x14ac:dyDescent="0.2">
      <c r="A1777" s="1" t="str">
        <f t="shared" si="104"/>
        <v/>
      </c>
      <c r="B1777" s="31" t="str">
        <f t="shared" si="105"/>
        <v/>
      </c>
      <c r="C1777" s="31"/>
    </row>
    <row r="1778" spans="1:3" x14ac:dyDescent="0.2">
      <c r="A1778" s="1" t="str">
        <f t="shared" si="104"/>
        <v/>
      </c>
      <c r="B1778" s="31" t="str">
        <f t="shared" si="105"/>
        <v/>
      </c>
      <c r="C1778" s="31"/>
    </row>
    <row r="1779" spans="1:3" x14ac:dyDescent="0.2">
      <c r="A1779" s="1" t="str">
        <f t="shared" si="104"/>
        <v/>
      </c>
      <c r="B1779" s="31" t="str">
        <f t="shared" si="105"/>
        <v/>
      </c>
      <c r="C1779" s="31"/>
    </row>
    <row r="1780" spans="1:3" x14ac:dyDescent="0.2">
      <c r="A1780" s="1" t="str">
        <f t="shared" si="104"/>
        <v/>
      </c>
      <c r="B1780" s="31" t="str">
        <f t="shared" si="105"/>
        <v/>
      </c>
      <c r="C1780" s="31"/>
    </row>
    <row r="1781" spans="1:3" x14ac:dyDescent="0.2">
      <c r="A1781" s="1" t="str">
        <f t="shared" si="104"/>
        <v/>
      </c>
      <c r="B1781" s="31" t="str">
        <f t="shared" si="105"/>
        <v/>
      </c>
      <c r="C1781" s="31"/>
    </row>
    <row r="1782" spans="1:3" x14ac:dyDescent="0.2">
      <c r="A1782" s="1" t="str">
        <f t="shared" si="104"/>
        <v/>
      </c>
      <c r="B1782" s="31" t="str">
        <f t="shared" si="105"/>
        <v/>
      </c>
      <c r="C1782" s="31"/>
    </row>
    <row r="1783" spans="1:3" x14ac:dyDescent="0.2">
      <c r="A1783" s="1" t="str">
        <f t="shared" si="104"/>
        <v/>
      </c>
      <c r="B1783" s="31" t="str">
        <f t="shared" si="105"/>
        <v/>
      </c>
      <c r="C1783" s="31"/>
    </row>
    <row r="1784" spans="1:3" x14ac:dyDescent="0.2">
      <c r="A1784" s="1" t="str">
        <f t="shared" si="104"/>
        <v/>
      </c>
      <c r="B1784" s="31" t="str">
        <f t="shared" si="105"/>
        <v/>
      </c>
      <c r="C1784" s="31"/>
    </row>
    <row r="1785" spans="1:3" x14ac:dyDescent="0.2">
      <c r="A1785" s="1" t="str">
        <f t="shared" si="104"/>
        <v/>
      </c>
      <c r="B1785" s="31" t="str">
        <f t="shared" si="105"/>
        <v/>
      </c>
      <c r="C1785" s="31"/>
    </row>
    <row r="1786" spans="1:3" x14ac:dyDescent="0.2">
      <c r="A1786" s="1" t="str">
        <f t="shared" si="104"/>
        <v/>
      </c>
      <c r="B1786" s="31" t="str">
        <f t="shared" si="105"/>
        <v/>
      </c>
      <c r="C1786" s="31"/>
    </row>
    <row r="1787" spans="1:3" x14ac:dyDescent="0.2">
      <c r="A1787" s="1" t="str">
        <f t="shared" si="104"/>
        <v/>
      </c>
      <c r="B1787" s="31" t="str">
        <f t="shared" si="105"/>
        <v/>
      </c>
      <c r="C1787" s="31"/>
    </row>
    <row r="1788" spans="1:3" x14ac:dyDescent="0.2">
      <c r="A1788" s="1" t="str">
        <f t="shared" si="104"/>
        <v/>
      </c>
      <c r="B1788" s="31" t="str">
        <f t="shared" si="105"/>
        <v/>
      </c>
      <c r="C1788" s="31"/>
    </row>
    <row r="1789" spans="1:3" x14ac:dyDescent="0.2">
      <c r="A1789" s="1" t="str">
        <f t="shared" si="104"/>
        <v/>
      </c>
      <c r="B1789" s="31" t="str">
        <f t="shared" si="105"/>
        <v/>
      </c>
      <c r="C1789" s="31"/>
    </row>
    <row r="1790" spans="1:3" x14ac:dyDescent="0.2">
      <c r="A1790" s="1" t="str">
        <f t="shared" si="104"/>
        <v/>
      </c>
      <c r="B1790" s="31" t="str">
        <f t="shared" si="105"/>
        <v/>
      </c>
      <c r="C1790" s="31"/>
    </row>
    <row r="1791" spans="1:3" x14ac:dyDescent="0.2">
      <c r="A1791" s="1" t="str">
        <f t="shared" si="104"/>
        <v/>
      </c>
      <c r="B1791" s="31" t="str">
        <f t="shared" si="105"/>
        <v/>
      </c>
      <c r="C1791" s="31"/>
    </row>
    <row r="1792" spans="1:3" x14ac:dyDescent="0.2">
      <c r="A1792" s="1" t="str">
        <f t="shared" si="104"/>
        <v/>
      </c>
      <c r="B1792" s="31" t="str">
        <f t="shared" si="105"/>
        <v/>
      </c>
      <c r="C1792" s="31"/>
    </row>
    <row r="1793" spans="1:3" x14ac:dyDescent="0.2">
      <c r="A1793" s="1" t="str">
        <f t="shared" si="104"/>
        <v/>
      </c>
      <c r="B1793" s="31" t="str">
        <f t="shared" si="105"/>
        <v/>
      </c>
      <c r="C1793" s="31"/>
    </row>
    <row r="1794" spans="1:3" x14ac:dyDescent="0.2">
      <c r="A1794" s="1" t="str">
        <f t="shared" si="104"/>
        <v/>
      </c>
      <c r="B1794" s="31" t="str">
        <f t="shared" si="105"/>
        <v/>
      </c>
      <c r="C1794" s="31"/>
    </row>
    <row r="1795" spans="1:3" x14ac:dyDescent="0.2">
      <c r="A1795" s="1" t="str">
        <f t="shared" si="104"/>
        <v/>
      </c>
      <c r="B1795" s="31" t="str">
        <f t="shared" si="105"/>
        <v/>
      </c>
      <c r="C1795" s="31"/>
    </row>
    <row r="1796" spans="1:3" x14ac:dyDescent="0.2">
      <c r="A1796" s="1" t="str">
        <f t="shared" si="104"/>
        <v/>
      </c>
      <c r="B1796" s="31" t="str">
        <f t="shared" si="105"/>
        <v/>
      </c>
      <c r="C1796" s="31"/>
    </row>
    <row r="1797" spans="1:3" x14ac:dyDescent="0.2">
      <c r="A1797" s="1" t="str">
        <f t="shared" si="104"/>
        <v/>
      </c>
      <c r="B1797" s="31" t="str">
        <f t="shared" si="105"/>
        <v/>
      </c>
      <c r="C1797" s="31"/>
    </row>
    <row r="1798" spans="1:3" x14ac:dyDescent="0.2">
      <c r="A1798" s="1" t="str">
        <f t="shared" si="104"/>
        <v/>
      </c>
      <c r="B1798" s="31" t="str">
        <f t="shared" si="105"/>
        <v/>
      </c>
      <c r="C1798" s="31"/>
    </row>
    <row r="1799" spans="1:3" x14ac:dyDescent="0.2">
      <c r="A1799" s="1" t="str">
        <f t="shared" si="104"/>
        <v/>
      </c>
      <c r="B1799" s="31" t="str">
        <f t="shared" si="105"/>
        <v/>
      </c>
      <c r="C1799" s="31"/>
    </row>
    <row r="1800" spans="1:3" x14ac:dyDescent="0.2">
      <c r="A1800" s="1" t="str">
        <f t="shared" si="104"/>
        <v/>
      </c>
      <c r="B1800" s="31" t="str">
        <f t="shared" si="105"/>
        <v/>
      </c>
      <c r="C1800" s="31"/>
    </row>
    <row r="1801" spans="1:3" x14ac:dyDescent="0.2">
      <c r="A1801" s="1" t="str">
        <f t="shared" si="104"/>
        <v/>
      </c>
      <c r="B1801" s="31" t="str">
        <f t="shared" si="105"/>
        <v/>
      </c>
      <c r="C1801" s="31"/>
    </row>
    <row r="1802" spans="1:3" x14ac:dyDescent="0.2">
      <c r="A1802" s="1" t="str">
        <f t="shared" si="104"/>
        <v/>
      </c>
      <c r="B1802" s="31" t="str">
        <f t="shared" si="105"/>
        <v/>
      </c>
      <c r="C1802" s="31"/>
    </row>
    <row r="1803" spans="1:3" x14ac:dyDescent="0.2">
      <c r="A1803" s="1" t="str">
        <f t="shared" si="104"/>
        <v/>
      </c>
      <c r="B1803" s="31" t="str">
        <f t="shared" si="105"/>
        <v/>
      </c>
      <c r="C1803" s="31"/>
    </row>
    <row r="1804" spans="1:3" x14ac:dyDescent="0.2">
      <c r="A1804" s="1" t="str">
        <f t="shared" si="104"/>
        <v/>
      </c>
      <c r="B1804" s="31" t="str">
        <f t="shared" si="105"/>
        <v/>
      </c>
      <c r="C1804" s="31"/>
    </row>
    <row r="1805" spans="1:3" x14ac:dyDescent="0.2">
      <c r="A1805" s="1" t="str">
        <f t="shared" si="104"/>
        <v/>
      </c>
      <c r="B1805" s="31" t="str">
        <f t="shared" si="105"/>
        <v/>
      </c>
      <c r="C1805" s="31"/>
    </row>
    <row r="1806" spans="1:3" x14ac:dyDescent="0.2">
      <c r="A1806" s="1" t="str">
        <f t="shared" si="104"/>
        <v/>
      </c>
      <c r="B1806" s="31" t="str">
        <f t="shared" si="105"/>
        <v/>
      </c>
      <c r="C1806" s="31"/>
    </row>
    <row r="1807" spans="1:3" x14ac:dyDescent="0.2">
      <c r="A1807" s="1" t="str">
        <f t="shared" si="104"/>
        <v/>
      </c>
      <c r="B1807" s="31" t="str">
        <f t="shared" si="105"/>
        <v/>
      </c>
      <c r="C1807" s="31"/>
    </row>
    <row r="1808" spans="1:3" x14ac:dyDescent="0.2">
      <c r="A1808" s="1" t="str">
        <f t="shared" si="104"/>
        <v/>
      </c>
      <c r="B1808" s="31" t="str">
        <f t="shared" si="105"/>
        <v/>
      </c>
      <c r="C1808" s="31"/>
    </row>
    <row r="1809" spans="1:3" x14ac:dyDescent="0.2">
      <c r="A1809" s="1" t="str">
        <f t="shared" si="104"/>
        <v/>
      </c>
      <c r="B1809" s="31" t="str">
        <f t="shared" si="105"/>
        <v/>
      </c>
      <c r="C1809" s="31"/>
    </row>
    <row r="1810" spans="1:3" x14ac:dyDescent="0.2">
      <c r="A1810" s="1" t="str">
        <f t="shared" si="104"/>
        <v/>
      </c>
      <c r="B1810" s="31" t="str">
        <f t="shared" si="105"/>
        <v/>
      </c>
      <c r="C1810" s="31"/>
    </row>
    <row r="1811" spans="1:3" x14ac:dyDescent="0.2">
      <c r="A1811" s="1" t="str">
        <f t="shared" si="104"/>
        <v/>
      </c>
      <c r="B1811" s="31" t="str">
        <f t="shared" si="105"/>
        <v/>
      </c>
      <c r="C1811" s="31"/>
    </row>
    <row r="1812" spans="1:3" x14ac:dyDescent="0.2">
      <c r="A1812" s="1" t="str">
        <f t="shared" si="104"/>
        <v/>
      </c>
      <c r="B1812" s="31" t="str">
        <f t="shared" si="105"/>
        <v/>
      </c>
      <c r="C1812" s="31"/>
    </row>
    <row r="1813" spans="1:3" x14ac:dyDescent="0.2">
      <c r="A1813" s="1" t="str">
        <f t="shared" si="104"/>
        <v/>
      </c>
      <c r="B1813" s="31" t="str">
        <f t="shared" si="105"/>
        <v/>
      </c>
      <c r="C1813" s="31"/>
    </row>
    <row r="1814" spans="1:3" x14ac:dyDescent="0.2">
      <c r="A1814" s="1" t="str">
        <f t="shared" si="104"/>
        <v/>
      </c>
      <c r="B1814" s="31" t="str">
        <f t="shared" si="105"/>
        <v/>
      </c>
      <c r="C1814" s="31"/>
    </row>
    <row r="1815" spans="1:3" x14ac:dyDescent="0.2">
      <c r="A1815" s="1" t="str">
        <f t="shared" si="104"/>
        <v/>
      </c>
      <c r="B1815" s="31" t="str">
        <f t="shared" si="105"/>
        <v/>
      </c>
      <c r="C1815" s="31"/>
    </row>
    <row r="1816" spans="1:3" x14ac:dyDescent="0.2">
      <c r="A1816" s="1" t="str">
        <f t="shared" si="104"/>
        <v/>
      </c>
      <c r="B1816" s="31" t="str">
        <f t="shared" si="105"/>
        <v/>
      </c>
      <c r="C1816" s="31"/>
    </row>
    <row r="1817" spans="1:3" x14ac:dyDescent="0.2">
      <c r="A1817" s="1" t="str">
        <f t="shared" si="104"/>
        <v/>
      </c>
      <c r="B1817" s="31" t="str">
        <f t="shared" si="105"/>
        <v/>
      </c>
      <c r="C1817" s="31"/>
    </row>
    <row r="1818" spans="1:3" x14ac:dyDescent="0.2">
      <c r="A1818" s="1" t="str">
        <f t="shared" si="104"/>
        <v/>
      </c>
      <c r="B1818" s="31" t="str">
        <f t="shared" si="105"/>
        <v/>
      </c>
      <c r="C1818" s="31"/>
    </row>
    <row r="1819" spans="1:3" x14ac:dyDescent="0.2">
      <c r="A1819" s="1" t="str">
        <f t="shared" si="104"/>
        <v/>
      </c>
      <c r="B1819" s="31" t="str">
        <f t="shared" si="105"/>
        <v/>
      </c>
      <c r="C1819" s="31"/>
    </row>
    <row r="1820" spans="1:3" x14ac:dyDescent="0.2">
      <c r="A1820" s="1" t="str">
        <f t="shared" si="104"/>
        <v/>
      </c>
      <c r="B1820" s="31" t="str">
        <f t="shared" si="105"/>
        <v/>
      </c>
      <c r="C1820" s="31"/>
    </row>
    <row r="1821" spans="1:3" x14ac:dyDescent="0.2">
      <c r="A1821" s="1" t="str">
        <f t="shared" si="104"/>
        <v/>
      </c>
      <c r="B1821" s="31" t="str">
        <f t="shared" si="105"/>
        <v/>
      </c>
      <c r="C1821" s="31"/>
    </row>
    <row r="1822" spans="1:3" x14ac:dyDescent="0.2">
      <c r="A1822" s="1" t="str">
        <f t="shared" si="104"/>
        <v/>
      </c>
      <c r="B1822" s="31" t="str">
        <f t="shared" si="105"/>
        <v/>
      </c>
      <c r="C1822" s="31"/>
    </row>
    <row r="1823" spans="1:3" x14ac:dyDescent="0.2">
      <c r="A1823" s="1" t="str">
        <f t="shared" si="104"/>
        <v/>
      </c>
      <c r="B1823" s="31" t="str">
        <f t="shared" si="105"/>
        <v/>
      </c>
      <c r="C1823" s="31"/>
    </row>
    <row r="1824" spans="1:3" x14ac:dyDescent="0.2">
      <c r="A1824" s="1" t="str">
        <f t="shared" si="104"/>
        <v/>
      </c>
      <c r="B1824" s="31" t="str">
        <f t="shared" si="105"/>
        <v/>
      </c>
      <c r="C1824" s="31"/>
    </row>
    <row r="1825" spans="1:3" x14ac:dyDescent="0.2">
      <c r="A1825" s="1" t="str">
        <f t="shared" si="104"/>
        <v/>
      </c>
      <c r="B1825" s="31" t="str">
        <f t="shared" si="105"/>
        <v/>
      </c>
      <c r="C1825" s="31"/>
    </row>
    <row r="1826" spans="1:3" x14ac:dyDescent="0.2">
      <c r="A1826" s="1" t="str">
        <f t="shared" si="104"/>
        <v/>
      </c>
      <c r="B1826" s="31" t="str">
        <f t="shared" si="105"/>
        <v/>
      </c>
      <c r="C1826" s="31"/>
    </row>
    <row r="1827" spans="1:3" x14ac:dyDescent="0.2">
      <c r="A1827" s="1" t="str">
        <f t="shared" si="104"/>
        <v/>
      </c>
      <c r="B1827" s="31" t="str">
        <f t="shared" si="105"/>
        <v/>
      </c>
      <c r="C1827" s="31"/>
    </row>
    <row r="1828" spans="1:3" x14ac:dyDescent="0.2">
      <c r="A1828" s="1" t="str">
        <f t="shared" si="104"/>
        <v/>
      </c>
      <c r="B1828" s="31" t="str">
        <f t="shared" si="105"/>
        <v/>
      </c>
      <c r="C1828" s="31"/>
    </row>
    <row r="1829" spans="1:3" x14ac:dyDescent="0.2">
      <c r="A1829" s="1" t="str">
        <f t="shared" si="104"/>
        <v/>
      </c>
      <c r="B1829" s="31" t="str">
        <f t="shared" si="105"/>
        <v/>
      </c>
      <c r="C1829" s="31"/>
    </row>
    <row r="1830" spans="1:3" x14ac:dyDescent="0.2">
      <c r="A1830" s="1" t="str">
        <f t="shared" si="104"/>
        <v/>
      </c>
      <c r="B1830" s="31" t="str">
        <f t="shared" si="105"/>
        <v/>
      </c>
      <c r="C1830" s="31"/>
    </row>
    <row r="1831" spans="1:3" x14ac:dyDescent="0.2">
      <c r="A1831" s="1" t="str">
        <f t="shared" si="104"/>
        <v/>
      </c>
      <c r="B1831" s="31" t="str">
        <f t="shared" si="105"/>
        <v/>
      </c>
      <c r="C1831" s="31"/>
    </row>
    <row r="1832" spans="1:3" x14ac:dyDescent="0.2">
      <c r="A1832" s="1" t="str">
        <f t="shared" si="104"/>
        <v/>
      </c>
      <c r="B1832" s="31" t="str">
        <f t="shared" si="105"/>
        <v/>
      </c>
      <c r="C1832" s="31"/>
    </row>
    <row r="1833" spans="1:3" x14ac:dyDescent="0.2">
      <c r="A1833" s="1" t="str">
        <f t="shared" si="104"/>
        <v/>
      </c>
      <c r="B1833" s="31" t="str">
        <f t="shared" si="105"/>
        <v/>
      </c>
      <c r="C1833" s="31"/>
    </row>
    <row r="1834" spans="1:3" x14ac:dyDescent="0.2">
      <c r="A1834" s="1" t="str">
        <f t="shared" si="104"/>
        <v/>
      </c>
      <c r="B1834" s="31" t="str">
        <f t="shared" si="105"/>
        <v/>
      </c>
      <c r="C1834" s="31"/>
    </row>
    <row r="1835" spans="1:3" x14ac:dyDescent="0.2">
      <c r="A1835" s="1" t="str">
        <f t="shared" si="104"/>
        <v/>
      </c>
      <c r="B1835" s="31" t="str">
        <f t="shared" si="105"/>
        <v/>
      </c>
      <c r="C1835" s="31"/>
    </row>
    <row r="1836" spans="1:3" x14ac:dyDescent="0.2">
      <c r="A1836" s="1" t="str">
        <f t="shared" ref="A1836:A1899" si="106">IFERROR(IF(B1835&gt;0.01%,A1835+1,""),"")</f>
        <v/>
      </c>
      <c r="B1836" s="31" t="str">
        <f t="shared" ref="B1836:B1899" si="107">IFERROR(1-POISSON(A1836,(B$8*H$6)/(B$9*60*60),TRUE),"")</f>
        <v/>
      </c>
      <c r="C1836" s="31"/>
    </row>
    <row r="1837" spans="1:3" x14ac:dyDescent="0.2">
      <c r="A1837" s="1" t="str">
        <f t="shared" si="106"/>
        <v/>
      </c>
      <c r="B1837" s="31" t="str">
        <f t="shared" si="107"/>
        <v/>
      </c>
      <c r="C1837" s="31"/>
    </row>
    <row r="1838" spans="1:3" x14ac:dyDescent="0.2">
      <c r="A1838" s="1" t="str">
        <f t="shared" si="106"/>
        <v/>
      </c>
      <c r="B1838" s="31" t="str">
        <f t="shared" si="107"/>
        <v/>
      </c>
      <c r="C1838" s="31"/>
    </row>
    <row r="1839" spans="1:3" x14ac:dyDescent="0.2">
      <c r="A1839" s="1" t="str">
        <f t="shared" si="106"/>
        <v/>
      </c>
      <c r="B1839" s="31" t="str">
        <f t="shared" si="107"/>
        <v/>
      </c>
      <c r="C1839" s="31"/>
    </row>
    <row r="1840" spans="1:3" x14ac:dyDescent="0.2">
      <c r="A1840" s="1" t="str">
        <f t="shared" si="106"/>
        <v/>
      </c>
      <c r="B1840" s="31" t="str">
        <f t="shared" si="107"/>
        <v/>
      </c>
      <c r="C1840" s="31"/>
    </row>
    <row r="1841" spans="1:3" x14ac:dyDescent="0.2">
      <c r="A1841" s="1" t="str">
        <f t="shared" si="106"/>
        <v/>
      </c>
      <c r="B1841" s="31" t="str">
        <f t="shared" si="107"/>
        <v/>
      </c>
      <c r="C1841" s="31"/>
    </row>
    <row r="1842" spans="1:3" x14ac:dyDescent="0.2">
      <c r="A1842" s="1" t="str">
        <f t="shared" si="106"/>
        <v/>
      </c>
      <c r="B1842" s="31" t="str">
        <f t="shared" si="107"/>
        <v/>
      </c>
      <c r="C1842" s="31"/>
    </row>
    <row r="1843" spans="1:3" x14ac:dyDescent="0.2">
      <c r="A1843" s="1" t="str">
        <f t="shared" si="106"/>
        <v/>
      </c>
      <c r="B1843" s="31" t="str">
        <f t="shared" si="107"/>
        <v/>
      </c>
      <c r="C1843" s="31"/>
    </row>
    <row r="1844" spans="1:3" x14ac:dyDescent="0.2">
      <c r="A1844" s="1" t="str">
        <f t="shared" si="106"/>
        <v/>
      </c>
      <c r="B1844" s="31" t="str">
        <f t="shared" si="107"/>
        <v/>
      </c>
      <c r="C1844" s="31"/>
    </row>
    <row r="1845" spans="1:3" x14ac:dyDescent="0.2">
      <c r="A1845" s="1" t="str">
        <f t="shared" si="106"/>
        <v/>
      </c>
      <c r="B1845" s="31" t="str">
        <f t="shared" si="107"/>
        <v/>
      </c>
      <c r="C1845" s="31"/>
    </row>
    <row r="1846" spans="1:3" x14ac:dyDescent="0.2">
      <c r="A1846" s="1" t="str">
        <f t="shared" si="106"/>
        <v/>
      </c>
      <c r="B1846" s="31" t="str">
        <f t="shared" si="107"/>
        <v/>
      </c>
      <c r="C1846" s="31"/>
    </row>
    <row r="1847" spans="1:3" x14ac:dyDescent="0.2">
      <c r="A1847" s="1" t="str">
        <f t="shared" si="106"/>
        <v/>
      </c>
      <c r="B1847" s="31" t="str">
        <f t="shared" si="107"/>
        <v/>
      </c>
      <c r="C1847" s="31"/>
    </row>
    <row r="1848" spans="1:3" x14ac:dyDescent="0.2">
      <c r="A1848" s="1" t="str">
        <f t="shared" si="106"/>
        <v/>
      </c>
      <c r="B1848" s="31" t="str">
        <f t="shared" si="107"/>
        <v/>
      </c>
      <c r="C1848" s="31"/>
    </row>
    <row r="1849" spans="1:3" x14ac:dyDescent="0.2">
      <c r="A1849" s="1" t="str">
        <f t="shared" si="106"/>
        <v/>
      </c>
      <c r="B1849" s="31" t="str">
        <f t="shared" si="107"/>
        <v/>
      </c>
      <c r="C1849" s="31"/>
    </row>
    <row r="1850" spans="1:3" x14ac:dyDescent="0.2">
      <c r="A1850" s="1" t="str">
        <f t="shared" si="106"/>
        <v/>
      </c>
      <c r="B1850" s="31" t="str">
        <f t="shared" si="107"/>
        <v/>
      </c>
      <c r="C1850" s="31"/>
    </row>
    <row r="1851" spans="1:3" x14ac:dyDescent="0.2">
      <c r="A1851" s="1" t="str">
        <f t="shared" si="106"/>
        <v/>
      </c>
      <c r="B1851" s="31" t="str">
        <f t="shared" si="107"/>
        <v/>
      </c>
      <c r="C1851" s="31"/>
    </row>
    <row r="1852" spans="1:3" x14ac:dyDescent="0.2">
      <c r="A1852" s="1" t="str">
        <f t="shared" si="106"/>
        <v/>
      </c>
      <c r="B1852" s="31" t="str">
        <f t="shared" si="107"/>
        <v/>
      </c>
      <c r="C1852" s="31"/>
    </row>
    <row r="1853" spans="1:3" x14ac:dyDescent="0.2">
      <c r="A1853" s="1" t="str">
        <f t="shared" si="106"/>
        <v/>
      </c>
      <c r="B1853" s="31" t="str">
        <f t="shared" si="107"/>
        <v/>
      </c>
      <c r="C1853" s="31"/>
    </row>
    <row r="1854" spans="1:3" x14ac:dyDescent="0.2">
      <c r="A1854" s="1" t="str">
        <f t="shared" si="106"/>
        <v/>
      </c>
      <c r="B1854" s="31" t="str">
        <f t="shared" si="107"/>
        <v/>
      </c>
      <c r="C1854" s="31"/>
    </row>
    <row r="1855" spans="1:3" x14ac:dyDescent="0.2">
      <c r="A1855" s="1" t="str">
        <f t="shared" si="106"/>
        <v/>
      </c>
      <c r="B1855" s="31" t="str">
        <f t="shared" si="107"/>
        <v/>
      </c>
      <c r="C1855" s="31"/>
    </row>
    <row r="1856" spans="1:3" x14ac:dyDescent="0.2">
      <c r="A1856" s="1" t="str">
        <f t="shared" si="106"/>
        <v/>
      </c>
      <c r="B1856" s="31" t="str">
        <f t="shared" si="107"/>
        <v/>
      </c>
      <c r="C1856" s="31"/>
    </row>
    <row r="1857" spans="1:3" x14ac:dyDescent="0.2">
      <c r="A1857" s="1" t="str">
        <f t="shared" si="106"/>
        <v/>
      </c>
      <c r="B1857" s="31" t="str">
        <f t="shared" si="107"/>
        <v/>
      </c>
      <c r="C1857" s="31"/>
    </row>
    <row r="1858" spans="1:3" x14ac:dyDescent="0.2">
      <c r="A1858" s="1" t="str">
        <f t="shared" si="106"/>
        <v/>
      </c>
      <c r="B1858" s="31" t="str">
        <f t="shared" si="107"/>
        <v/>
      </c>
      <c r="C1858" s="31"/>
    </row>
    <row r="1859" spans="1:3" x14ac:dyDescent="0.2">
      <c r="A1859" s="1" t="str">
        <f t="shared" si="106"/>
        <v/>
      </c>
      <c r="B1859" s="31" t="str">
        <f t="shared" si="107"/>
        <v/>
      </c>
      <c r="C1859" s="31"/>
    </row>
    <row r="1860" spans="1:3" x14ac:dyDescent="0.2">
      <c r="A1860" s="1" t="str">
        <f t="shared" si="106"/>
        <v/>
      </c>
      <c r="B1860" s="31" t="str">
        <f t="shared" si="107"/>
        <v/>
      </c>
      <c r="C1860" s="31"/>
    </row>
    <row r="1861" spans="1:3" x14ac:dyDescent="0.2">
      <c r="A1861" s="1" t="str">
        <f t="shared" si="106"/>
        <v/>
      </c>
      <c r="B1861" s="31" t="str">
        <f t="shared" si="107"/>
        <v/>
      </c>
      <c r="C1861" s="31"/>
    </row>
    <row r="1862" spans="1:3" x14ac:dyDescent="0.2">
      <c r="A1862" s="1" t="str">
        <f t="shared" si="106"/>
        <v/>
      </c>
      <c r="B1862" s="31" t="str">
        <f t="shared" si="107"/>
        <v/>
      </c>
      <c r="C1862" s="31"/>
    </row>
    <row r="1863" spans="1:3" x14ac:dyDescent="0.2">
      <c r="A1863" s="1" t="str">
        <f t="shared" si="106"/>
        <v/>
      </c>
      <c r="B1863" s="31" t="str">
        <f t="shared" si="107"/>
        <v/>
      </c>
      <c r="C1863" s="31"/>
    </row>
    <row r="1864" spans="1:3" x14ac:dyDescent="0.2">
      <c r="A1864" s="1" t="str">
        <f t="shared" si="106"/>
        <v/>
      </c>
      <c r="B1864" s="31" t="str">
        <f t="shared" si="107"/>
        <v/>
      </c>
      <c r="C1864" s="31"/>
    </row>
    <row r="1865" spans="1:3" x14ac:dyDescent="0.2">
      <c r="A1865" s="1" t="str">
        <f t="shared" si="106"/>
        <v/>
      </c>
      <c r="B1865" s="31" t="str">
        <f t="shared" si="107"/>
        <v/>
      </c>
      <c r="C1865" s="31"/>
    </row>
    <row r="1866" spans="1:3" x14ac:dyDescent="0.2">
      <c r="A1866" s="1" t="str">
        <f t="shared" si="106"/>
        <v/>
      </c>
      <c r="B1866" s="31" t="str">
        <f t="shared" si="107"/>
        <v/>
      </c>
      <c r="C1866" s="31"/>
    </row>
    <row r="1867" spans="1:3" x14ac:dyDescent="0.2">
      <c r="A1867" s="1" t="str">
        <f t="shared" si="106"/>
        <v/>
      </c>
      <c r="B1867" s="31" t="str">
        <f t="shared" si="107"/>
        <v/>
      </c>
      <c r="C1867" s="31"/>
    </row>
    <row r="1868" spans="1:3" x14ac:dyDescent="0.2">
      <c r="A1868" s="1" t="str">
        <f t="shared" si="106"/>
        <v/>
      </c>
      <c r="B1868" s="31" t="str">
        <f t="shared" si="107"/>
        <v/>
      </c>
      <c r="C1868" s="31"/>
    </row>
    <row r="1869" spans="1:3" x14ac:dyDescent="0.2">
      <c r="A1869" s="1" t="str">
        <f t="shared" si="106"/>
        <v/>
      </c>
      <c r="B1869" s="31" t="str">
        <f t="shared" si="107"/>
        <v/>
      </c>
      <c r="C1869" s="31"/>
    </row>
    <row r="1870" spans="1:3" x14ac:dyDescent="0.2">
      <c r="A1870" s="1" t="str">
        <f t="shared" si="106"/>
        <v/>
      </c>
      <c r="B1870" s="31" t="str">
        <f t="shared" si="107"/>
        <v/>
      </c>
      <c r="C1870" s="31"/>
    </row>
    <row r="1871" spans="1:3" x14ac:dyDescent="0.2">
      <c r="A1871" s="1" t="str">
        <f t="shared" si="106"/>
        <v/>
      </c>
      <c r="B1871" s="31" t="str">
        <f t="shared" si="107"/>
        <v/>
      </c>
      <c r="C1871" s="31"/>
    </row>
    <row r="1872" spans="1:3" x14ac:dyDescent="0.2">
      <c r="A1872" s="1" t="str">
        <f t="shared" si="106"/>
        <v/>
      </c>
      <c r="B1872" s="31" t="str">
        <f t="shared" si="107"/>
        <v/>
      </c>
      <c r="C1872" s="31"/>
    </row>
    <row r="1873" spans="1:3" x14ac:dyDescent="0.2">
      <c r="A1873" s="1" t="str">
        <f t="shared" si="106"/>
        <v/>
      </c>
      <c r="B1873" s="31" t="str">
        <f t="shared" si="107"/>
        <v/>
      </c>
      <c r="C1873" s="31"/>
    </row>
    <row r="1874" spans="1:3" x14ac:dyDescent="0.2">
      <c r="A1874" s="1" t="str">
        <f t="shared" si="106"/>
        <v/>
      </c>
      <c r="B1874" s="31" t="str">
        <f t="shared" si="107"/>
        <v/>
      </c>
      <c r="C1874" s="31"/>
    </row>
    <row r="1875" spans="1:3" x14ac:dyDescent="0.2">
      <c r="A1875" s="1" t="str">
        <f t="shared" si="106"/>
        <v/>
      </c>
      <c r="B1875" s="31" t="str">
        <f t="shared" si="107"/>
        <v/>
      </c>
      <c r="C1875" s="31"/>
    </row>
    <row r="1876" spans="1:3" x14ac:dyDescent="0.2">
      <c r="A1876" s="1" t="str">
        <f t="shared" si="106"/>
        <v/>
      </c>
      <c r="B1876" s="31" t="str">
        <f t="shared" si="107"/>
        <v/>
      </c>
      <c r="C1876" s="31"/>
    </row>
    <row r="1877" spans="1:3" x14ac:dyDescent="0.2">
      <c r="A1877" s="1" t="str">
        <f t="shared" si="106"/>
        <v/>
      </c>
      <c r="B1877" s="31" t="str">
        <f t="shared" si="107"/>
        <v/>
      </c>
      <c r="C1877" s="31"/>
    </row>
    <row r="1878" spans="1:3" x14ac:dyDescent="0.2">
      <c r="A1878" s="1" t="str">
        <f t="shared" si="106"/>
        <v/>
      </c>
      <c r="B1878" s="31" t="str">
        <f t="shared" si="107"/>
        <v/>
      </c>
      <c r="C1878" s="31"/>
    </row>
    <row r="1879" spans="1:3" x14ac:dyDescent="0.2">
      <c r="A1879" s="1" t="str">
        <f t="shared" si="106"/>
        <v/>
      </c>
      <c r="B1879" s="31" t="str">
        <f t="shared" si="107"/>
        <v/>
      </c>
      <c r="C1879" s="31"/>
    </row>
    <row r="1880" spans="1:3" x14ac:dyDescent="0.2">
      <c r="A1880" s="1" t="str">
        <f t="shared" si="106"/>
        <v/>
      </c>
      <c r="B1880" s="31" t="str">
        <f t="shared" si="107"/>
        <v/>
      </c>
      <c r="C1880" s="31"/>
    </row>
    <row r="1881" spans="1:3" x14ac:dyDescent="0.2">
      <c r="A1881" s="1" t="str">
        <f t="shared" si="106"/>
        <v/>
      </c>
      <c r="B1881" s="31" t="str">
        <f t="shared" si="107"/>
        <v/>
      </c>
      <c r="C1881" s="31"/>
    </row>
    <row r="1882" spans="1:3" x14ac:dyDescent="0.2">
      <c r="A1882" s="1" t="str">
        <f t="shared" si="106"/>
        <v/>
      </c>
      <c r="B1882" s="31" t="str">
        <f t="shared" si="107"/>
        <v/>
      </c>
      <c r="C1882" s="31"/>
    </row>
    <row r="1883" spans="1:3" x14ac:dyDescent="0.2">
      <c r="A1883" s="1" t="str">
        <f t="shared" si="106"/>
        <v/>
      </c>
      <c r="B1883" s="31" t="str">
        <f t="shared" si="107"/>
        <v/>
      </c>
      <c r="C1883" s="31"/>
    </row>
    <row r="1884" spans="1:3" x14ac:dyDescent="0.2">
      <c r="A1884" s="1" t="str">
        <f t="shared" si="106"/>
        <v/>
      </c>
      <c r="B1884" s="31" t="str">
        <f t="shared" si="107"/>
        <v/>
      </c>
      <c r="C1884" s="31"/>
    </row>
    <row r="1885" spans="1:3" x14ac:dyDescent="0.2">
      <c r="A1885" s="1" t="str">
        <f t="shared" si="106"/>
        <v/>
      </c>
      <c r="B1885" s="31" t="str">
        <f t="shared" si="107"/>
        <v/>
      </c>
      <c r="C1885" s="31"/>
    </row>
    <row r="1886" spans="1:3" x14ac:dyDescent="0.2">
      <c r="A1886" s="1" t="str">
        <f t="shared" si="106"/>
        <v/>
      </c>
      <c r="B1886" s="31" t="str">
        <f t="shared" si="107"/>
        <v/>
      </c>
      <c r="C1886" s="31"/>
    </row>
    <row r="1887" spans="1:3" x14ac:dyDescent="0.2">
      <c r="A1887" s="1" t="str">
        <f t="shared" si="106"/>
        <v/>
      </c>
      <c r="B1887" s="31" t="str">
        <f t="shared" si="107"/>
        <v/>
      </c>
      <c r="C1887" s="31"/>
    </row>
    <row r="1888" spans="1:3" x14ac:dyDescent="0.2">
      <c r="A1888" s="1" t="str">
        <f t="shared" si="106"/>
        <v/>
      </c>
      <c r="B1888" s="31" t="str">
        <f t="shared" si="107"/>
        <v/>
      </c>
      <c r="C1888" s="31"/>
    </row>
    <row r="1889" spans="1:3" x14ac:dyDescent="0.2">
      <c r="A1889" s="1" t="str">
        <f t="shared" si="106"/>
        <v/>
      </c>
      <c r="B1889" s="31" t="str">
        <f t="shared" si="107"/>
        <v/>
      </c>
      <c r="C1889" s="31"/>
    </row>
    <row r="1890" spans="1:3" x14ac:dyDescent="0.2">
      <c r="A1890" s="1" t="str">
        <f t="shared" si="106"/>
        <v/>
      </c>
      <c r="B1890" s="31" t="str">
        <f t="shared" si="107"/>
        <v/>
      </c>
      <c r="C1890" s="31"/>
    </row>
    <row r="1891" spans="1:3" x14ac:dyDescent="0.2">
      <c r="A1891" s="1" t="str">
        <f t="shared" si="106"/>
        <v/>
      </c>
      <c r="B1891" s="31" t="str">
        <f t="shared" si="107"/>
        <v/>
      </c>
      <c r="C1891" s="31"/>
    </row>
    <row r="1892" spans="1:3" x14ac:dyDescent="0.2">
      <c r="A1892" s="1" t="str">
        <f t="shared" si="106"/>
        <v/>
      </c>
      <c r="B1892" s="31" t="str">
        <f t="shared" si="107"/>
        <v/>
      </c>
      <c r="C1892" s="31"/>
    </row>
    <row r="1893" spans="1:3" x14ac:dyDescent="0.2">
      <c r="A1893" s="1" t="str">
        <f t="shared" si="106"/>
        <v/>
      </c>
      <c r="B1893" s="31" t="str">
        <f t="shared" si="107"/>
        <v/>
      </c>
      <c r="C1893" s="31"/>
    </row>
    <row r="1894" spans="1:3" x14ac:dyDescent="0.2">
      <c r="A1894" s="1" t="str">
        <f t="shared" si="106"/>
        <v/>
      </c>
      <c r="B1894" s="31" t="str">
        <f t="shared" si="107"/>
        <v/>
      </c>
      <c r="C1894" s="31"/>
    </row>
    <row r="1895" spans="1:3" x14ac:dyDescent="0.2">
      <c r="A1895" s="1" t="str">
        <f t="shared" si="106"/>
        <v/>
      </c>
      <c r="B1895" s="31" t="str">
        <f t="shared" si="107"/>
        <v/>
      </c>
      <c r="C1895" s="31"/>
    </row>
    <row r="1896" spans="1:3" x14ac:dyDescent="0.2">
      <c r="A1896" s="1" t="str">
        <f t="shared" si="106"/>
        <v/>
      </c>
      <c r="B1896" s="31" t="str">
        <f t="shared" si="107"/>
        <v/>
      </c>
      <c r="C1896" s="31"/>
    </row>
    <row r="1897" spans="1:3" x14ac:dyDescent="0.2">
      <c r="A1897" s="1" t="str">
        <f t="shared" si="106"/>
        <v/>
      </c>
      <c r="B1897" s="31" t="str">
        <f t="shared" si="107"/>
        <v/>
      </c>
      <c r="C1897" s="31"/>
    </row>
    <row r="1898" spans="1:3" x14ac:dyDescent="0.2">
      <c r="A1898" s="1" t="str">
        <f t="shared" si="106"/>
        <v/>
      </c>
      <c r="B1898" s="31" t="str">
        <f t="shared" si="107"/>
        <v/>
      </c>
      <c r="C1898" s="31"/>
    </row>
    <row r="1899" spans="1:3" x14ac:dyDescent="0.2">
      <c r="A1899" s="1" t="str">
        <f t="shared" si="106"/>
        <v/>
      </c>
      <c r="B1899" s="31" t="str">
        <f t="shared" si="107"/>
        <v/>
      </c>
      <c r="C1899" s="31"/>
    </row>
    <row r="1900" spans="1:3" x14ac:dyDescent="0.2">
      <c r="A1900" s="1" t="str">
        <f t="shared" ref="A1900:A1963" si="108">IFERROR(IF(B1899&gt;0.01%,A1899+1,""),"")</f>
        <v/>
      </c>
      <c r="B1900" s="31" t="str">
        <f t="shared" ref="B1900:B1963" si="109">IFERROR(1-POISSON(A1900,(B$8*H$6)/(B$9*60*60),TRUE),"")</f>
        <v/>
      </c>
      <c r="C1900" s="31"/>
    </row>
    <row r="1901" spans="1:3" x14ac:dyDescent="0.2">
      <c r="A1901" s="1" t="str">
        <f t="shared" si="108"/>
        <v/>
      </c>
      <c r="B1901" s="31" t="str">
        <f t="shared" si="109"/>
        <v/>
      </c>
      <c r="C1901" s="31"/>
    </row>
    <row r="1902" spans="1:3" x14ac:dyDescent="0.2">
      <c r="A1902" s="1" t="str">
        <f t="shared" si="108"/>
        <v/>
      </c>
      <c r="B1902" s="31" t="str">
        <f t="shared" si="109"/>
        <v/>
      </c>
      <c r="C1902" s="31"/>
    </row>
    <row r="1903" spans="1:3" x14ac:dyDescent="0.2">
      <c r="A1903" s="1" t="str">
        <f t="shared" si="108"/>
        <v/>
      </c>
      <c r="B1903" s="31" t="str">
        <f t="shared" si="109"/>
        <v/>
      </c>
      <c r="C1903" s="31"/>
    </row>
    <row r="1904" spans="1:3" x14ac:dyDescent="0.2">
      <c r="A1904" s="1" t="str">
        <f t="shared" si="108"/>
        <v/>
      </c>
      <c r="B1904" s="31" t="str">
        <f t="shared" si="109"/>
        <v/>
      </c>
      <c r="C1904" s="31"/>
    </row>
    <row r="1905" spans="1:3" x14ac:dyDescent="0.2">
      <c r="A1905" s="1" t="str">
        <f t="shared" si="108"/>
        <v/>
      </c>
      <c r="B1905" s="31" t="str">
        <f t="shared" si="109"/>
        <v/>
      </c>
      <c r="C1905" s="31"/>
    </row>
    <row r="1906" spans="1:3" x14ac:dyDescent="0.2">
      <c r="A1906" s="1" t="str">
        <f t="shared" si="108"/>
        <v/>
      </c>
      <c r="B1906" s="31" t="str">
        <f t="shared" si="109"/>
        <v/>
      </c>
      <c r="C1906" s="31"/>
    </row>
    <row r="1907" spans="1:3" x14ac:dyDescent="0.2">
      <c r="A1907" s="1" t="str">
        <f t="shared" si="108"/>
        <v/>
      </c>
      <c r="B1907" s="31" t="str">
        <f t="shared" si="109"/>
        <v/>
      </c>
      <c r="C1907" s="31"/>
    </row>
    <row r="1908" spans="1:3" x14ac:dyDescent="0.2">
      <c r="A1908" s="1" t="str">
        <f t="shared" si="108"/>
        <v/>
      </c>
      <c r="B1908" s="31" t="str">
        <f t="shared" si="109"/>
        <v/>
      </c>
      <c r="C1908" s="31"/>
    </row>
    <row r="1909" spans="1:3" x14ac:dyDescent="0.2">
      <c r="A1909" s="1" t="str">
        <f t="shared" si="108"/>
        <v/>
      </c>
      <c r="B1909" s="31" t="str">
        <f t="shared" si="109"/>
        <v/>
      </c>
      <c r="C1909" s="31"/>
    </row>
    <row r="1910" spans="1:3" x14ac:dyDescent="0.2">
      <c r="A1910" s="1" t="str">
        <f t="shared" si="108"/>
        <v/>
      </c>
      <c r="B1910" s="31" t="str">
        <f t="shared" si="109"/>
        <v/>
      </c>
      <c r="C1910" s="31"/>
    </row>
    <row r="1911" spans="1:3" x14ac:dyDescent="0.2">
      <c r="A1911" s="1" t="str">
        <f t="shared" si="108"/>
        <v/>
      </c>
      <c r="B1911" s="31" t="str">
        <f t="shared" si="109"/>
        <v/>
      </c>
      <c r="C1911" s="31"/>
    </row>
    <row r="1912" spans="1:3" x14ac:dyDescent="0.2">
      <c r="A1912" s="1" t="str">
        <f t="shared" si="108"/>
        <v/>
      </c>
      <c r="B1912" s="31" t="str">
        <f t="shared" si="109"/>
        <v/>
      </c>
      <c r="C1912" s="31"/>
    </row>
    <row r="1913" spans="1:3" x14ac:dyDescent="0.2">
      <c r="A1913" s="1" t="str">
        <f t="shared" si="108"/>
        <v/>
      </c>
      <c r="B1913" s="31" t="str">
        <f t="shared" si="109"/>
        <v/>
      </c>
      <c r="C1913" s="31"/>
    </row>
    <row r="1914" spans="1:3" x14ac:dyDescent="0.2">
      <c r="A1914" s="1" t="str">
        <f t="shared" si="108"/>
        <v/>
      </c>
      <c r="B1914" s="31" t="str">
        <f t="shared" si="109"/>
        <v/>
      </c>
      <c r="C1914" s="31"/>
    </row>
    <row r="1915" spans="1:3" x14ac:dyDescent="0.2">
      <c r="A1915" s="1" t="str">
        <f t="shared" si="108"/>
        <v/>
      </c>
      <c r="B1915" s="31" t="str">
        <f t="shared" si="109"/>
        <v/>
      </c>
      <c r="C1915" s="31"/>
    </row>
    <row r="1916" spans="1:3" x14ac:dyDescent="0.2">
      <c r="A1916" s="1" t="str">
        <f t="shared" si="108"/>
        <v/>
      </c>
      <c r="B1916" s="31" t="str">
        <f t="shared" si="109"/>
        <v/>
      </c>
      <c r="C1916" s="31"/>
    </row>
    <row r="1917" spans="1:3" x14ac:dyDescent="0.2">
      <c r="A1917" s="1" t="str">
        <f t="shared" si="108"/>
        <v/>
      </c>
      <c r="B1917" s="31" t="str">
        <f t="shared" si="109"/>
        <v/>
      </c>
      <c r="C1917" s="31"/>
    </row>
    <row r="1918" spans="1:3" x14ac:dyDescent="0.2">
      <c r="A1918" s="1" t="str">
        <f t="shared" si="108"/>
        <v/>
      </c>
      <c r="B1918" s="31" t="str">
        <f t="shared" si="109"/>
        <v/>
      </c>
      <c r="C1918" s="31"/>
    </row>
    <row r="1919" spans="1:3" x14ac:dyDescent="0.2">
      <c r="A1919" s="1" t="str">
        <f t="shared" si="108"/>
        <v/>
      </c>
      <c r="B1919" s="31" t="str">
        <f t="shared" si="109"/>
        <v/>
      </c>
      <c r="C1919" s="31"/>
    </row>
    <row r="1920" spans="1:3" x14ac:dyDescent="0.2">
      <c r="A1920" s="1" t="str">
        <f t="shared" si="108"/>
        <v/>
      </c>
      <c r="B1920" s="31" t="str">
        <f t="shared" si="109"/>
        <v/>
      </c>
      <c r="C1920" s="31"/>
    </row>
    <row r="1921" spans="1:3" x14ac:dyDescent="0.2">
      <c r="A1921" s="1" t="str">
        <f t="shared" si="108"/>
        <v/>
      </c>
      <c r="B1921" s="31" t="str">
        <f t="shared" si="109"/>
        <v/>
      </c>
      <c r="C1921" s="31"/>
    </row>
    <row r="1922" spans="1:3" x14ac:dyDescent="0.2">
      <c r="A1922" s="1" t="str">
        <f t="shared" si="108"/>
        <v/>
      </c>
      <c r="B1922" s="31" t="str">
        <f t="shared" si="109"/>
        <v/>
      </c>
      <c r="C1922" s="31"/>
    </row>
    <row r="1923" spans="1:3" x14ac:dyDescent="0.2">
      <c r="A1923" s="1" t="str">
        <f t="shared" si="108"/>
        <v/>
      </c>
      <c r="B1923" s="31" t="str">
        <f t="shared" si="109"/>
        <v/>
      </c>
      <c r="C1923" s="31"/>
    </row>
    <row r="1924" spans="1:3" x14ac:dyDescent="0.2">
      <c r="A1924" s="1" t="str">
        <f t="shared" si="108"/>
        <v/>
      </c>
      <c r="B1924" s="31" t="str">
        <f t="shared" si="109"/>
        <v/>
      </c>
      <c r="C1924" s="31"/>
    </row>
    <row r="1925" spans="1:3" x14ac:dyDescent="0.2">
      <c r="A1925" s="1" t="str">
        <f t="shared" si="108"/>
        <v/>
      </c>
      <c r="B1925" s="31" t="str">
        <f t="shared" si="109"/>
        <v/>
      </c>
      <c r="C1925" s="31"/>
    </row>
    <row r="1926" spans="1:3" x14ac:dyDescent="0.2">
      <c r="A1926" s="1" t="str">
        <f t="shared" si="108"/>
        <v/>
      </c>
      <c r="B1926" s="31" t="str">
        <f t="shared" si="109"/>
        <v/>
      </c>
      <c r="C1926" s="31"/>
    </row>
    <row r="1927" spans="1:3" x14ac:dyDescent="0.2">
      <c r="A1927" s="1" t="str">
        <f t="shared" si="108"/>
        <v/>
      </c>
      <c r="B1927" s="31" t="str">
        <f t="shared" si="109"/>
        <v/>
      </c>
      <c r="C1927" s="31"/>
    </row>
    <row r="1928" spans="1:3" x14ac:dyDescent="0.2">
      <c r="A1928" s="1" t="str">
        <f t="shared" si="108"/>
        <v/>
      </c>
      <c r="B1928" s="31" t="str">
        <f t="shared" si="109"/>
        <v/>
      </c>
      <c r="C1928" s="31"/>
    </row>
    <row r="1929" spans="1:3" x14ac:dyDescent="0.2">
      <c r="A1929" s="1" t="str">
        <f t="shared" si="108"/>
        <v/>
      </c>
      <c r="B1929" s="31" t="str">
        <f t="shared" si="109"/>
        <v/>
      </c>
      <c r="C1929" s="31"/>
    </row>
    <row r="1930" spans="1:3" x14ac:dyDescent="0.2">
      <c r="A1930" s="1" t="str">
        <f t="shared" si="108"/>
        <v/>
      </c>
      <c r="B1930" s="31" t="str">
        <f t="shared" si="109"/>
        <v/>
      </c>
      <c r="C1930" s="31"/>
    </row>
    <row r="1931" spans="1:3" x14ac:dyDescent="0.2">
      <c r="A1931" s="1" t="str">
        <f t="shared" si="108"/>
        <v/>
      </c>
      <c r="B1931" s="31" t="str">
        <f t="shared" si="109"/>
        <v/>
      </c>
      <c r="C1931" s="31"/>
    </row>
    <row r="1932" spans="1:3" x14ac:dyDescent="0.2">
      <c r="A1932" s="1" t="str">
        <f t="shared" si="108"/>
        <v/>
      </c>
      <c r="B1932" s="31" t="str">
        <f t="shared" si="109"/>
        <v/>
      </c>
      <c r="C1932" s="31"/>
    </row>
    <row r="1933" spans="1:3" x14ac:dyDescent="0.2">
      <c r="A1933" s="1" t="str">
        <f t="shared" si="108"/>
        <v/>
      </c>
      <c r="B1933" s="31" t="str">
        <f t="shared" si="109"/>
        <v/>
      </c>
      <c r="C1933" s="31"/>
    </row>
    <row r="1934" spans="1:3" x14ac:dyDescent="0.2">
      <c r="A1934" s="1" t="str">
        <f t="shared" si="108"/>
        <v/>
      </c>
      <c r="B1934" s="31" t="str">
        <f t="shared" si="109"/>
        <v/>
      </c>
      <c r="C1934" s="31"/>
    </row>
    <row r="1935" spans="1:3" x14ac:dyDescent="0.2">
      <c r="A1935" s="1" t="str">
        <f t="shared" si="108"/>
        <v/>
      </c>
      <c r="B1935" s="31" t="str">
        <f t="shared" si="109"/>
        <v/>
      </c>
      <c r="C1935" s="31"/>
    </row>
    <row r="1936" spans="1:3" x14ac:dyDescent="0.2">
      <c r="A1936" s="1" t="str">
        <f t="shared" si="108"/>
        <v/>
      </c>
      <c r="B1936" s="31" t="str">
        <f t="shared" si="109"/>
        <v/>
      </c>
      <c r="C1936" s="31"/>
    </row>
    <row r="1937" spans="1:3" x14ac:dyDescent="0.2">
      <c r="A1937" s="1" t="str">
        <f t="shared" si="108"/>
        <v/>
      </c>
      <c r="B1937" s="31" t="str">
        <f t="shared" si="109"/>
        <v/>
      </c>
      <c r="C1937" s="31"/>
    </row>
    <row r="1938" spans="1:3" x14ac:dyDescent="0.2">
      <c r="A1938" s="1" t="str">
        <f t="shared" si="108"/>
        <v/>
      </c>
      <c r="B1938" s="31" t="str">
        <f t="shared" si="109"/>
        <v/>
      </c>
      <c r="C1938" s="31"/>
    </row>
    <row r="1939" spans="1:3" x14ac:dyDescent="0.2">
      <c r="A1939" s="1" t="str">
        <f t="shared" si="108"/>
        <v/>
      </c>
      <c r="B1939" s="31" t="str">
        <f t="shared" si="109"/>
        <v/>
      </c>
      <c r="C1939" s="31"/>
    </row>
    <row r="1940" spans="1:3" x14ac:dyDescent="0.2">
      <c r="A1940" s="1" t="str">
        <f t="shared" si="108"/>
        <v/>
      </c>
      <c r="B1940" s="31" t="str">
        <f t="shared" si="109"/>
        <v/>
      </c>
      <c r="C1940" s="31"/>
    </row>
    <row r="1941" spans="1:3" x14ac:dyDescent="0.2">
      <c r="A1941" s="1" t="str">
        <f t="shared" si="108"/>
        <v/>
      </c>
      <c r="B1941" s="31" t="str">
        <f t="shared" si="109"/>
        <v/>
      </c>
      <c r="C1941" s="31"/>
    </row>
    <row r="1942" spans="1:3" x14ac:dyDescent="0.2">
      <c r="A1942" s="1" t="str">
        <f t="shared" si="108"/>
        <v/>
      </c>
      <c r="B1942" s="31" t="str">
        <f t="shared" si="109"/>
        <v/>
      </c>
      <c r="C1942" s="31"/>
    </row>
    <row r="1943" spans="1:3" x14ac:dyDescent="0.2">
      <c r="A1943" s="1" t="str">
        <f t="shared" si="108"/>
        <v/>
      </c>
      <c r="B1943" s="31" t="str">
        <f t="shared" si="109"/>
        <v/>
      </c>
      <c r="C1943" s="31"/>
    </row>
    <row r="1944" spans="1:3" x14ac:dyDescent="0.2">
      <c r="A1944" s="1" t="str">
        <f t="shared" si="108"/>
        <v/>
      </c>
      <c r="B1944" s="31" t="str">
        <f t="shared" si="109"/>
        <v/>
      </c>
      <c r="C1944" s="31"/>
    </row>
    <row r="1945" spans="1:3" x14ac:dyDescent="0.2">
      <c r="A1945" s="1" t="str">
        <f t="shared" si="108"/>
        <v/>
      </c>
      <c r="B1945" s="31" t="str">
        <f t="shared" si="109"/>
        <v/>
      </c>
      <c r="C1945" s="31"/>
    </row>
    <row r="1946" spans="1:3" x14ac:dyDescent="0.2">
      <c r="A1946" s="1" t="str">
        <f t="shared" si="108"/>
        <v/>
      </c>
      <c r="B1946" s="31" t="str">
        <f t="shared" si="109"/>
        <v/>
      </c>
      <c r="C1946" s="31"/>
    </row>
    <row r="1947" spans="1:3" x14ac:dyDescent="0.2">
      <c r="A1947" s="1" t="str">
        <f t="shared" si="108"/>
        <v/>
      </c>
      <c r="B1947" s="31" t="str">
        <f t="shared" si="109"/>
        <v/>
      </c>
      <c r="C1947" s="31"/>
    </row>
    <row r="1948" spans="1:3" x14ac:dyDescent="0.2">
      <c r="A1948" s="1" t="str">
        <f t="shared" si="108"/>
        <v/>
      </c>
      <c r="B1948" s="31" t="str">
        <f t="shared" si="109"/>
        <v/>
      </c>
      <c r="C1948" s="31"/>
    </row>
    <row r="1949" spans="1:3" x14ac:dyDescent="0.2">
      <c r="A1949" s="1" t="str">
        <f t="shared" si="108"/>
        <v/>
      </c>
      <c r="B1949" s="31" t="str">
        <f t="shared" si="109"/>
        <v/>
      </c>
      <c r="C1949" s="31"/>
    </row>
    <row r="1950" spans="1:3" x14ac:dyDescent="0.2">
      <c r="A1950" s="1" t="str">
        <f t="shared" si="108"/>
        <v/>
      </c>
      <c r="B1950" s="31" t="str">
        <f t="shared" si="109"/>
        <v/>
      </c>
      <c r="C1950" s="31"/>
    </row>
    <row r="1951" spans="1:3" x14ac:dyDescent="0.2">
      <c r="A1951" s="1" t="str">
        <f t="shared" si="108"/>
        <v/>
      </c>
      <c r="B1951" s="31" t="str">
        <f t="shared" si="109"/>
        <v/>
      </c>
      <c r="C1951" s="31"/>
    </row>
    <row r="1952" spans="1:3" x14ac:dyDescent="0.2">
      <c r="A1952" s="1" t="str">
        <f t="shared" si="108"/>
        <v/>
      </c>
      <c r="B1952" s="31" t="str">
        <f t="shared" si="109"/>
        <v/>
      </c>
      <c r="C1952" s="31"/>
    </row>
    <row r="1953" spans="1:3" x14ac:dyDescent="0.2">
      <c r="A1953" s="1" t="str">
        <f t="shared" si="108"/>
        <v/>
      </c>
      <c r="B1953" s="31" t="str">
        <f t="shared" si="109"/>
        <v/>
      </c>
      <c r="C1953" s="31"/>
    </row>
    <row r="1954" spans="1:3" x14ac:dyDescent="0.2">
      <c r="A1954" s="1" t="str">
        <f t="shared" si="108"/>
        <v/>
      </c>
      <c r="B1954" s="31" t="str">
        <f t="shared" si="109"/>
        <v/>
      </c>
      <c r="C1954" s="31"/>
    </row>
    <row r="1955" spans="1:3" x14ac:dyDescent="0.2">
      <c r="A1955" s="1" t="str">
        <f t="shared" si="108"/>
        <v/>
      </c>
      <c r="B1955" s="31" t="str">
        <f t="shared" si="109"/>
        <v/>
      </c>
      <c r="C1955" s="31"/>
    </row>
    <row r="1956" spans="1:3" x14ac:dyDescent="0.2">
      <c r="A1956" s="1" t="str">
        <f t="shared" si="108"/>
        <v/>
      </c>
      <c r="B1956" s="31" t="str">
        <f t="shared" si="109"/>
        <v/>
      </c>
      <c r="C1956" s="31"/>
    </row>
    <row r="1957" spans="1:3" x14ac:dyDescent="0.2">
      <c r="A1957" s="1" t="str">
        <f t="shared" si="108"/>
        <v/>
      </c>
      <c r="B1957" s="31" t="str">
        <f t="shared" si="109"/>
        <v/>
      </c>
      <c r="C1957" s="31"/>
    </row>
    <row r="1958" spans="1:3" x14ac:dyDescent="0.2">
      <c r="A1958" s="1" t="str">
        <f t="shared" si="108"/>
        <v/>
      </c>
      <c r="B1958" s="31" t="str">
        <f t="shared" si="109"/>
        <v/>
      </c>
      <c r="C1958" s="31"/>
    </row>
    <row r="1959" spans="1:3" x14ac:dyDescent="0.2">
      <c r="A1959" s="1" t="str">
        <f t="shared" si="108"/>
        <v/>
      </c>
      <c r="B1959" s="31" t="str">
        <f t="shared" si="109"/>
        <v/>
      </c>
      <c r="C1959" s="31"/>
    </row>
    <row r="1960" spans="1:3" x14ac:dyDescent="0.2">
      <c r="A1960" s="1" t="str">
        <f t="shared" si="108"/>
        <v/>
      </c>
      <c r="B1960" s="31" t="str">
        <f t="shared" si="109"/>
        <v/>
      </c>
      <c r="C1960" s="31"/>
    </row>
    <row r="1961" spans="1:3" x14ac:dyDescent="0.2">
      <c r="A1961" s="1" t="str">
        <f t="shared" si="108"/>
        <v/>
      </c>
      <c r="B1961" s="31" t="str">
        <f t="shared" si="109"/>
        <v/>
      </c>
      <c r="C1961" s="31"/>
    </row>
    <row r="1962" spans="1:3" x14ac:dyDescent="0.2">
      <c r="A1962" s="1" t="str">
        <f t="shared" si="108"/>
        <v/>
      </c>
      <c r="B1962" s="31" t="str">
        <f t="shared" si="109"/>
        <v/>
      </c>
      <c r="C1962" s="31"/>
    </row>
    <row r="1963" spans="1:3" x14ac:dyDescent="0.2">
      <c r="A1963" s="1" t="str">
        <f t="shared" si="108"/>
        <v/>
      </c>
      <c r="B1963" s="31" t="str">
        <f t="shared" si="109"/>
        <v/>
      </c>
      <c r="C1963" s="31"/>
    </row>
    <row r="1964" spans="1:3" x14ac:dyDescent="0.2">
      <c r="A1964" s="1" t="str">
        <f t="shared" ref="A1964:A2027" si="110">IFERROR(IF(B1963&gt;0.01%,A1963+1,""),"")</f>
        <v/>
      </c>
      <c r="B1964" s="31" t="str">
        <f t="shared" ref="B1964:B2027" si="111">IFERROR(1-POISSON(A1964,(B$8*H$6)/(B$9*60*60),TRUE),"")</f>
        <v/>
      </c>
      <c r="C1964" s="31"/>
    </row>
    <row r="1965" spans="1:3" x14ac:dyDescent="0.2">
      <c r="A1965" s="1" t="str">
        <f t="shared" si="110"/>
        <v/>
      </c>
      <c r="B1965" s="31" t="str">
        <f t="shared" si="111"/>
        <v/>
      </c>
      <c r="C1965" s="31"/>
    </row>
    <row r="1966" spans="1:3" x14ac:dyDescent="0.2">
      <c r="A1966" s="1" t="str">
        <f t="shared" si="110"/>
        <v/>
      </c>
      <c r="B1966" s="31" t="str">
        <f t="shared" si="111"/>
        <v/>
      </c>
      <c r="C1966" s="31"/>
    </row>
    <row r="1967" spans="1:3" x14ac:dyDescent="0.2">
      <c r="A1967" s="1" t="str">
        <f t="shared" si="110"/>
        <v/>
      </c>
      <c r="B1967" s="31" t="str">
        <f t="shared" si="111"/>
        <v/>
      </c>
      <c r="C1967" s="31"/>
    </row>
    <row r="1968" spans="1:3" x14ac:dyDescent="0.2">
      <c r="A1968" s="1" t="str">
        <f t="shared" si="110"/>
        <v/>
      </c>
      <c r="B1968" s="31" t="str">
        <f t="shared" si="111"/>
        <v/>
      </c>
      <c r="C1968" s="31"/>
    </row>
    <row r="1969" spans="1:3" x14ac:dyDescent="0.2">
      <c r="A1969" s="1" t="str">
        <f t="shared" si="110"/>
        <v/>
      </c>
      <c r="B1969" s="31" t="str">
        <f t="shared" si="111"/>
        <v/>
      </c>
      <c r="C1969" s="31"/>
    </row>
    <row r="1970" spans="1:3" x14ac:dyDescent="0.2">
      <c r="A1970" s="1" t="str">
        <f t="shared" si="110"/>
        <v/>
      </c>
      <c r="B1970" s="31" t="str">
        <f t="shared" si="111"/>
        <v/>
      </c>
      <c r="C1970" s="31"/>
    </row>
    <row r="1971" spans="1:3" x14ac:dyDescent="0.2">
      <c r="A1971" s="1" t="str">
        <f t="shared" si="110"/>
        <v/>
      </c>
      <c r="B1971" s="31" t="str">
        <f t="shared" si="111"/>
        <v/>
      </c>
      <c r="C1971" s="31"/>
    </row>
    <row r="1972" spans="1:3" x14ac:dyDescent="0.2">
      <c r="A1972" s="1" t="str">
        <f t="shared" si="110"/>
        <v/>
      </c>
      <c r="B1972" s="31" t="str">
        <f t="shared" si="111"/>
        <v/>
      </c>
      <c r="C1972" s="31"/>
    </row>
    <row r="1973" spans="1:3" x14ac:dyDescent="0.2">
      <c r="A1973" s="1" t="str">
        <f t="shared" si="110"/>
        <v/>
      </c>
      <c r="B1973" s="31" t="str">
        <f t="shared" si="111"/>
        <v/>
      </c>
      <c r="C1973" s="31"/>
    </row>
    <row r="1974" spans="1:3" x14ac:dyDescent="0.2">
      <c r="A1974" s="1" t="str">
        <f t="shared" si="110"/>
        <v/>
      </c>
      <c r="B1974" s="31" t="str">
        <f t="shared" si="111"/>
        <v/>
      </c>
      <c r="C1974" s="31"/>
    </row>
    <row r="1975" spans="1:3" x14ac:dyDescent="0.2">
      <c r="A1975" s="1" t="str">
        <f t="shared" si="110"/>
        <v/>
      </c>
      <c r="B1975" s="31" t="str">
        <f t="shared" si="111"/>
        <v/>
      </c>
      <c r="C1975" s="31"/>
    </row>
    <row r="1976" spans="1:3" x14ac:dyDescent="0.2">
      <c r="A1976" s="1" t="str">
        <f t="shared" si="110"/>
        <v/>
      </c>
      <c r="B1976" s="31" t="str">
        <f t="shared" si="111"/>
        <v/>
      </c>
      <c r="C1976" s="31"/>
    </row>
    <row r="1977" spans="1:3" x14ac:dyDescent="0.2">
      <c r="A1977" s="1" t="str">
        <f t="shared" si="110"/>
        <v/>
      </c>
      <c r="B1977" s="31" t="str">
        <f t="shared" si="111"/>
        <v/>
      </c>
      <c r="C1977" s="31"/>
    </row>
    <row r="1978" spans="1:3" x14ac:dyDescent="0.2">
      <c r="A1978" s="1" t="str">
        <f t="shared" si="110"/>
        <v/>
      </c>
      <c r="B1978" s="31" t="str">
        <f t="shared" si="111"/>
        <v/>
      </c>
      <c r="C1978" s="31"/>
    </row>
    <row r="1979" spans="1:3" x14ac:dyDescent="0.2">
      <c r="A1979" s="1" t="str">
        <f t="shared" si="110"/>
        <v/>
      </c>
      <c r="B1979" s="31" t="str">
        <f t="shared" si="111"/>
        <v/>
      </c>
      <c r="C1979" s="31"/>
    </row>
    <row r="1980" spans="1:3" x14ac:dyDescent="0.2">
      <c r="A1980" s="1" t="str">
        <f t="shared" si="110"/>
        <v/>
      </c>
      <c r="B1980" s="31" t="str">
        <f t="shared" si="111"/>
        <v/>
      </c>
      <c r="C1980" s="31"/>
    </row>
    <row r="1981" spans="1:3" x14ac:dyDescent="0.2">
      <c r="A1981" s="1" t="str">
        <f t="shared" si="110"/>
        <v/>
      </c>
      <c r="B1981" s="31" t="str">
        <f t="shared" si="111"/>
        <v/>
      </c>
      <c r="C1981" s="31"/>
    </row>
    <row r="1982" spans="1:3" x14ac:dyDescent="0.2">
      <c r="A1982" s="1" t="str">
        <f t="shared" si="110"/>
        <v/>
      </c>
      <c r="B1982" s="31" t="str">
        <f t="shared" si="111"/>
        <v/>
      </c>
      <c r="C1982" s="31"/>
    </row>
    <row r="1983" spans="1:3" x14ac:dyDescent="0.2">
      <c r="A1983" s="1" t="str">
        <f t="shared" si="110"/>
        <v/>
      </c>
      <c r="B1983" s="31" t="str">
        <f t="shared" si="111"/>
        <v/>
      </c>
      <c r="C1983" s="31"/>
    </row>
    <row r="1984" spans="1:3" x14ac:dyDescent="0.2">
      <c r="A1984" s="1" t="str">
        <f t="shared" si="110"/>
        <v/>
      </c>
      <c r="B1984" s="31" t="str">
        <f t="shared" si="111"/>
        <v/>
      </c>
      <c r="C1984" s="31"/>
    </row>
    <row r="1985" spans="1:3" x14ac:dyDescent="0.2">
      <c r="A1985" s="1" t="str">
        <f t="shared" si="110"/>
        <v/>
      </c>
      <c r="B1985" s="31" t="str">
        <f t="shared" si="111"/>
        <v/>
      </c>
      <c r="C1985" s="31"/>
    </row>
    <row r="1986" spans="1:3" x14ac:dyDescent="0.2">
      <c r="A1986" s="1" t="str">
        <f t="shared" si="110"/>
        <v/>
      </c>
      <c r="B1986" s="31" t="str">
        <f t="shared" si="111"/>
        <v/>
      </c>
      <c r="C1986" s="31"/>
    </row>
    <row r="1987" spans="1:3" x14ac:dyDescent="0.2">
      <c r="A1987" s="1" t="str">
        <f t="shared" si="110"/>
        <v/>
      </c>
      <c r="B1987" s="31" t="str">
        <f t="shared" si="111"/>
        <v/>
      </c>
      <c r="C1987" s="31"/>
    </row>
    <row r="1988" spans="1:3" x14ac:dyDescent="0.2">
      <c r="A1988" s="1" t="str">
        <f t="shared" si="110"/>
        <v/>
      </c>
      <c r="B1988" s="31" t="str">
        <f t="shared" si="111"/>
        <v/>
      </c>
      <c r="C1988" s="31"/>
    </row>
    <row r="1989" spans="1:3" x14ac:dyDescent="0.2">
      <c r="A1989" s="1" t="str">
        <f t="shared" si="110"/>
        <v/>
      </c>
      <c r="B1989" s="31" t="str">
        <f t="shared" si="111"/>
        <v/>
      </c>
      <c r="C1989" s="31"/>
    </row>
    <row r="1990" spans="1:3" x14ac:dyDescent="0.2">
      <c r="A1990" s="1" t="str">
        <f t="shared" si="110"/>
        <v/>
      </c>
      <c r="B1990" s="31" t="str">
        <f t="shared" si="111"/>
        <v/>
      </c>
      <c r="C1990" s="31"/>
    </row>
    <row r="1991" spans="1:3" x14ac:dyDescent="0.2">
      <c r="A1991" s="1" t="str">
        <f t="shared" si="110"/>
        <v/>
      </c>
      <c r="B1991" s="31" t="str">
        <f t="shared" si="111"/>
        <v/>
      </c>
      <c r="C1991" s="31"/>
    </row>
    <row r="1992" spans="1:3" x14ac:dyDescent="0.2">
      <c r="A1992" s="1" t="str">
        <f t="shared" si="110"/>
        <v/>
      </c>
      <c r="B1992" s="31" t="str">
        <f t="shared" si="111"/>
        <v/>
      </c>
      <c r="C1992" s="31"/>
    </row>
    <row r="1993" spans="1:3" x14ac:dyDescent="0.2">
      <c r="A1993" s="1" t="str">
        <f t="shared" si="110"/>
        <v/>
      </c>
      <c r="B1993" s="31" t="str">
        <f t="shared" si="111"/>
        <v/>
      </c>
      <c r="C1993" s="31"/>
    </row>
    <row r="1994" spans="1:3" x14ac:dyDescent="0.2">
      <c r="A1994" s="1" t="str">
        <f t="shared" si="110"/>
        <v/>
      </c>
      <c r="B1994" s="31" t="str">
        <f t="shared" si="111"/>
        <v/>
      </c>
      <c r="C1994" s="31"/>
    </row>
    <row r="1995" spans="1:3" x14ac:dyDescent="0.2">
      <c r="A1995" s="1" t="str">
        <f t="shared" si="110"/>
        <v/>
      </c>
      <c r="B1995" s="31" t="str">
        <f t="shared" si="111"/>
        <v/>
      </c>
      <c r="C1995" s="31"/>
    </row>
    <row r="1996" spans="1:3" x14ac:dyDescent="0.2">
      <c r="A1996" s="1" t="str">
        <f t="shared" si="110"/>
        <v/>
      </c>
      <c r="B1996" s="31" t="str">
        <f t="shared" si="111"/>
        <v/>
      </c>
      <c r="C1996" s="31"/>
    </row>
    <row r="1997" spans="1:3" x14ac:dyDescent="0.2">
      <c r="A1997" s="1" t="str">
        <f t="shared" si="110"/>
        <v/>
      </c>
      <c r="B1997" s="31" t="str">
        <f t="shared" si="111"/>
        <v/>
      </c>
      <c r="C1997" s="31"/>
    </row>
    <row r="1998" spans="1:3" x14ac:dyDescent="0.2">
      <c r="A1998" s="1" t="str">
        <f t="shared" si="110"/>
        <v/>
      </c>
      <c r="B1998" s="31" t="str">
        <f t="shared" si="111"/>
        <v/>
      </c>
      <c r="C1998" s="31"/>
    </row>
    <row r="1999" spans="1:3" x14ac:dyDescent="0.2">
      <c r="A1999" s="1" t="str">
        <f t="shared" si="110"/>
        <v/>
      </c>
      <c r="B1999" s="31" t="str">
        <f t="shared" si="111"/>
        <v/>
      </c>
      <c r="C1999" s="31"/>
    </row>
    <row r="2000" spans="1:3" x14ac:dyDescent="0.2">
      <c r="A2000" s="1" t="str">
        <f t="shared" si="110"/>
        <v/>
      </c>
      <c r="B2000" s="31" t="str">
        <f t="shared" si="111"/>
        <v/>
      </c>
      <c r="C2000" s="31"/>
    </row>
    <row r="2001" spans="1:3" x14ac:dyDescent="0.2">
      <c r="A2001" s="1" t="str">
        <f t="shared" si="110"/>
        <v/>
      </c>
      <c r="B2001" s="31" t="str">
        <f t="shared" si="111"/>
        <v/>
      </c>
      <c r="C2001" s="31"/>
    </row>
    <row r="2002" spans="1:3" x14ac:dyDescent="0.2">
      <c r="A2002" s="1" t="str">
        <f t="shared" si="110"/>
        <v/>
      </c>
      <c r="B2002" s="31" t="str">
        <f t="shared" si="111"/>
        <v/>
      </c>
      <c r="C2002" s="31"/>
    </row>
    <row r="2003" spans="1:3" x14ac:dyDescent="0.2">
      <c r="A2003" s="1" t="str">
        <f t="shared" si="110"/>
        <v/>
      </c>
      <c r="B2003" s="31" t="str">
        <f t="shared" si="111"/>
        <v/>
      </c>
      <c r="C2003" s="31"/>
    </row>
    <row r="2004" spans="1:3" x14ac:dyDescent="0.2">
      <c r="A2004" s="1" t="str">
        <f t="shared" si="110"/>
        <v/>
      </c>
      <c r="B2004" s="31" t="str">
        <f t="shared" si="111"/>
        <v/>
      </c>
      <c r="C2004" s="31"/>
    </row>
    <row r="2005" spans="1:3" x14ac:dyDescent="0.2">
      <c r="A2005" s="1" t="str">
        <f t="shared" si="110"/>
        <v/>
      </c>
      <c r="B2005" s="31" t="str">
        <f t="shared" si="111"/>
        <v/>
      </c>
      <c r="C2005" s="31"/>
    </row>
    <row r="2006" spans="1:3" x14ac:dyDescent="0.2">
      <c r="A2006" s="1" t="str">
        <f t="shared" si="110"/>
        <v/>
      </c>
      <c r="B2006" s="31" t="str">
        <f t="shared" si="111"/>
        <v/>
      </c>
      <c r="C2006" s="31"/>
    </row>
    <row r="2007" spans="1:3" x14ac:dyDescent="0.2">
      <c r="A2007" s="1" t="str">
        <f t="shared" si="110"/>
        <v/>
      </c>
      <c r="B2007" s="31" t="str">
        <f t="shared" si="111"/>
        <v/>
      </c>
      <c r="C2007" s="31"/>
    </row>
    <row r="2008" spans="1:3" x14ac:dyDescent="0.2">
      <c r="A2008" s="1" t="str">
        <f t="shared" si="110"/>
        <v/>
      </c>
      <c r="B2008" s="31" t="str">
        <f t="shared" si="111"/>
        <v/>
      </c>
      <c r="C2008" s="31"/>
    </row>
    <row r="2009" spans="1:3" x14ac:dyDescent="0.2">
      <c r="A2009" s="1" t="str">
        <f t="shared" si="110"/>
        <v/>
      </c>
      <c r="B2009" s="31" t="str">
        <f t="shared" si="111"/>
        <v/>
      </c>
      <c r="C2009" s="31"/>
    </row>
    <row r="2010" spans="1:3" x14ac:dyDescent="0.2">
      <c r="A2010" s="1" t="str">
        <f t="shared" si="110"/>
        <v/>
      </c>
      <c r="B2010" s="31" t="str">
        <f t="shared" si="111"/>
        <v/>
      </c>
      <c r="C2010" s="31"/>
    </row>
    <row r="2011" spans="1:3" x14ac:dyDescent="0.2">
      <c r="A2011" s="1" t="str">
        <f t="shared" si="110"/>
        <v/>
      </c>
      <c r="B2011" s="31" t="str">
        <f t="shared" si="111"/>
        <v/>
      </c>
      <c r="C2011" s="31"/>
    </row>
    <row r="2012" spans="1:3" x14ac:dyDescent="0.2">
      <c r="A2012" s="1" t="str">
        <f t="shared" si="110"/>
        <v/>
      </c>
      <c r="B2012" s="31" t="str">
        <f t="shared" si="111"/>
        <v/>
      </c>
      <c r="C2012" s="31"/>
    </row>
    <row r="2013" spans="1:3" x14ac:dyDescent="0.2">
      <c r="A2013" s="1" t="str">
        <f t="shared" si="110"/>
        <v/>
      </c>
      <c r="B2013" s="31" t="str">
        <f t="shared" si="111"/>
        <v/>
      </c>
      <c r="C2013" s="31"/>
    </row>
    <row r="2014" spans="1:3" x14ac:dyDescent="0.2">
      <c r="A2014" s="1" t="str">
        <f t="shared" si="110"/>
        <v/>
      </c>
      <c r="B2014" s="31" t="str">
        <f t="shared" si="111"/>
        <v/>
      </c>
      <c r="C2014" s="31"/>
    </row>
    <row r="2015" spans="1:3" x14ac:dyDescent="0.2">
      <c r="A2015" s="1" t="str">
        <f t="shared" si="110"/>
        <v/>
      </c>
      <c r="B2015" s="31" t="str">
        <f t="shared" si="111"/>
        <v/>
      </c>
      <c r="C2015" s="31"/>
    </row>
    <row r="2016" spans="1:3" x14ac:dyDescent="0.2">
      <c r="A2016" s="1" t="str">
        <f t="shared" si="110"/>
        <v/>
      </c>
      <c r="B2016" s="31" t="str">
        <f t="shared" si="111"/>
        <v/>
      </c>
      <c r="C2016" s="31"/>
    </row>
    <row r="2017" spans="1:3" x14ac:dyDescent="0.2">
      <c r="A2017" s="1" t="str">
        <f t="shared" si="110"/>
        <v/>
      </c>
      <c r="B2017" s="31" t="str">
        <f t="shared" si="111"/>
        <v/>
      </c>
      <c r="C2017" s="31"/>
    </row>
    <row r="2018" spans="1:3" x14ac:dyDescent="0.2">
      <c r="A2018" s="1" t="str">
        <f t="shared" si="110"/>
        <v/>
      </c>
      <c r="B2018" s="31" t="str">
        <f t="shared" si="111"/>
        <v/>
      </c>
      <c r="C2018" s="31"/>
    </row>
    <row r="2019" spans="1:3" x14ac:dyDescent="0.2">
      <c r="A2019" s="1" t="str">
        <f t="shared" si="110"/>
        <v/>
      </c>
      <c r="B2019" s="31" t="str">
        <f t="shared" si="111"/>
        <v/>
      </c>
      <c r="C2019" s="31"/>
    </row>
    <row r="2020" spans="1:3" x14ac:dyDescent="0.2">
      <c r="A2020" s="1" t="str">
        <f t="shared" si="110"/>
        <v/>
      </c>
      <c r="B2020" s="31" t="str">
        <f t="shared" si="111"/>
        <v/>
      </c>
      <c r="C2020" s="31"/>
    </row>
    <row r="2021" spans="1:3" x14ac:dyDescent="0.2">
      <c r="A2021" s="1" t="str">
        <f t="shared" si="110"/>
        <v/>
      </c>
      <c r="B2021" s="31" t="str">
        <f t="shared" si="111"/>
        <v/>
      </c>
      <c r="C2021" s="31"/>
    </row>
    <row r="2022" spans="1:3" x14ac:dyDescent="0.2">
      <c r="A2022" s="1" t="str">
        <f t="shared" si="110"/>
        <v/>
      </c>
      <c r="B2022" s="31" t="str">
        <f t="shared" si="111"/>
        <v/>
      </c>
      <c r="C2022" s="31"/>
    </row>
    <row r="2023" spans="1:3" x14ac:dyDescent="0.2">
      <c r="A2023" s="1" t="str">
        <f t="shared" si="110"/>
        <v/>
      </c>
      <c r="B2023" s="31" t="str">
        <f t="shared" si="111"/>
        <v/>
      </c>
      <c r="C2023" s="31"/>
    </row>
    <row r="2024" spans="1:3" x14ac:dyDescent="0.2">
      <c r="A2024" s="1" t="str">
        <f t="shared" si="110"/>
        <v/>
      </c>
      <c r="B2024" s="31" t="str">
        <f t="shared" si="111"/>
        <v/>
      </c>
      <c r="C2024" s="31"/>
    </row>
    <row r="2025" spans="1:3" x14ac:dyDescent="0.2">
      <c r="A2025" s="1" t="str">
        <f t="shared" si="110"/>
        <v/>
      </c>
      <c r="B2025" s="31" t="str">
        <f t="shared" si="111"/>
        <v/>
      </c>
      <c r="C2025" s="31"/>
    </row>
    <row r="2026" spans="1:3" x14ac:dyDescent="0.2">
      <c r="A2026" s="1" t="str">
        <f t="shared" si="110"/>
        <v/>
      </c>
      <c r="B2026" s="31" t="str">
        <f t="shared" si="111"/>
        <v/>
      </c>
      <c r="C2026" s="31"/>
    </row>
    <row r="2027" spans="1:3" x14ac:dyDescent="0.2">
      <c r="A2027" s="1" t="str">
        <f t="shared" si="110"/>
        <v/>
      </c>
      <c r="B2027" s="31" t="str">
        <f t="shared" si="111"/>
        <v/>
      </c>
      <c r="C2027" s="31"/>
    </row>
    <row r="2028" spans="1:3" x14ac:dyDescent="0.2">
      <c r="A2028" s="1" t="str">
        <f t="shared" ref="A2028:A2091" si="112">IFERROR(IF(B2027&gt;0.01%,A2027+1,""),"")</f>
        <v/>
      </c>
      <c r="B2028" s="31" t="str">
        <f t="shared" ref="B2028:B2091" si="113">IFERROR(1-POISSON(A2028,(B$8*H$6)/(B$9*60*60),TRUE),"")</f>
        <v/>
      </c>
      <c r="C2028" s="31"/>
    </row>
    <row r="2029" spans="1:3" x14ac:dyDescent="0.2">
      <c r="A2029" s="1" t="str">
        <f t="shared" si="112"/>
        <v/>
      </c>
      <c r="B2029" s="31" t="str">
        <f t="shared" si="113"/>
        <v/>
      </c>
      <c r="C2029" s="31"/>
    </row>
    <row r="2030" spans="1:3" x14ac:dyDescent="0.2">
      <c r="A2030" s="1" t="str">
        <f t="shared" si="112"/>
        <v/>
      </c>
      <c r="B2030" s="31" t="str">
        <f t="shared" si="113"/>
        <v/>
      </c>
      <c r="C2030" s="31"/>
    </row>
    <row r="2031" spans="1:3" x14ac:dyDescent="0.2">
      <c r="A2031" s="1" t="str">
        <f t="shared" si="112"/>
        <v/>
      </c>
      <c r="B2031" s="31" t="str">
        <f t="shared" si="113"/>
        <v/>
      </c>
      <c r="C2031" s="31"/>
    </row>
    <row r="2032" spans="1:3" x14ac:dyDescent="0.2">
      <c r="A2032" s="1" t="str">
        <f t="shared" si="112"/>
        <v/>
      </c>
      <c r="B2032" s="31" t="str">
        <f t="shared" si="113"/>
        <v/>
      </c>
      <c r="C2032" s="31"/>
    </row>
    <row r="2033" spans="1:3" x14ac:dyDescent="0.2">
      <c r="A2033" s="1" t="str">
        <f t="shared" si="112"/>
        <v/>
      </c>
      <c r="B2033" s="31" t="str">
        <f t="shared" si="113"/>
        <v/>
      </c>
      <c r="C2033" s="31"/>
    </row>
    <row r="2034" spans="1:3" x14ac:dyDescent="0.2">
      <c r="A2034" s="1" t="str">
        <f t="shared" si="112"/>
        <v/>
      </c>
      <c r="B2034" s="31" t="str">
        <f t="shared" si="113"/>
        <v/>
      </c>
      <c r="C2034" s="31"/>
    </row>
    <row r="2035" spans="1:3" x14ac:dyDescent="0.2">
      <c r="A2035" s="1" t="str">
        <f t="shared" si="112"/>
        <v/>
      </c>
      <c r="B2035" s="31" t="str">
        <f t="shared" si="113"/>
        <v/>
      </c>
      <c r="C2035" s="31"/>
    </row>
    <row r="2036" spans="1:3" x14ac:dyDescent="0.2">
      <c r="A2036" s="1" t="str">
        <f t="shared" si="112"/>
        <v/>
      </c>
      <c r="B2036" s="31" t="str">
        <f t="shared" si="113"/>
        <v/>
      </c>
      <c r="C2036" s="31"/>
    </row>
    <row r="2037" spans="1:3" x14ac:dyDescent="0.2">
      <c r="A2037" s="1" t="str">
        <f t="shared" si="112"/>
        <v/>
      </c>
      <c r="B2037" s="31" t="str">
        <f t="shared" si="113"/>
        <v/>
      </c>
      <c r="C2037" s="31"/>
    </row>
    <row r="2038" spans="1:3" x14ac:dyDescent="0.2">
      <c r="A2038" s="1" t="str">
        <f t="shared" si="112"/>
        <v/>
      </c>
      <c r="B2038" s="31" t="str">
        <f t="shared" si="113"/>
        <v/>
      </c>
      <c r="C2038" s="31"/>
    </row>
    <row r="2039" spans="1:3" x14ac:dyDescent="0.2">
      <c r="A2039" s="1" t="str">
        <f t="shared" si="112"/>
        <v/>
      </c>
      <c r="B2039" s="31" t="str">
        <f t="shared" si="113"/>
        <v/>
      </c>
      <c r="C2039" s="31"/>
    </row>
    <row r="2040" spans="1:3" x14ac:dyDescent="0.2">
      <c r="A2040" s="1" t="str">
        <f t="shared" si="112"/>
        <v/>
      </c>
      <c r="B2040" s="31" t="str">
        <f t="shared" si="113"/>
        <v/>
      </c>
      <c r="C2040" s="31"/>
    </row>
    <row r="2041" spans="1:3" x14ac:dyDescent="0.2">
      <c r="A2041" s="1" t="str">
        <f t="shared" si="112"/>
        <v/>
      </c>
      <c r="B2041" s="31" t="str">
        <f t="shared" si="113"/>
        <v/>
      </c>
      <c r="C2041" s="31"/>
    </row>
    <row r="2042" spans="1:3" x14ac:dyDescent="0.2">
      <c r="A2042" s="1" t="str">
        <f t="shared" si="112"/>
        <v/>
      </c>
      <c r="B2042" s="31" t="str">
        <f t="shared" si="113"/>
        <v/>
      </c>
      <c r="C2042" s="31"/>
    </row>
    <row r="2043" spans="1:3" x14ac:dyDescent="0.2">
      <c r="A2043" s="1" t="str">
        <f t="shared" si="112"/>
        <v/>
      </c>
      <c r="B2043" s="31" t="str">
        <f t="shared" si="113"/>
        <v/>
      </c>
      <c r="C2043" s="31"/>
    </row>
    <row r="2044" spans="1:3" x14ac:dyDescent="0.2">
      <c r="A2044" s="1" t="str">
        <f t="shared" si="112"/>
        <v/>
      </c>
      <c r="B2044" s="31" t="str">
        <f t="shared" si="113"/>
        <v/>
      </c>
      <c r="C2044" s="31"/>
    </row>
    <row r="2045" spans="1:3" x14ac:dyDescent="0.2">
      <c r="A2045" s="1" t="str">
        <f t="shared" si="112"/>
        <v/>
      </c>
      <c r="B2045" s="31" t="str">
        <f t="shared" si="113"/>
        <v/>
      </c>
      <c r="C2045" s="31"/>
    </row>
    <row r="2046" spans="1:3" x14ac:dyDescent="0.2">
      <c r="A2046" s="1" t="str">
        <f t="shared" si="112"/>
        <v/>
      </c>
      <c r="B2046" s="31" t="str">
        <f t="shared" si="113"/>
        <v/>
      </c>
      <c r="C2046" s="31"/>
    </row>
    <row r="2047" spans="1:3" x14ac:dyDescent="0.2">
      <c r="A2047" s="1" t="str">
        <f t="shared" si="112"/>
        <v/>
      </c>
      <c r="B2047" s="31" t="str">
        <f t="shared" si="113"/>
        <v/>
      </c>
      <c r="C2047" s="31"/>
    </row>
    <row r="2048" spans="1:3" x14ac:dyDescent="0.2">
      <c r="A2048" s="1" t="str">
        <f t="shared" si="112"/>
        <v/>
      </c>
      <c r="B2048" s="31" t="str">
        <f t="shared" si="113"/>
        <v/>
      </c>
      <c r="C2048" s="31"/>
    </row>
    <row r="2049" spans="1:3" x14ac:dyDescent="0.2">
      <c r="A2049" s="1" t="str">
        <f t="shared" si="112"/>
        <v/>
      </c>
      <c r="B2049" s="31" t="str">
        <f t="shared" si="113"/>
        <v/>
      </c>
      <c r="C2049" s="31"/>
    </row>
    <row r="2050" spans="1:3" x14ac:dyDescent="0.2">
      <c r="A2050" s="1" t="str">
        <f t="shared" si="112"/>
        <v/>
      </c>
      <c r="B2050" s="31" t="str">
        <f t="shared" si="113"/>
        <v/>
      </c>
      <c r="C2050" s="31"/>
    </row>
    <row r="2051" spans="1:3" x14ac:dyDescent="0.2">
      <c r="A2051" s="1" t="str">
        <f t="shared" si="112"/>
        <v/>
      </c>
      <c r="B2051" s="31" t="str">
        <f t="shared" si="113"/>
        <v/>
      </c>
      <c r="C2051" s="31"/>
    </row>
    <row r="2052" spans="1:3" x14ac:dyDescent="0.2">
      <c r="A2052" s="1" t="str">
        <f t="shared" si="112"/>
        <v/>
      </c>
      <c r="B2052" s="31" t="str">
        <f t="shared" si="113"/>
        <v/>
      </c>
      <c r="C2052" s="31"/>
    </row>
    <row r="2053" spans="1:3" x14ac:dyDescent="0.2">
      <c r="A2053" s="1" t="str">
        <f t="shared" si="112"/>
        <v/>
      </c>
      <c r="B2053" s="31" t="str">
        <f t="shared" si="113"/>
        <v/>
      </c>
      <c r="C2053" s="31"/>
    </row>
    <row r="2054" spans="1:3" x14ac:dyDescent="0.2">
      <c r="A2054" s="1" t="str">
        <f t="shared" si="112"/>
        <v/>
      </c>
      <c r="B2054" s="31" t="str">
        <f t="shared" si="113"/>
        <v/>
      </c>
      <c r="C2054" s="31"/>
    </row>
    <row r="2055" spans="1:3" x14ac:dyDescent="0.2">
      <c r="A2055" s="1" t="str">
        <f t="shared" si="112"/>
        <v/>
      </c>
      <c r="B2055" s="31" t="str">
        <f t="shared" si="113"/>
        <v/>
      </c>
      <c r="C2055" s="31"/>
    </row>
    <row r="2056" spans="1:3" x14ac:dyDescent="0.2">
      <c r="A2056" s="1" t="str">
        <f t="shared" si="112"/>
        <v/>
      </c>
      <c r="B2056" s="31" t="str">
        <f t="shared" si="113"/>
        <v/>
      </c>
      <c r="C2056" s="31"/>
    </row>
    <row r="2057" spans="1:3" x14ac:dyDescent="0.2">
      <c r="A2057" s="1" t="str">
        <f t="shared" si="112"/>
        <v/>
      </c>
      <c r="B2057" s="31" t="str">
        <f t="shared" si="113"/>
        <v/>
      </c>
      <c r="C2057" s="31"/>
    </row>
    <row r="2058" spans="1:3" x14ac:dyDescent="0.2">
      <c r="A2058" s="1" t="str">
        <f t="shared" si="112"/>
        <v/>
      </c>
      <c r="B2058" s="31" t="str">
        <f t="shared" si="113"/>
        <v/>
      </c>
      <c r="C2058" s="31"/>
    </row>
    <row r="2059" spans="1:3" x14ac:dyDescent="0.2">
      <c r="A2059" s="1" t="str">
        <f t="shared" si="112"/>
        <v/>
      </c>
      <c r="B2059" s="31" t="str">
        <f t="shared" si="113"/>
        <v/>
      </c>
      <c r="C2059" s="31"/>
    </row>
    <row r="2060" spans="1:3" x14ac:dyDescent="0.2">
      <c r="A2060" s="1" t="str">
        <f t="shared" si="112"/>
        <v/>
      </c>
      <c r="B2060" s="31" t="str">
        <f t="shared" si="113"/>
        <v/>
      </c>
      <c r="C2060" s="31"/>
    </row>
    <row r="2061" spans="1:3" x14ac:dyDescent="0.2">
      <c r="A2061" s="1" t="str">
        <f t="shared" si="112"/>
        <v/>
      </c>
      <c r="B2061" s="31" t="str">
        <f t="shared" si="113"/>
        <v/>
      </c>
      <c r="C2061" s="31"/>
    </row>
    <row r="2062" spans="1:3" x14ac:dyDescent="0.2">
      <c r="A2062" s="1" t="str">
        <f t="shared" si="112"/>
        <v/>
      </c>
      <c r="B2062" s="31" t="str">
        <f t="shared" si="113"/>
        <v/>
      </c>
      <c r="C2062" s="31"/>
    </row>
    <row r="2063" spans="1:3" x14ac:dyDescent="0.2">
      <c r="A2063" s="1" t="str">
        <f t="shared" si="112"/>
        <v/>
      </c>
      <c r="B2063" s="31" t="str">
        <f t="shared" si="113"/>
        <v/>
      </c>
      <c r="C2063" s="31"/>
    </row>
    <row r="2064" spans="1:3" x14ac:dyDescent="0.2">
      <c r="A2064" s="1" t="str">
        <f t="shared" si="112"/>
        <v/>
      </c>
      <c r="B2064" s="31" t="str">
        <f t="shared" si="113"/>
        <v/>
      </c>
      <c r="C2064" s="31"/>
    </row>
    <row r="2065" spans="1:3" x14ac:dyDescent="0.2">
      <c r="A2065" s="1" t="str">
        <f t="shared" si="112"/>
        <v/>
      </c>
      <c r="B2065" s="31" t="str">
        <f t="shared" si="113"/>
        <v/>
      </c>
      <c r="C2065" s="31"/>
    </row>
    <row r="2066" spans="1:3" x14ac:dyDescent="0.2">
      <c r="A2066" s="1" t="str">
        <f t="shared" si="112"/>
        <v/>
      </c>
      <c r="B2066" s="31" t="str">
        <f t="shared" si="113"/>
        <v/>
      </c>
      <c r="C2066" s="31"/>
    </row>
    <row r="2067" spans="1:3" x14ac:dyDescent="0.2">
      <c r="A2067" s="1" t="str">
        <f t="shared" si="112"/>
        <v/>
      </c>
      <c r="B2067" s="31" t="str">
        <f t="shared" si="113"/>
        <v/>
      </c>
      <c r="C2067" s="31"/>
    </row>
    <row r="2068" spans="1:3" x14ac:dyDescent="0.2">
      <c r="A2068" s="1" t="str">
        <f t="shared" si="112"/>
        <v/>
      </c>
      <c r="B2068" s="31" t="str">
        <f t="shared" si="113"/>
        <v/>
      </c>
      <c r="C2068" s="31"/>
    </row>
    <row r="2069" spans="1:3" x14ac:dyDescent="0.2">
      <c r="A2069" s="1" t="str">
        <f t="shared" si="112"/>
        <v/>
      </c>
      <c r="B2069" s="31" t="str">
        <f t="shared" si="113"/>
        <v/>
      </c>
      <c r="C2069" s="31"/>
    </row>
    <row r="2070" spans="1:3" x14ac:dyDescent="0.2">
      <c r="A2070" s="1" t="str">
        <f t="shared" si="112"/>
        <v/>
      </c>
      <c r="B2070" s="31" t="str">
        <f t="shared" si="113"/>
        <v/>
      </c>
      <c r="C2070" s="31"/>
    </row>
    <row r="2071" spans="1:3" x14ac:dyDescent="0.2">
      <c r="A2071" s="1" t="str">
        <f t="shared" si="112"/>
        <v/>
      </c>
      <c r="B2071" s="31" t="str">
        <f t="shared" si="113"/>
        <v/>
      </c>
      <c r="C2071" s="31"/>
    </row>
    <row r="2072" spans="1:3" x14ac:dyDescent="0.2">
      <c r="A2072" s="1" t="str">
        <f t="shared" si="112"/>
        <v/>
      </c>
      <c r="B2072" s="31" t="str">
        <f t="shared" si="113"/>
        <v/>
      </c>
      <c r="C2072" s="31"/>
    </row>
    <row r="2073" spans="1:3" x14ac:dyDescent="0.2">
      <c r="A2073" s="1" t="str">
        <f t="shared" si="112"/>
        <v/>
      </c>
      <c r="B2073" s="31" t="str">
        <f t="shared" si="113"/>
        <v/>
      </c>
      <c r="C2073" s="31"/>
    </row>
    <row r="2074" spans="1:3" x14ac:dyDescent="0.2">
      <c r="A2074" s="1" t="str">
        <f t="shared" si="112"/>
        <v/>
      </c>
      <c r="B2074" s="31" t="str">
        <f t="shared" si="113"/>
        <v/>
      </c>
      <c r="C2074" s="31"/>
    </row>
    <row r="2075" spans="1:3" x14ac:dyDescent="0.2">
      <c r="A2075" s="1" t="str">
        <f t="shared" si="112"/>
        <v/>
      </c>
      <c r="B2075" s="31" t="str">
        <f t="shared" si="113"/>
        <v/>
      </c>
      <c r="C2075" s="31"/>
    </row>
    <row r="2076" spans="1:3" x14ac:dyDescent="0.2">
      <c r="A2076" s="1" t="str">
        <f t="shared" si="112"/>
        <v/>
      </c>
      <c r="B2076" s="31" t="str">
        <f t="shared" si="113"/>
        <v/>
      </c>
      <c r="C2076" s="31"/>
    </row>
    <row r="2077" spans="1:3" x14ac:dyDescent="0.2">
      <c r="A2077" s="1" t="str">
        <f t="shared" si="112"/>
        <v/>
      </c>
      <c r="B2077" s="31" t="str">
        <f t="shared" si="113"/>
        <v/>
      </c>
      <c r="C2077" s="31"/>
    </row>
    <row r="2078" spans="1:3" x14ac:dyDescent="0.2">
      <c r="A2078" s="1" t="str">
        <f t="shared" si="112"/>
        <v/>
      </c>
      <c r="B2078" s="31" t="str">
        <f t="shared" si="113"/>
        <v/>
      </c>
      <c r="C2078" s="31"/>
    </row>
    <row r="2079" spans="1:3" x14ac:dyDescent="0.2">
      <c r="A2079" s="1" t="str">
        <f t="shared" si="112"/>
        <v/>
      </c>
      <c r="B2079" s="31" t="str">
        <f t="shared" si="113"/>
        <v/>
      </c>
      <c r="C2079" s="31"/>
    </row>
    <row r="2080" spans="1:3" x14ac:dyDescent="0.2">
      <c r="A2080" s="1" t="str">
        <f t="shared" si="112"/>
        <v/>
      </c>
      <c r="B2080" s="31" t="str">
        <f t="shared" si="113"/>
        <v/>
      </c>
      <c r="C2080" s="31"/>
    </row>
    <row r="2081" spans="1:3" x14ac:dyDescent="0.2">
      <c r="A2081" s="1" t="str">
        <f t="shared" si="112"/>
        <v/>
      </c>
      <c r="B2081" s="31" t="str">
        <f t="shared" si="113"/>
        <v/>
      </c>
      <c r="C2081" s="31"/>
    </row>
    <row r="2082" spans="1:3" x14ac:dyDescent="0.2">
      <c r="A2082" s="1" t="str">
        <f t="shared" si="112"/>
        <v/>
      </c>
      <c r="B2082" s="31" t="str">
        <f t="shared" si="113"/>
        <v/>
      </c>
      <c r="C2082" s="31"/>
    </row>
    <row r="2083" spans="1:3" x14ac:dyDescent="0.2">
      <c r="A2083" s="1" t="str">
        <f t="shared" si="112"/>
        <v/>
      </c>
      <c r="B2083" s="31" t="str">
        <f t="shared" si="113"/>
        <v/>
      </c>
      <c r="C2083" s="31"/>
    </row>
    <row r="2084" spans="1:3" x14ac:dyDescent="0.2">
      <c r="A2084" s="1" t="str">
        <f t="shared" si="112"/>
        <v/>
      </c>
      <c r="B2084" s="31" t="str">
        <f t="shared" si="113"/>
        <v/>
      </c>
      <c r="C2084" s="31"/>
    </row>
    <row r="2085" spans="1:3" x14ac:dyDescent="0.2">
      <c r="A2085" s="1" t="str">
        <f t="shared" si="112"/>
        <v/>
      </c>
      <c r="B2085" s="31" t="str">
        <f t="shared" si="113"/>
        <v/>
      </c>
      <c r="C2085" s="31"/>
    </row>
    <row r="2086" spans="1:3" x14ac:dyDescent="0.2">
      <c r="A2086" s="1" t="str">
        <f t="shared" si="112"/>
        <v/>
      </c>
      <c r="B2086" s="31" t="str">
        <f t="shared" si="113"/>
        <v/>
      </c>
      <c r="C2086" s="31"/>
    </row>
    <row r="2087" spans="1:3" x14ac:dyDescent="0.2">
      <c r="A2087" s="1" t="str">
        <f t="shared" si="112"/>
        <v/>
      </c>
      <c r="B2087" s="31" t="str">
        <f t="shared" si="113"/>
        <v/>
      </c>
      <c r="C2087" s="31"/>
    </row>
    <row r="2088" spans="1:3" x14ac:dyDescent="0.2">
      <c r="A2088" s="1" t="str">
        <f t="shared" si="112"/>
        <v/>
      </c>
      <c r="B2088" s="31" t="str">
        <f t="shared" si="113"/>
        <v/>
      </c>
      <c r="C2088" s="31"/>
    </row>
    <row r="2089" spans="1:3" x14ac:dyDescent="0.2">
      <c r="A2089" s="1" t="str">
        <f t="shared" si="112"/>
        <v/>
      </c>
      <c r="B2089" s="31" t="str">
        <f t="shared" si="113"/>
        <v/>
      </c>
      <c r="C2089" s="31"/>
    </row>
    <row r="2090" spans="1:3" x14ac:dyDescent="0.2">
      <c r="A2090" s="1" t="str">
        <f t="shared" si="112"/>
        <v/>
      </c>
      <c r="B2090" s="31" t="str">
        <f t="shared" si="113"/>
        <v/>
      </c>
      <c r="C2090" s="31"/>
    </row>
    <row r="2091" spans="1:3" x14ac:dyDescent="0.2">
      <c r="A2091" s="1" t="str">
        <f t="shared" si="112"/>
        <v/>
      </c>
      <c r="B2091" s="31" t="str">
        <f t="shared" si="113"/>
        <v/>
      </c>
      <c r="C2091" s="31"/>
    </row>
    <row r="2092" spans="1:3" x14ac:dyDescent="0.2">
      <c r="A2092" s="1" t="str">
        <f t="shared" ref="A2092:A2155" si="114">IFERROR(IF(B2091&gt;0.01%,A2091+1,""),"")</f>
        <v/>
      </c>
      <c r="B2092" s="31" t="str">
        <f t="shared" ref="B2092:B2155" si="115">IFERROR(1-POISSON(A2092,(B$8*H$6)/(B$9*60*60),TRUE),"")</f>
        <v/>
      </c>
      <c r="C2092" s="31"/>
    </row>
    <row r="2093" spans="1:3" x14ac:dyDescent="0.2">
      <c r="A2093" s="1" t="str">
        <f t="shared" si="114"/>
        <v/>
      </c>
      <c r="B2093" s="31" t="str">
        <f t="shared" si="115"/>
        <v/>
      </c>
      <c r="C2093" s="31"/>
    </row>
    <row r="2094" spans="1:3" x14ac:dyDescent="0.2">
      <c r="A2094" s="1" t="str">
        <f t="shared" si="114"/>
        <v/>
      </c>
      <c r="B2094" s="31" t="str">
        <f t="shared" si="115"/>
        <v/>
      </c>
      <c r="C2094" s="31"/>
    </row>
    <row r="2095" spans="1:3" x14ac:dyDescent="0.2">
      <c r="A2095" s="1" t="str">
        <f t="shared" si="114"/>
        <v/>
      </c>
      <c r="B2095" s="31" t="str">
        <f t="shared" si="115"/>
        <v/>
      </c>
      <c r="C2095" s="31"/>
    </row>
    <row r="2096" spans="1:3" x14ac:dyDescent="0.2">
      <c r="A2096" s="1" t="str">
        <f t="shared" si="114"/>
        <v/>
      </c>
      <c r="B2096" s="31" t="str">
        <f t="shared" si="115"/>
        <v/>
      </c>
      <c r="C2096" s="31"/>
    </row>
    <row r="2097" spans="1:3" x14ac:dyDescent="0.2">
      <c r="A2097" s="1" t="str">
        <f t="shared" si="114"/>
        <v/>
      </c>
      <c r="B2097" s="31" t="str">
        <f t="shared" si="115"/>
        <v/>
      </c>
      <c r="C2097" s="31"/>
    </row>
    <row r="2098" spans="1:3" x14ac:dyDescent="0.2">
      <c r="A2098" s="1" t="str">
        <f t="shared" si="114"/>
        <v/>
      </c>
      <c r="B2098" s="31" t="str">
        <f t="shared" si="115"/>
        <v/>
      </c>
      <c r="C2098" s="31"/>
    </row>
    <row r="2099" spans="1:3" x14ac:dyDescent="0.2">
      <c r="A2099" s="1" t="str">
        <f t="shared" si="114"/>
        <v/>
      </c>
      <c r="B2099" s="31" t="str">
        <f t="shared" si="115"/>
        <v/>
      </c>
      <c r="C2099" s="31"/>
    </row>
    <row r="2100" spans="1:3" x14ac:dyDescent="0.2">
      <c r="A2100" s="1" t="str">
        <f t="shared" si="114"/>
        <v/>
      </c>
      <c r="B2100" s="31" t="str">
        <f t="shared" si="115"/>
        <v/>
      </c>
      <c r="C2100" s="31"/>
    </row>
    <row r="2101" spans="1:3" x14ac:dyDescent="0.2">
      <c r="A2101" s="1" t="str">
        <f t="shared" si="114"/>
        <v/>
      </c>
      <c r="B2101" s="31" t="str">
        <f t="shared" si="115"/>
        <v/>
      </c>
      <c r="C2101" s="31"/>
    </row>
    <row r="2102" spans="1:3" x14ac:dyDescent="0.2">
      <c r="A2102" s="1" t="str">
        <f t="shared" si="114"/>
        <v/>
      </c>
      <c r="B2102" s="31" t="str">
        <f t="shared" si="115"/>
        <v/>
      </c>
      <c r="C2102" s="31"/>
    </row>
    <row r="2103" spans="1:3" x14ac:dyDescent="0.2">
      <c r="A2103" s="1" t="str">
        <f t="shared" si="114"/>
        <v/>
      </c>
      <c r="B2103" s="31" t="str">
        <f t="shared" si="115"/>
        <v/>
      </c>
      <c r="C2103" s="31"/>
    </row>
    <row r="2104" spans="1:3" x14ac:dyDescent="0.2">
      <c r="A2104" s="1" t="str">
        <f t="shared" si="114"/>
        <v/>
      </c>
      <c r="B2104" s="31" t="str">
        <f t="shared" si="115"/>
        <v/>
      </c>
      <c r="C2104" s="31"/>
    </row>
    <row r="2105" spans="1:3" x14ac:dyDescent="0.2">
      <c r="A2105" s="1" t="str">
        <f t="shared" si="114"/>
        <v/>
      </c>
      <c r="B2105" s="31" t="str">
        <f t="shared" si="115"/>
        <v/>
      </c>
      <c r="C2105" s="31"/>
    </row>
    <row r="2106" spans="1:3" x14ac:dyDescent="0.2">
      <c r="A2106" s="1" t="str">
        <f t="shared" si="114"/>
        <v/>
      </c>
      <c r="B2106" s="31" t="str">
        <f t="shared" si="115"/>
        <v/>
      </c>
      <c r="C2106" s="31"/>
    </row>
    <row r="2107" spans="1:3" x14ac:dyDescent="0.2">
      <c r="A2107" s="1" t="str">
        <f t="shared" si="114"/>
        <v/>
      </c>
      <c r="B2107" s="31" t="str">
        <f t="shared" si="115"/>
        <v/>
      </c>
      <c r="C2107" s="31"/>
    </row>
    <row r="2108" spans="1:3" x14ac:dyDescent="0.2">
      <c r="A2108" s="1" t="str">
        <f t="shared" si="114"/>
        <v/>
      </c>
      <c r="B2108" s="31" t="str">
        <f t="shared" si="115"/>
        <v/>
      </c>
      <c r="C2108" s="31"/>
    </row>
    <row r="2109" spans="1:3" x14ac:dyDescent="0.2">
      <c r="A2109" s="1" t="str">
        <f t="shared" si="114"/>
        <v/>
      </c>
      <c r="B2109" s="31" t="str">
        <f t="shared" si="115"/>
        <v/>
      </c>
      <c r="C2109" s="31"/>
    </row>
    <row r="2110" spans="1:3" x14ac:dyDescent="0.2">
      <c r="A2110" s="1" t="str">
        <f t="shared" si="114"/>
        <v/>
      </c>
      <c r="B2110" s="31" t="str">
        <f t="shared" si="115"/>
        <v/>
      </c>
      <c r="C2110" s="31"/>
    </row>
    <row r="2111" spans="1:3" x14ac:dyDescent="0.2">
      <c r="A2111" s="1" t="str">
        <f t="shared" si="114"/>
        <v/>
      </c>
      <c r="B2111" s="31" t="str">
        <f t="shared" si="115"/>
        <v/>
      </c>
      <c r="C2111" s="31"/>
    </row>
    <row r="2112" spans="1:3" x14ac:dyDescent="0.2">
      <c r="A2112" s="1" t="str">
        <f t="shared" si="114"/>
        <v/>
      </c>
      <c r="B2112" s="31" t="str">
        <f t="shared" si="115"/>
        <v/>
      </c>
      <c r="C2112" s="31"/>
    </row>
    <row r="2113" spans="1:3" x14ac:dyDescent="0.2">
      <c r="A2113" s="1" t="str">
        <f t="shared" si="114"/>
        <v/>
      </c>
      <c r="B2113" s="31" t="str">
        <f t="shared" si="115"/>
        <v/>
      </c>
      <c r="C2113" s="31"/>
    </row>
    <row r="2114" spans="1:3" x14ac:dyDescent="0.2">
      <c r="A2114" s="1" t="str">
        <f t="shared" si="114"/>
        <v/>
      </c>
      <c r="B2114" s="31" t="str">
        <f t="shared" si="115"/>
        <v/>
      </c>
      <c r="C2114" s="31"/>
    </row>
    <row r="2115" spans="1:3" x14ac:dyDescent="0.2">
      <c r="A2115" s="1" t="str">
        <f t="shared" si="114"/>
        <v/>
      </c>
      <c r="B2115" s="31" t="str">
        <f t="shared" si="115"/>
        <v/>
      </c>
      <c r="C2115" s="31"/>
    </row>
    <row r="2116" spans="1:3" x14ac:dyDescent="0.2">
      <c r="A2116" s="1" t="str">
        <f t="shared" si="114"/>
        <v/>
      </c>
      <c r="B2116" s="31" t="str">
        <f t="shared" si="115"/>
        <v/>
      </c>
      <c r="C2116" s="31"/>
    </row>
    <row r="2117" spans="1:3" x14ac:dyDescent="0.2">
      <c r="A2117" s="1" t="str">
        <f t="shared" si="114"/>
        <v/>
      </c>
      <c r="B2117" s="31" t="str">
        <f t="shared" si="115"/>
        <v/>
      </c>
      <c r="C2117" s="31"/>
    </row>
    <row r="2118" spans="1:3" x14ac:dyDescent="0.2">
      <c r="A2118" s="1" t="str">
        <f t="shared" si="114"/>
        <v/>
      </c>
      <c r="B2118" s="31" t="str">
        <f t="shared" si="115"/>
        <v/>
      </c>
      <c r="C2118" s="31"/>
    </row>
    <row r="2119" spans="1:3" x14ac:dyDescent="0.2">
      <c r="A2119" s="1" t="str">
        <f t="shared" si="114"/>
        <v/>
      </c>
      <c r="B2119" s="31" t="str">
        <f t="shared" si="115"/>
        <v/>
      </c>
      <c r="C2119" s="31"/>
    </row>
    <row r="2120" spans="1:3" x14ac:dyDescent="0.2">
      <c r="A2120" s="1" t="str">
        <f t="shared" si="114"/>
        <v/>
      </c>
      <c r="B2120" s="31" t="str">
        <f t="shared" si="115"/>
        <v/>
      </c>
      <c r="C2120" s="31"/>
    </row>
    <row r="2121" spans="1:3" x14ac:dyDescent="0.2">
      <c r="A2121" s="1" t="str">
        <f t="shared" si="114"/>
        <v/>
      </c>
      <c r="B2121" s="31" t="str">
        <f t="shared" si="115"/>
        <v/>
      </c>
      <c r="C2121" s="31"/>
    </row>
    <row r="2122" spans="1:3" x14ac:dyDescent="0.2">
      <c r="A2122" s="1" t="str">
        <f t="shared" si="114"/>
        <v/>
      </c>
      <c r="B2122" s="31" t="str">
        <f t="shared" si="115"/>
        <v/>
      </c>
      <c r="C2122" s="31"/>
    </row>
    <row r="2123" spans="1:3" x14ac:dyDescent="0.2">
      <c r="A2123" s="1" t="str">
        <f t="shared" si="114"/>
        <v/>
      </c>
      <c r="B2123" s="31" t="str">
        <f t="shared" si="115"/>
        <v/>
      </c>
      <c r="C2123" s="31"/>
    </row>
    <row r="2124" spans="1:3" x14ac:dyDescent="0.2">
      <c r="A2124" s="1" t="str">
        <f t="shared" si="114"/>
        <v/>
      </c>
      <c r="B2124" s="31" t="str">
        <f t="shared" si="115"/>
        <v/>
      </c>
      <c r="C2124" s="31"/>
    </row>
    <row r="2125" spans="1:3" x14ac:dyDescent="0.2">
      <c r="A2125" s="1" t="str">
        <f t="shared" si="114"/>
        <v/>
      </c>
      <c r="B2125" s="31" t="str">
        <f t="shared" si="115"/>
        <v/>
      </c>
      <c r="C2125" s="31"/>
    </row>
    <row r="2126" spans="1:3" x14ac:dyDescent="0.2">
      <c r="A2126" s="1" t="str">
        <f t="shared" si="114"/>
        <v/>
      </c>
      <c r="B2126" s="31" t="str">
        <f t="shared" si="115"/>
        <v/>
      </c>
      <c r="C2126" s="31"/>
    </row>
    <row r="2127" spans="1:3" x14ac:dyDescent="0.2">
      <c r="A2127" s="1" t="str">
        <f t="shared" si="114"/>
        <v/>
      </c>
      <c r="B2127" s="31" t="str">
        <f t="shared" si="115"/>
        <v/>
      </c>
      <c r="C2127" s="31"/>
    </row>
    <row r="2128" spans="1:3" x14ac:dyDescent="0.2">
      <c r="A2128" s="1" t="str">
        <f t="shared" si="114"/>
        <v/>
      </c>
      <c r="B2128" s="31" t="str">
        <f t="shared" si="115"/>
        <v/>
      </c>
      <c r="C2128" s="31"/>
    </row>
    <row r="2129" spans="1:3" x14ac:dyDescent="0.2">
      <c r="A2129" s="1" t="str">
        <f t="shared" si="114"/>
        <v/>
      </c>
      <c r="B2129" s="31" t="str">
        <f t="shared" si="115"/>
        <v/>
      </c>
      <c r="C2129" s="31"/>
    </row>
    <row r="2130" spans="1:3" x14ac:dyDescent="0.2">
      <c r="A2130" s="1" t="str">
        <f t="shared" si="114"/>
        <v/>
      </c>
      <c r="B2130" s="31" t="str">
        <f t="shared" si="115"/>
        <v/>
      </c>
      <c r="C2130" s="31"/>
    </row>
    <row r="2131" spans="1:3" x14ac:dyDescent="0.2">
      <c r="A2131" s="1" t="str">
        <f t="shared" si="114"/>
        <v/>
      </c>
      <c r="B2131" s="31" t="str">
        <f t="shared" si="115"/>
        <v/>
      </c>
      <c r="C2131" s="31"/>
    </row>
    <row r="2132" spans="1:3" x14ac:dyDescent="0.2">
      <c r="A2132" s="1" t="str">
        <f t="shared" si="114"/>
        <v/>
      </c>
      <c r="B2132" s="31" t="str">
        <f t="shared" si="115"/>
        <v/>
      </c>
      <c r="C2132" s="31"/>
    </row>
    <row r="2133" spans="1:3" x14ac:dyDescent="0.2">
      <c r="A2133" s="1" t="str">
        <f t="shared" si="114"/>
        <v/>
      </c>
      <c r="B2133" s="31" t="str">
        <f t="shared" si="115"/>
        <v/>
      </c>
      <c r="C2133" s="31"/>
    </row>
    <row r="2134" spans="1:3" x14ac:dyDescent="0.2">
      <c r="A2134" s="1" t="str">
        <f t="shared" si="114"/>
        <v/>
      </c>
      <c r="B2134" s="31" t="str">
        <f t="shared" si="115"/>
        <v/>
      </c>
      <c r="C2134" s="31"/>
    </row>
    <row r="2135" spans="1:3" x14ac:dyDescent="0.2">
      <c r="A2135" s="1" t="str">
        <f t="shared" si="114"/>
        <v/>
      </c>
      <c r="B2135" s="31" t="str">
        <f t="shared" si="115"/>
        <v/>
      </c>
      <c r="C2135" s="31"/>
    </row>
    <row r="2136" spans="1:3" x14ac:dyDescent="0.2">
      <c r="A2136" s="1" t="str">
        <f t="shared" si="114"/>
        <v/>
      </c>
      <c r="B2136" s="31" t="str">
        <f t="shared" si="115"/>
        <v/>
      </c>
      <c r="C2136" s="31"/>
    </row>
    <row r="2137" spans="1:3" x14ac:dyDescent="0.2">
      <c r="A2137" s="1" t="str">
        <f t="shared" si="114"/>
        <v/>
      </c>
      <c r="B2137" s="31" t="str">
        <f t="shared" si="115"/>
        <v/>
      </c>
      <c r="C2137" s="31"/>
    </row>
    <row r="2138" spans="1:3" x14ac:dyDescent="0.2">
      <c r="A2138" s="1" t="str">
        <f t="shared" si="114"/>
        <v/>
      </c>
      <c r="B2138" s="31" t="str">
        <f t="shared" si="115"/>
        <v/>
      </c>
      <c r="C2138" s="31"/>
    </row>
    <row r="2139" spans="1:3" x14ac:dyDescent="0.2">
      <c r="A2139" s="1" t="str">
        <f t="shared" si="114"/>
        <v/>
      </c>
      <c r="B2139" s="31" t="str">
        <f t="shared" si="115"/>
        <v/>
      </c>
      <c r="C2139" s="31"/>
    </row>
    <row r="2140" spans="1:3" x14ac:dyDescent="0.2">
      <c r="A2140" s="1" t="str">
        <f t="shared" si="114"/>
        <v/>
      </c>
      <c r="B2140" s="31" t="str">
        <f t="shared" si="115"/>
        <v/>
      </c>
      <c r="C2140" s="31"/>
    </row>
    <row r="2141" spans="1:3" x14ac:dyDescent="0.2">
      <c r="A2141" s="1" t="str">
        <f t="shared" si="114"/>
        <v/>
      </c>
      <c r="B2141" s="31" t="str">
        <f t="shared" si="115"/>
        <v/>
      </c>
      <c r="C2141" s="31"/>
    </row>
    <row r="2142" spans="1:3" x14ac:dyDescent="0.2">
      <c r="A2142" s="1" t="str">
        <f t="shared" si="114"/>
        <v/>
      </c>
      <c r="B2142" s="31" t="str">
        <f t="shared" si="115"/>
        <v/>
      </c>
      <c r="C2142" s="31"/>
    </row>
    <row r="2143" spans="1:3" x14ac:dyDescent="0.2">
      <c r="A2143" s="1" t="str">
        <f t="shared" si="114"/>
        <v/>
      </c>
      <c r="B2143" s="31" t="str">
        <f t="shared" si="115"/>
        <v/>
      </c>
      <c r="C2143" s="31"/>
    </row>
    <row r="2144" spans="1:3" x14ac:dyDescent="0.2">
      <c r="A2144" s="1" t="str">
        <f t="shared" si="114"/>
        <v/>
      </c>
      <c r="B2144" s="31" t="str">
        <f t="shared" si="115"/>
        <v/>
      </c>
      <c r="C2144" s="31"/>
    </row>
    <row r="2145" spans="1:3" x14ac:dyDescent="0.2">
      <c r="A2145" s="1" t="str">
        <f t="shared" si="114"/>
        <v/>
      </c>
      <c r="B2145" s="31" t="str">
        <f t="shared" si="115"/>
        <v/>
      </c>
      <c r="C2145" s="31"/>
    </row>
    <row r="2146" spans="1:3" x14ac:dyDescent="0.2">
      <c r="A2146" s="1" t="str">
        <f t="shared" si="114"/>
        <v/>
      </c>
      <c r="B2146" s="31" t="str">
        <f t="shared" si="115"/>
        <v/>
      </c>
      <c r="C2146" s="31"/>
    </row>
    <row r="2147" spans="1:3" x14ac:dyDescent="0.2">
      <c r="A2147" s="1" t="str">
        <f t="shared" si="114"/>
        <v/>
      </c>
      <c r="B2147" s="31" t="str">
        <f t="shared" si="115"/>
        <v/>
      </c>
      <c r="C2147" s="31"/>
    </row>
    <row r="2148" spans="1:3" x14ac:dyDescent="0.2">
      <c r="A2148" s="1" t="str">
        <f t="shared" si="114"/>
        <v/>
      </c>
      <c r="B2148" s="31" t="str">
        <f t="shared" si="115"/>
        <v/>
      </c>
      <c r="C2148" s="31"/>
    </row>
    <row r="2149" spans="1:3" x14ac:dyDescent="0.2">
      <c r="A2149" s="1" t="str">
        <f t="shared" si="114"/>
        <v/>
      </c>
      <c r="B2149" s="31" t="str">
        <f t="shared" si="115"/>
        <v/>
      </c>
      <c r="C2149" s="31"/>
    </row>
    <row r="2150" spans="1:3" x14ac:dyDescent="0.2">
      <c r="A2150" s="1" t="str">
        <f t="shared" si="114"/>
        <v/>
      </c>
      <c r="B2150" s="31" t="str">
        <f t="shared" si="115"/>
        <v/>
      </c>
      <c r="C2150" s="31"/>
    </row>
    <row r="2151" spans="1:3" x14ac:dyDescent="0.2">
      <c r="A2151" s="1" t="str">
        <f t="shared" si="114"/>
        <v/>
      </c>
      <c r="B2151" s="31" t="str">
        <f t="shared" si="115"/>
        <v/>
      </c>
      <c r="C2151" s="31"/>
    </row>
    <row r="2152" spans="1:3" x14ac:dyDescent="0.2">
      <c r="A2152" s="1" t="str">
        <f t="shared" si="114"/>
        <v/>
      </c>
      <c r="B2152" s="31" t="str">
        <f t="shared" si="115"/>
        <v/>
      </c>
      <c r="C2152" s="31"/>
    </row>
    <row r="2153" spans="1:3" x14ac:dyDescent="0.2">
      <c r="A2153" s="1" t="str">
        <f t="shared" si="114"/>
        <v/>
      </c>
      <c r="B2153" s="31" t="str">
        <f t="shared" si="115"/>
        <v/>
      </c>
      <c r="C2153" s="31"/>
    </row>
    <row r="2154" spans="1:3" x14ac:dyDescent="0.2">
      <c r="A2154" s="1" t="str">
        <f t="shared" si="114"/>
        <v/>
      </c>
      <c r="B2154" s="31" t="str">
        <f t="shared" si="115"/>
        <v/>
      </c>
      <c r="C2154" s="31"/>
    </row>
    <row r="2155" spans="1:3" x14ac:dyDescent="0.2">
      <c r="A2155" s="1" t="str">
        <f t="shared" si="114"/>
        <v/>
      </c>
      <c r="B2155" s="31" t="str">
        <f t="shared" si="115"/>
        <v/>
      </c>
      <c r="C2155" s="31"/>
    </row>
    <row r="2156" spans="1:3" x14ac:dyDescent="0.2">
      <c r="A2156" s="1" t="str">
        <f t="shared" ref="A2156:A2219" si="116">IFERROR(IF(B2155&gt;0.01%,A2155+1,""),"")</f>
        <v/>
      </c>
      <c r="B2156" s="31" t="str">
        <f t="shared" ref="B2156:B2219" si="117">IFERROR(1-POISSON(A2156,(B$8*H$6)/(B$9*60*60),TRUE),"")</f>
        <v/>
      </c>
      <c r="C2156" s="31"/>
    </row>
    <row r="2157" spans="1:3" x14ac:dyDescent="0.2">
      <c r="A2157" s="1" t="str">
        <f t="shared" si="116"/>
        <v/>
      </c>
      <c r="B2157" s="31" t="str">
        <f t="shared" si="117"/>
        <v/>
      </c>
      <c r="C2157" s="31"/>
    </row>
    <row r="2158" spans="1:3" x14ac:dyDescent="0.2">
      <c r="A2158" s="1" t="str">
        <f t="shared" si="116"/>
        <v/>
      </c>
      <c r="B2158" s="31" t="str">
        <f t="shared" si="117"/>
        <v/>
      </c>
      <c r="C2158" s="31"/>
    </row>
    <row r="2159" spans="1:3" x14ac:dyDescent="0.2">
      <c r="A2159" s="1" t="str">
        <f t="shared" si="116"/>
        <v/>
      </c>
      <c r="B2159" s="31" t="str">
        <f t="shared" si="117"/>
        <v/>
      </c>
      <c r="C2159" s="31"/>
    </row>
    <row r="2160" spans="1:3" x14ac:dyDescent="0.2">
      <c r="A2160" s="1" t="str">
        <f t="shared" si="116"/>
        <v/>
      </c>
      <c r="B2160" s="31" t="str">
        <f t="shared" si="117"/>
        <v/>
      </c>
      <c r="C2160" s="31"/>
    </row>
    <row r="2161" spans="1:3" x14ac:dyDescent="0.2">
      <c r="A2161" s="1" t="str">
        <f t="shared" si="116"/>
        <v/>
      </c>
      <c r="B2161" s="31" t="str">
        <f t="shared" si="117"/>
        <v/>
      </c>
      <c r="C2161" s="31"/>
    </row>
    <row r="2162" spans="1:3" x14ac:dyDescent="0.2">
      <c r="A2162" s="1" t="str">
        <f t="shared" si="116"/>
        <v/>
      </c>
      <c r="B2162" s="31" t="str">
        <f t="shared" si="117"/>
        <v/>
      </c>
      <c r="C2162" s="31"/>
    </row>
    <row r="2163" spans="1:3" x14ac:dyDescent="0.2">
      <c r="A2163" s="1" t="str">
        <f t="shared" si="116"/>
        <v/>
      </c>
      <c r="B2163" s="31" t="str">
        <f t="shared" si="117"/>
        <v/>
      </c>
      <c r="C2163" s="31"/>
    </row>
    <row r="2164" spans="1:3" x14ac:dyDescent="0.2">
      <c r="A2164" s="1" t="str">
        <f t="shared" si="116"/>
        <v/>
      </c>
      <c r="B2164" s="31" t="str">
        <f t="shared" si="117"/>
        <v/>
      </c>
      <c r="C2164" s="31"/>
    </row>
    <row r="2165" spans="1:3" x14ac:dyDescent="0.2">
      <c r="A2165" s="1" t="str">
        <f t="shared" si="116"/>
        <v/>
      </c>
      <c r="B2165" s="31" t="str">
        <f t="shared" si="117"/>
        <v/>
      </c>
      <c r="C2165" s="31"/>
    </row>
    <row r="2166" spans="1:3" x14ac:dyDescent="0.2">
      <c r="A2166" s="1" t="str">
        <f t="shared" si="116"/>
        <v/>
      </c>
      <c r="B2166" s="31" t="str">
        <f t="shared" si="117"/>
        <v/>
      </c>
      <c r="C2166" s="31"/>
    </row>
    <row r="2167" spans="1:3" x14ac:dyDescent="0.2">
      <c r="A2167" s="1" t="str">
        <f t="shared" si="116"/>
        <v/>
      </c>
      <c r="B2167" s="31" t="str">
        <f t="shared" si="117"/>
        <v/>
      </c>
      <c r="C2167" s="31"/>
    </row>
    <row r="2168" spans="1:3" x14ac:dyDescent="0.2">
      <c r="A2168" s="1" t="str">
        <f t="shared" si="116"/>
        <v/>
      </c>
      <c r="B2168" s="31" t="str">
        <f t="shared" si="117"/>
        <v/>
      </c>
      <c r="C2168" s="31"/>
    </row>
    <row r="2169" spans="1:3" x14ac:dyDescent="0.2">
      <c r="A2169" s="1" t="str">
        <f t="shared" si="116"/>
        <v/>
      </c>
      <c r="B2169" s="31" t="str">
        <f t="shared" si="117"/>
        <v/>
      </c>
      <c r="C2169" s="31"/>
    </row>
    <row r="2170" spans="1:3" x14ac:dyDescent="0.2">
      <c r="A2170" s="1" t="str">
        <f t="shared" si="116"/>
        <v/>
      </c>
      <c r="B2170" s="31" t="str">
        <f t="shared" si="117"/>
        <v/>
      </c>
      <c r="C2170" s="31"/>
    </row>
    <row r="2171" spans="1:3" x14ac:dyDescent="0.2">
      <c r="A2171" s="1" t="str">
        <f t="shared" si="116"/>
        <v/>
      </c>
      <c r="B2171" s="31" t="str">
        <f t="shared" si="117"/>
        <v/>
      </c>
      <c r="C2171" s="31"/>
    </row>
    <row r="2172" spans="1:3" x14ac:dyDescent="0.2">
      <c r="A2172" s="1" t="str">
        <f t="shared" si="116"/>
        <v/>
      </c>
      <c r="B2172" s="31" t="str">
        <f t="shared" si="117"/>
        <v/>
      </c>
      <c r="C2172" s="31"/>
    </row>
    <row r="2173" spans="1:3" x14ac:dyDescent="0.2">
      <c r="A2173" s="1" t="str">
        <f t="shared" si="116"/>
        <v/>
      </c>
      <c r="B2173" s="31" t="str">
        <f t="shared" si="117"/>
        <v/>
      </c>
      <c r="C2173" s="31"/>
    </row>
    <row r="2174" spans="1:3" x14ac:dyDescent="0.2">
      <c r="A2174" s="1" t="str">
        <f t="shared" si="116"/>
        <v/>
      </c>
      <c r="B2174" s="31" t="str">
        <f t="shared" si="117"/>
        <v/>
      </c>
      <c r="C2174" s="31"/>
    </row>
    <row r="2175" spans="1:3" x14ac:dyDescent="0.2">
      <c r="A2175" s="1" t="str">
        <f t="shared" si="116"/>
        <v/>
      </c>
      <c r="B2175" s="31" t="str">
        <f t="shared" si="117"/>
        <v/>
      </c>
      <c r="C2175" s="31"/>
    </row>
    <row r="2176" spans="1:3" x14ac:dyDescent="0.2">
      <c r="A2176" s="1" t="str">
        <f t="shared" si="116"/>
        <v/>
      </c>
      <c r="B2176" s="31" t="str">
        <f t="shared" si="117"/>
        <v/>
      </c>
      <c r="C2176" s="31"/>
    </row>
    <row r="2177" spans="1:3" x14ac:dyDescent="0.2">
      <c r="A2177" s="1" t="str">
        <f t="shared" si="116"/>
        <v/>
      </c>
      <c r="B2177" s="31" t="str">
        <f t="shared" si="117"/>
        <v/>
      </c>
      <c r="C2177" s="31"/>
    </row>
    <row r="2178" spans="1:3" x14ac:dyDescent="0.2">
      <c r="A2178" s="1" t="str">
        <f t="shared" si="116"/>
        <v/>
      </c>
      <c r="B2178" s="31" t="str">
        <f t="shared" si="117"/>
        <v/>
      </c>
      <c r="C2178" s="31"/>
    </row>
    <row r="2179" spans="1:3" x14ac:dyDescent="0.2">
      <c r="A2179" s="1" t="str">
        <f t="shared" si="116"/>
        <v/>
      </c>
      <c r="B2179" s="31" t="str">
        <f t="shared" si="117"/>
        <v/>
      </c>
      <c r="C2179" s="31"/>
    </row>
    <row r="2180" spans="1:3" x14ac:dyDescent="0.2">
      <c r="A2180" s="1" t="str">
        <f t="shared" si="116"/>
        <v/>
      </c>
      <c r="B2180" s="31" t="str">
        <f t="shared" si="117"/>
        <v/>
      </c>
      <c r="C2180" s="31"/>
    </row>
    <row r="2181" spans="1:3" x14ac:dyDescent="0.2">
      <c r="A2181" s="1" t="str">
        <f t="shared" si="116"/>
        <v/>
      </c>
      <c r="B2181" s="31" t="str">
        <f t="shared" si="117"/>
        <v/>
      </c>
      <c r="C2181" s="31"/>
    </row>
    <row r="2182" spans="1:3" x14ac:dyDescent="0.2">
      <c r="A2182" s="1" t="str">
        <f t="shared" si="116"/>
        <v/>
      </c>
      <c r="B2182" s="31" t="str">
        <f t="shared" si="117"/>
        <v/>
      </c>
      <c r="C2182" s="31"/>
    </row>
    <row r="2183" spans="1:3" x14ac:dyDescent="0.2">
      <c r="A2183" s="1" t="str">
        <f t="shared" si="116"/>
        <v/>
      </c>
      <c r="B2183" s="31" t="str">
        <f t="shared" si="117"/>
        <v/>
      </c>
      <c r="C2183" s="31"/>
    </row>
    <row r="2184" spans="1:3" x14ac:dyDescent="0.2">
      <c r="A2184" s="1" t="str">
        <f t="shared" si="116"/>
        <v/>
      </c>
      <c r="B2184" s="31" t="str">
        <f t="shared" si="117"/>
        <v/>
      </c>
      <c r="C2184" s="31"/>
    </row>
    <row r="2185" spans="1:3" x14ac:dyDescent="0.2">
      <c r="A2185" s="1" t="str">
        <f t="shared" si="116"/>
        <v/>
      </c>
      <c r="B2185" s="31" t="str">
        <f t="shared" si="117"/>
        <v/>
      </c>
      <c r="C2185" s="31"/>
    </row>
    <row r="2186" spans="1:3" x14ac:dyDescent="0.2">
      <c r="A2186" s="1" t="str">
        <f t="shared" si="116"/>
        <v/>
      </c>
      <c r="B2186" s="31" t="str">
        <f t="shared" si="117"/>
        <v/>
      </c>
      <c r="C2186" s="31"/>
    </row>
    <row r="2187" spans="1:3" x14ac:dyDescent="0.2">
      <c r="A2187" s="1" t="str">
        <f t="shared" si="116"/>
        <v/>
      </c>
      <c r="B2187" s="31" t="str">
        <f t="shared" si="117"/>
        <v/>
      </c>
      <c r="C2187" s="31"/>
    </row>
    <row r="2188" spans="1:3" x14ac:dyDescent="0.2">
      <c r="A2188" s="1" t="str">
        <f t="shared" si="116"/>
        <v/>
      </c>
      <c r="B2188" s="31" t="str">
        <f t="shared" si="117"/>
        <v/>
      </c>
      <c r="C2188" s="31"/>
    </row>
    <row r="2189" spans="1:3" x14ac:dyDescent="0.2">
      <c r="A2189" s="1" t="str">
        <f t="shared" si="116"/>
        <v/>
      </c>
      <c r="B2189" s="31" t="str">
        <f t="shared" si="117"/>
        <v/>
      </c>
      <c r="C2189" s="31"/>
    </row>
    <row r="2190" spans="1:3" x14ac:dyDescent="0.2">
      <c r="A2190" s="1" t="str">
        <f t="shared" si="116"/>
        <v/>
      </c>
      <c r="B2190" s="31" t="str">
        <f t="shared" si="117"/>
        <v/>
      </c>
      <c r="C2190" s="31"/>
    </row>
    <row r="2191" spans="1:3" x14ac:dyDescent="0.2">
      <c r="A2191" s="1" t="str">
        <f t="shared" si="116"/>
        <v/>
      </c>
      <c r="B2191" s="31" t="str">
        <f t="shared" si="117"/>
        <v/>
      </c>
      <c r="C2191" s="31"/>
    </row>
    <row r="2192" spans="1:3" x14ac:dyDescent="0.2">
      <c r="A2192" s="1" t="str">
        <f t="shared" si="116"/>
        <v/>
      </c>
      <c r="B2192" s="31" t="str">
        <f t="shared" si="117"/>
        <v/>
      </c>
      <c r="C2192" s="31"/>
    </row>
    <row r="2193" spans="1:3" x14ac:dyDescent="0.2">
      <c r="A2193" s="1" t="str">
        <f t="shared" si="116"/>
        <v/>
      </c>
      <c r="B2193" s="31" t="str">
        <f t="shared" si="117"/>
        <v/>
      </c>
      <c r="C2193" s="31"/>
    </row>
    <row r="2194" spans="1:3" x14ac:dyDescent="0.2">
      <c r="A2194" s="1" t="str">
        <f t="shared" si="116"/>
        <v/>
      </c>
      <c r="B2194" s="31" t="str">
        <f t="shared" si="117"/>
        <v/>
      </c>
      <c r="C2194" s="31"/>
    </row>
    <row r="2195" spans="1:3" x14ac:dyDescent="0.2">
      <c r="A2195" s="1" t="str">
        <f t="shared" si="116"/>
        <v/>
      </c>
      <c r="B2195" s="31" t="str">
        <f t="shared" si="117"/>
        <v/>
      </c>
      <c r="C2195" s="31"/>
    </row>
    <row r="2196" spans="1:3" x14ac:dyDescent="0.2">
      <c r="A2196" s="1" t="str">
        <f t="shared" si="116"/>
        <v/>
      </c>
      <c r="B2196" s="31" t="str">
        <f t="shared" si="117"/>
        <v/>
      </c>
      <c r="C2196" s="31"/>
    </row>
    <row r="2197" spans="1:3" x14ac:dyDescent="0.2">
      <c r="A2197" s="1" t="str">
        <f t="shared" si="116"/>
        <v/>
      </c>
      <c r="B2197" s="31" t="str">
        <f t="shared" si="117"/>
        <v/>
      </c>
      <c r="C2197" s="31"/>
    </row>
    <row r="2198" spans="1:3" x14ac:dyDescent="0.2">
      <c r="A2198" s="1" t="str">
        <f t="shared" si="116"/>
        <v/>
      </c>
      <c r="B2198" s="31" t="str">
        <f t="shared" si="117"/>
        <v/>
      </c>
      <c r="C2198" s="31"/>
    </row>
    <row r="2199" spans="1:3" x14ac:dyDescent="0.2">
      <c r="A2199" s="1" t="str">
        <f t="shared" si="116"/>
        <v/>
      </c>
      <c r="B2199" s="31" t="str">
        <f t="shared" si="117"/>
        <v/>
      </c>
      <c r="C2199" s="31"/>
    </row>
    <row r="2200" spans="1:3" x14ac:dyDescent="0.2">
      <c r="A2200" s="1" t="str">
        <f t="shared" si="116"/>
        <v/>
      </c>
      <c r="B2200" s="31" t="str">
        <f t="shared" si="117"/>
        <v/>
      </c>
      <c r="C2200" s="31"/>
    </row>
    <row r="2201" spans="1:3" x14ac:dyDescent="0.2">
      <c r="A2201" s="1" t="str">
        <f t="shared" si="116"/>
        <v/>
      </c>
      <c r="B2201" s="31" t="str">
        <f t="shared" si="117"/>
        <v/>
      </c>
      <c r="C2201" s="31"/>
    </row>
    <row r="2202" spans="1:3" x14ac:dyDescent="0.2">
      <c r="A2202" s="1" t="str">
        <f t="shared" si="116"/>
        <v/>
      </c>
      <c r="B2202" s="31" t="str">
        <f t="shared" si="117"/>
        <v/>
      </c>
      <c r="C2202" s="31"/>
    </row>
    <row r="2203" spans="1:3" x14ac:dyDescent="0.2">
      <c r="A2203" s="1" t="str">
        <f t="shared" si="116"/>
        <v/>
      </c>
      <c r="B2203" s="31" t="str">
        <f t="shared" si="117"/>
        <v/>
      </c>
      <c r="C2203" s="31"/>
    </row>
    <row r="2204" spans="1:3" x14ac:dyDescent="0.2">
      <c r="A2204" s="1" t="str">
        <f t="shared" si="116"/>
        <v/>
      </c>
      <c r="B2204" s="31" t="str">
        <f t="shared" si="117"/>
        <v/>
      </c>
      <c r="C2204" s="31"/>
    </row>
    <row r="2205" spans="1:3" x14ac:dyDescent="0.2">
      <c r="A2205" s="1" t="str">
        <f t="shared" si="116"/>
        <v/>
      </c>
      <c r="B2205" s="31" t="str">
        <f t="shared" si="117"/>
        <v/>
      </c>
      <c r="C2205" s="31"/>
    </row>
    <row r="2206" spans="1:3" x14ac:dyDescent="0.2">
      <c r="A2206" s="1" t="str">
        <f t="shared" si="116"/>
        <v/>
      </c>
      <c r="B2206" s="31" t="str">
        <f t="shared" si="117"/>
        <v/>
      </c>
      <c r="C2206" s="31"/>
    </row>
    <row r="2207" spans="1:3" x14ac:dyDescent="0.2">
      <c r="A2207" s="1" t="str">
        <f t="shared" si="116"/>
        <v/>
      </c>
      <c r="B2207" s="31" t="str">
        <f t="shared" si="117"/>
        <v/>
      </c>
      <c r="C2207" s="31"/>
    </row>
    <row r="2208" spans="1:3" x14ac:dyDescent="0.2">
      <c r="A2208" s="1" t="str">
        <f t="shared" si="116"/>
        <v/>
      </c>
      <c r="B2208" s="31" t="str">
        <f t="shared" si="117"/>
        <v/>
      </c>
      <c r="C2208" s="31"/>
    </row>
    <row r="2209" spans="1:3" x14ac:dyDescent="0.2">
      <c r="A2209" s="1" t="str">
        <f t="shared" si="116"/>
        <v/>
      </c>
      <c r="B2209" s="31" t="str">
        <f t="shared" si="117"/>
        <v/>
      </c>
      <c r="C2209" s="31"/>
    </row>
    <row r="2210" spans="1:3" x14ac:dyDescent="0.2">
      <c r="A2210" s="1" t="str">
        <f t="shared" si="116"/>
        <v/>
      </c>
      <c r="B2210" s="31" t="str">
        <f t="shared" si="117"/>
        <v/>
      </c>
      <c r="C2210" s="31"/>
    </row>
    <row r="2211" spans="1:3" x14ac:dyDescent="0.2">
      <c r="A2211" s="1" t="str">
        <f t="shared" si="116"/>
        <v/>
      </c>
      <c r="B2211" s="31" t="str">
        <f t="shared" si="117"/>
        <v/>
      </c>
      <c r="C2211" s="31"/>
    </row>
    <row r="2212" spans="1:3" x14ac:dyDescent="0.2">
      <c r="A2212" s="1" t="str">
        <f t="shared" si="116"/>
        <v/>
      </c>
      <c r="B2212" s="31" t="str">
        <f t="shared" si="117"/>
        <v/>
      </c>
      <c r="C2212" s="31"/>
    </row>
    <row r="2213" spans="1:3" x14ac:dyDescent="0.2">
      <c r="A2213" s="1" t="str">
        <f t="shared" si="116"/>
        <v/>
      </c>
      <c r="B2213" s="31" t="str">
        <f t="shared" si="117"/>
        <v/>
      </c>
      <c r="C2213" s="31"/>
    </row>
    <row r="2214" spans="1:3" x14ac:dyDescent="0.2">
      <c r="A2214" s="1" t="str">
        <f t="shared" si="116"/>
        <v/>
      </c>
      <c r="B2214" s="31" t="str">
        <f t="shared" si="117"/>
        <v/>
      </c>
      <c r="C2214" s="31"/>
    </row>
    <row r="2215" spans="1:3" x14ac:dyDescent="0.2">
      <c r="A2215" s="1" t="str">
        <f t="shared" si="116"/>
        <v/>
      </c>
      <c r="B2215" s="31" t="str">
        <f t="shared" si="117"/>
        <v/>
      </c>
      <c r="C2215" s="31"/>
    </row>
    <row r="2216" spans="1:3" x14ac:dyDescent="0.2">
      <c r="A2216" s="1" t="str">
        <f t="shared" si="116"/>
        <v/>
      </c>
      <c r="B2216" s="31" t="str">
        <f t="shared" si="117"/>
        <v/>
      </c>
      <c r="C2216" s="31"/>
    </row>
    <row r="2217" spans="1:3" x14ac:dyDescent="0.2">
      <c r="A2217" s="1" t="str">
        <f t="shared" si="116"/>
        <v/>
      </c>
      <c r="B2217" s="31" t="str">
        <f t="shared" si="117"/>
        <v/>
      </c>
      <c r="C2217" s="31"/>
    </row>
    <row r="2218" spans="1:3" x14ac:dyDescent="0.2">
      <c r="A2218" s="1" t="str">
        <f t="shared" si="116"/>
        <v/>
      </c>
      <c r="B2218" s="31" t="str">
        <f t="shared" si="117"/>
        <v/>
      </c>
      <c r="C2218" s="31"/>
    </row>
    <row r="2219" spans="1:3" x14ac:dyDescent="0.2">
      <c r="A2219" s="1" t="str">
        <f t="shared" si="116"/>
        <v/>
      </c>
      <c r="B2219" s="31" t="str">
        <f t="shared" si="117"/>
        <v/>
      </c>
      <c r="C2219" s="31"/>
    </row>
    <row r="2220" spans="1:3" x14ac:dyDescent="0.2">
      <c r="A2220" s="1" t="str">
        <f t="shared" ref="A2220:A2283" si="118">IFERROR(IF(B2219&gt;0.01%,A2219+1,""),"")</f>
        <v/>
      </c>
      <c r="B2220" s="31" t="str">
        <f t="shared" ref="B2220:B2283" si="119">IFERROR(1-POISSON(A2220,(B$8*H$6)/(B$9*60*60),TRUE),"")</f>
        <v/>
      </c>
      <c r="C2220" s="31"/>
    </row>
    <row r="2221" spans="1:3" x14ac:dyDescent="0.2">
      <c r="A2221" s="1" t="str">
        <f t="shared" si="118"/>
        <v/>
      </c>
      <c r="B2221" s="31" t="str">
        <f t="shared" si="119"/>
        <v/>
      </c>
      <c r="C2221" s="31"/>
    </row>
    <row r="2222" spans="1:3" x14ac:dyDescent="0.2">
      <c r="A2222" s="1" t="str">
        <f t="shared" si="118"/>
        <v/>
      </c>
      <c r="B2222" s="31" t="str">
        <f t="shared" si="119"/>
        <v/>
      </c>
      <c r="C2222" s="31"/>
    </row>
    <row r="2223" spans="1:3" x14ac:dyDescent="0.2">
      <c r="A2223" s="1" t="str">
        <f t="shared" si="118"/>
        <v/>
      </c>
      <c r="B2223" s="31" t="str">
        <f t="shared" si="119"/>
        <v/>
      </c>
      <c r="C2223" s="31"/>
    </row>
    <row r="2224" spans="1:3" x14ac:dyDescent="0.2">
      <c r="A2224" s="1" t="str">
        <f t="shared" si="118"/>
        <v/>
      </c>
      <c r="B2224" s="31" t="str">
        <f t="shared" si="119"/>
        <v/>
      </c>
      <c r="C2224" s="31"/>
    </row>
    <row r="2225" spans="1:3" x14ac:dyDescent="0.2">
      <c r="A2225" s="1" t="str">
        <f t="shared" si="118"/>
        <v/>
      </c>
      <c r="B2225" s="31" t="str">
        <f t="shared" si="119"/>
        <v/>
      </c>
      <c r="C2225" s="31"/>
    </row>
    <row r="2226" spans="1:3" x14ac:dyDescent="0.2">
      <c r="A2226" s="1" t="str">
        <f t="shared" si="118"/>
        <v/>
      </c>
      <c r="B2226" s="31" t="str">
        <f t="shared" si="119"/>
        <v/>
      </c>
      <c r="C2226" s="31"/>
    </row>
    <row r="2227" spans="1:3" x14ac:dyDescent="0.2">
      <c r="A2227" s="1" t="str">
        <f t="shared" si="118"/>
        <v/>
      </c>
      <c r="B2227" s="31" t="str">
        <f t="shared" si="119"/>
        <v/>
      </c>
      <c r="C2227" s="31"/>
    </row>
    <row r="2228" spans="1:3" x14ac:dyDescent="0.2">
      <c r="A2228" s="1" t="str">
        <f t="shared" si="118"/>
        <v/>
      </c>
      <c r="B2228" s="31" t="str">
        <f t="shared" si="119"/>
        <v/>
      </c>
      <c r="C2228" s="31"/>
    </row>
    <row r="2229" spans="1:3" x14ac:dyDescent="0.2">
      <c r="A2229" s="1" t="str">
        <f t="shared" si="118"/>
        <v/>
      </c>
      <c r="B2229" s="31" t="str">
        <f t="shared" si="119"/>
        <v/>
      </c>
      <c r="C2229" s="31"/>
    </row>
    <row r="2230" spans="1:3" x14ac:dyDescent="0.2">
      <c r="A2230" s="1" t="str">
        <f t="shared" si="118"/>
        <v/>
      </c>
      <c r="B2230" s="31" t="str">
        <f t="shared" si="119"/>
        <v/>
      </c>
      <c r="C2230" s="31"/>
    </row>
    <row r="2231" spans="1:3" x14ac:dyDescent="0.2">
      <c r="A2231" s="1" t="str">
        <f t="shared" si="118"/>
        <v/>
      </c>
      <c r="B2231" s="31" t="str">
        <f t="shared" si="119"/>
        <v/>
      </c>
      <c r="C2231" s="31"/>
    </row>
    <row r="2232" spans="1:3" x14ac:dyDescent="0.2">
      <c r="A2232" s="1" t="str">
        <f t="shared" si="118"/>
        <v/>
      </c>
      <c r="B2232" s="31" t="str">
        <f t="shared" si="119"/>
        <v/>
      </c>
      <c r="C2232" s="31"/>
    </row>
    <row r="2233" spans="1:3" x14ac:dyDescent="0.2">
      <c r="A2233" s="1" t="str">
        <f t="shared" si="118"/>
        <v/>
      </c>
      <c r="B2233" s="31" t="str">
        <f t="shared" si="119"/>
        <v/>
      </c>
      <c r="C2233" s="31"/>
    </row>
    <row r="2234" spans="1:3" x14ac:dyDescent="0.2">
      <c r="A2234" s="1" t="str">
        <f t="shared" si="118"/>
        <v/>
      </c>
      <c r="B2234" s="31" t="str">
        <f t="shared" si="119"/>
        <v/>
      </c>
      <c r="C2234" s="31"/>
    </row>
    <row r="2235" spans="1:3" x14ac:dyDescent="0.2">
      <c r="A2235" s="1" t="str">
        <f t="shared" si="118"/>
        <v/>
      </c>
      <c r="B2235" s="31" t="str">
        <f t="shared" si="119"/>
        <v/>
      </c>
      <c r="C2235" s="31"/>
    </row>
    <row r="2236" spans="1:3" x14ac:dyDescent="0.2">
      <c r="A2236" s="1" t="str">
        <f t="shared" si="118"/>
        <v/>
      </c>
      <c r="B2236" s="31" t="str">
        <f t="shared" si="119"/>
        <v/>
      </c>
      <c r="C2236" s="31"/>
    </row>
    <row r="2237" spans="1:3" x14ac:dyDescent="0.2">
      <c r="A2237" s="1" t="str">
        <f t="shared" si="118"/>
        <v/>
      </c>
      <c r="B2237" s="31" t="str">
        <f t="shared" si="119"/>
        <v/>
      </c>
      <c r="C2237" s="31"/>
    </row>
    <row r="2238" spans="1:3" x14ac:dyDescent="0.2">
      <c r="A2238" s="1" t="str">
        <f t="shared" si="118"/>
        <v/>
      </c>
      <c r="B2238" s="31" t="str">
        <f t="shared" si="119"/>
        <v/>
      </c>
      <c r="C2238" s="31"/>
    </row>
    <row r="2239" spans="1:3" x14ac:dyDescent="0.2">
      <c r="A2239" s="1" t="str">
        <f t="shared" si="118"/>
        <v/>
      </c>
      <c r="B2239" s="31" t="str">
        <f t="shared" si="119"/>
        <v/>
      </c>
      <c r="C2239" s="31"/>
    </row>
    <row r="2240" spans="1:3" x14ac:dyDescent="0.2">
      <c r="A2240" s="1" t="str">
        <f t="shared" si="118"/>
        <v/>
      </c>
      <c r="B2240" s="31" t="str">
        <f t="shared" si="119"/>
        <v/>
      </c>
      <c r="C2240" s="31"/>
    </row>
    <row r="2241" spans="1:3" x14ac:dyDescent="0.2">
      <c r="A2241" s="1" t="str">
        <f t="shared" si="118"/>
        <v/>
      </c>
      <c r="B2241" s="31" t="str">
        <f t="shared" si="119"/>
        <v/>
      </c>
      <c r="C2241" s="31"/>
    </row>
    <row r="2242" spans="1:3" x14ac:dyDescent="0.2">
      <c r="A2242" s="1" t="str">
        <f t="shared" si="118"/>
        <v/>
      </c>
      <c r="B2242" s="31" t="str">
        <f t="shared" si="119"/>
        <v/>
      </c>
      <c r="C2242" s="31"/>
    </row>
    <row r="2243" spans="1:3" x14ac:dyDescent="0.2">
      <c r="A2243" s="1" t="str">
        <f t="shared" si="118"/>
        <v/>
      </c>
      <c r="B2243" s="31" t="str">
        <f t="shared" si="119"/>
        <v/>
      </c>
      <c r="C2243" s="31"/>
    </row>
    <row r="2244" spans="1:3" x14ac:dyDescent="0.2">
      <c r="A2244" s="1" t="str">
        <f t="shared" si="118"/>
        <v/>
      </c>
      <c r="B2244" s="31" t="str">
        <f t="shared" si="119"/>
        <v/>
      </c>
      <c r="C2244" s="31"/>
    </row>
    <row r="2245" spans="1:3" x14ac:dyDescent="0.2">
      <c r="A2245" s="1" t="str">
        <f t="shared" si="118"/>
        <v/>
      </c>
      <c r="B2245" s="31" t="str">
        <f t="shared" si="119"/>
        <v/>
      </c>
      <c r="C2245" s="31"/>
    </row>
    <row r="2246" spans="1:3" x14ac:dyDescent="0.2">
      <c r="A2246" s="1" t="str">
        <f t="shared" si="118"/>
        <v/>
      </c>
      <c r="B2246" s="31" t="str">
        <f t="shared" si="119"/>
        <v/>
      </c>
      <c r="C2246" s="31"/>
    </row>
    <row r="2247" spans="1:3" x14ac:dyDescent="0.2">
      <c r="A2247" s="1" t="str">
        <f t="shared" si="118"/>
        <v/>
      </c>
      <c r="B2247" s="31" t="str">
        <f t="shared" si="119"/>
        <v/>
      </c>
      <c r="C2247" s="31"/>
    </row>
    <row r="2248" spans="1:3" x14ac:dyDescent="0.2">
      <c r="A2248" s="1" t="str">
        <f t="shared" si="118"/>
        <v/>
      </c>
      <c r="B2248" s="31" t="str">
        <f t="shared" si="119"/>
        <v/>
      </c>
      <c r="C2248" s="31"/>
    </row>
    <row r="2249" spans="1:3" x14ac:dyDescent="0.2">
      <c r="A2249" s="1" t="str">
        <f t="shared" si="118"/>
        <v/>
      </c>
      <c r="B2249" s="31" t="str">
        <f t="shared" si="119"/>
        <v/>
      </c>
      <c r="C2249" s="31"/>
    </row>
    <row r="2250" spans="1:3" x14ac:dyDescent="0.2">
      <c r="A2250" s="1" t="str">
        <f t="shared" si="118"/>
        <v/>
      </c>
      <c r="B2250" s="31" t="str">
        <f t="shared" si="119"/>
        <v/>
      </c>
      <c r="C2250" s="31"/>
    </row>
    <row r="2251" spans="1:3" x14ac:dyDescent="0.2">
      <c r="A2251" s="1" t="str">
        <f t="shared" si="118"/>
        <v/>
      </c>
      <c r="B2251" s="31" t="str">
        <f t="shared" si="119"/>
        <v/>
      </c>
      <c r="C2251" s="31"/>
    </row>
    <row r="2252" spans="1:3" x14ac:dyDescent="0.2">
      <c r="A2252" s="1" t="str">
        <f t="shared" si="118"/>
        <v/>
      </c>
      <c r="B2252" s="31" t="str">
        <f t="shared" si="119"/>
        <v/>
      </c>
      <c r="C2252" s="31"/>
    </row>
    <row r="2253" spans="1:3" x14ac:dyDescent="0.2">
      <c r="A2253" s="1" t="str">
        <f t="shared" si="118"/>
        <v/>
      </c>
      <c r="B2253" s="31" t="str">
        <f t="shared" si="119"/>
        <v/>
      </c>
      <c r="C2253" s="31"/>
    </row>
    <row r="2254" spans="1:3" x14ac:dyDescent="0.2">
      <c r="A2254" s="1" t="str">
        <f t="shared" si="118"/>
        <v/>
      </c>
      <c r="B2254" s="31" t="str">
        <f t="shared" si="119"/>
        <v/>
      </c>
      <c r="C2254" s="31"/>
    </row>
    <row r="2255" spans="1:3" x14ac:dyDescent="0.2">
      <c r="A2255" s="1" t="str">
        <f t="shared" si="118"/>
        <v/>
      </c>
      <c r="B2255" s="31" t="str">
        <f t="shared" si="119"/>
        <v/>
      </c>
      <c r="C2255" s="31"/>
    </row>
    <row r="2256" spans="1:3" x14ac:dyDescent="0.2">
      <c r="A2256" s="1" t="str">
        <f t="shared" si="118"/>
        <v/>
      </c>
      <c r="B2256" s="31" t="str">
        <f t="shared" si="119"/>
        <v/>
      </c>
      <c r="C2256" s="31"/>
    </row>
    <row r="2257" spans="1:3" x14ac:dyDescent="0.2">
      <c r="A2257" s="1" t="str">
        <f t="shared" si="118"/>
        <v/>
      </c>
      <c r="B2257" s="31" t="str">
        <f t="shared" si="119"/>
        <v/>
      </c>
      <c r="C2257" s="31"/>
    </row>
    <row r="2258" spans="1:3" x14ac:dyDescent="0.2">
      <c r="A2258" s="1" t="str">
        <f t="shared" si="118"/>
        <v/>
      </c>
      <c r="B2258" s="31" t="str">
        <f t="shared" si="119"/>
        <v/>
      </c>
      <c r="C2258" s="31"/>
    </row>
    <row r="2259" spans="1:3" x14ac:dyDescent="0.2">
      <c r="A2259" s="1" t="str">
        <f t="shared" si="118"/>
        <v/>
      </c>
      <c r="B2259" s="31" t="str">
        <f t="shared" si="119"/>
        <v/>
      </c>
      <c r="C2259" s="31"/>
    </row>
    <row r="2260" spans="1:3" x14ac:dyDescent="0.2">
      <c r="A2260" s="1" t="str">
        <f t="shared" si="118"/>
        <v/>
      </c>
      <c r="B2260" s="31" t="str">
        <f t="shared" si="119"/>
        <v/>
      </c>
      <c r="C2260" s="31"/>
    </row>
    <row r="2261" spans="1:3" x14ac:dyDescent="0.2">
      <c r="A2261" s="1" t="str">
        <f t="shared" si="118"/>
        <v/>
      </c>
      <c r="B2261" s="31" t="str">
        <f t="shared" si="119"/>
        <v/>
      </c>
      <c r="C2261" s="31"/>
    </row>
    <row r="2262" spans="1:3" x14ac:dyDescent="0.2">
      <c r="A2262" s="1" t="str">
        <f t="shared" si="118"/>
        <v/>
      </c>
      <c r="B2262" s="31" t="str">
        <f t="shared" si="119"/>
        <v/>
      </c>
      <c r="C2262" s="31"/>
    </row>
    <row r="2263" spans="1:3" x14ac:dyDescent="0.2">
      <c r="A2263" s="1" t="str">
        <f t="shared" si="118"/>
        <v/>
      </c>
      <c r="B2263" s="31" t="str">
        <f t="shared" si="119"/>
        <v/>
      </c>
      <c r="C2263" s="31"/>
    </row>
    <row r="2264" spans="1:3" x14ac:dyDescent="0.2">
      <c r="A2264" s="1" t="str">
        <f t="shared" si="118"/>
        <v/>
      </c>
      <c r="B2264" s="31" t="str">
        <f t="shared" si="119"/>
        <v/>
      </c>
      <c r="C2264" s="31"/>
    </row>
    <row r="2265" spans="1:3" x14ac:dyDescent="0.2">
      <c r="A2265" s="1" t="str">
        <f t="shared" si="118"/>
        <v/>
      </c>
      <c r="B2265" s="31" t="str">
        <f t="shared" si="119"/>
        <v/>
      </c>
      <c r="C2265" s="31"/>
    </row>
    <row r="2266" spans="1:3" x14ac:dyDescent="0.2">
      <c r="A2266" s="1" t="str">
        <f t="shared" si="118"/>
        <v/>
      </c>
      <c r="B2266" s="31" t="str">
        <f t="shared" si="119"/>
        <v/>
      </c>
      <c r="C2266" s="31"/>
    </row>
    <row r="2267" spans="1:3" x14ac:dyDescent="0.2">
      <c r="A2267" s="1" t="str">
        <f t="shared" si="118"/>
        <v/>
      </c>
      <c r="B2267" s="31" t="str">
        <f t="shared" si="119"/>
        <v/>
      </c>
      <c r="C2267" s="31"/>
    </row>
    <row r="2268" spans="1:3" x14ac:dyDescent="0.2">
      <c r="A2268" s="1" t="str">
        <f t="shared" si="118"/>
        <v/>
      </c>
      <c r="B2268" s="31" t="str">
        <f t="shared" si="119"/>
        <v/>
      </c>
      <c r="C2268" s="31"/>
    </row>
    <row r="2269" spans="1:3" x14ac:dyDescent="0.2">
      <c r="A2269" s="1" t="str">
        <f t="shared" si="118"/>
        <v/>
      </c>
      <c r="B2269" s="31" t="str">
        <f t="shared" si="119"/>
        <v/>
      </c>
      <c r="C2269" s="31"/>
    </row>
    <row r="2270" spans="1:3" x14ac:dyDescent="0.2">
      <c r="A2270" s="1" t="str">
        <f t="shared" si="118"/>
        <v/>
      </c>
      <c r="B2270" s="31" t="str">
        <f t="shared" si="119"/>
        <v/>
      </c>
      <c r="C2270" s="31"/>
    </row>
    <row r="2271" spans="1:3" x14ac:dyDescent="0.2">
      <c r="A2271" s="1" t="str">
        <f t="shared" si="118"/>
        <v/>
      </c>
      <c r="B2271" s="31" t="str">
        <f t="shared" si="119"/>
        <v/>
      </c>
      <c r="C2271" s="31"/>
    </row>
    <row r="2272" spans="1:3" x14ac:dyDescent="0.2">
      <c r="A2272" s="1" t="str">
        <f t="shared" si="118"/>
        <v/>
      </c>
      <c r="B2272" s="31" t="str">
        <f t="shared" si="119"/>
        <v/>
      </c>
      <c r="C2272" s="31"/>
    </row>
    <row r="2273" spans="1:3" x14ac:dyDescent="0.2">
      <c r="A2273" s="1" t="str">
        <f t="shared" si="118"/>
        <v/>
      </c>
      <c r="B2273" s="31" t="str">
        <f t="shared" si="119"/>
        <v/>
      </c>
      <c r="C2273" s="31"/>
    </row>
    <row r="2274" spans="1:3" x14ac:dyDescent="0.2">
      <c r="A2274" s="1" t="str">
        <f t="shared" si="118"/>
        <v/>
      </c>
      <c r="B2274" s="31" t="str">
        <f t="shared" si="119"/>
        <v/>
      </c>
      <c r="C2274" s="31"/>
    </row>
    <row r="2275" spans="1:3" x14ac:dyDescent="0.2">
      <c r="A2275" s="1" t="str">
        <f t="shared" si="118"/>
        <v/>
      </c>
      <c r="B2275" s="31" t="str">
        <f t="shared" si="119"/>
        <v/>
      </c>
      <c r="C2275" s="31"/>
    </row>
    <row r="2276" spans="1:3" x14ac:dyDescent="0.2">
      <c r="A2276" s="1" t="str">
        <f t="shared" si="118"/>
        <v/>
      </c>
      <c r="B2276" s="31" t="str">
        <f t="shared" si="119"/>
        <v/>
      </c>
      <c r="C2276" s="31"/>
    </row>
    <row r="2277" spans="1:3" x14ac:dyDescent="0.2">
      <c r="A2277" s="1" t="str">
        <f t="shared" si="118"/>
        <v/>
      </c>
      <c r="B2277" s="31" t="str">
        <f t="shared" si="119"/>
        <v/>
      </c>
      <c r="C2277" s="31"/>
    </row>
    <row r="2278" spans="1:3" x14ac:dyDescent="0.2">
      <c r="A2278" s="1" t="str">
        <f t="shared" si="118"/>
        <v/>
      </c>
      <c r="B2278" s="31" t="str">
        <f t="shared" si="119"/>
        <v/>
      </c>
      <c r="C2278" s="31"/>
    </row>
    <row r="2279" spans="1:3" x14ac:dyDescent="0.2">
      <c r="A2279" s="1" t="str">
        <f t="shared" si="118"/>
        <v/>
      </c>
      <c r="B2279" s="31" t="str">
        <f t="shared" si="119"/>
        <v/>
      </c>
      <c r="C2279" s="31"/>
    </row>
    <row r="2280" spans="1:3" x14ac:dyDescent="0.2">
      <c r="A2280" s="1" t="str">
        <f t="shared" si="118"/>
        <v/>
      </c>
      <c r="B2280" s="31" t="str">
        <f t="shared" si="119"/>
        <v/>
      </c>
      <c r="C2280" s="31"/>
    </row>
    <row r="2281" spans="1:3" x14ac:dyDescent="0.2">
      <c r="A2281" s="1" t="str">
        <f t="shared" si="118"/>
        <v/>
      </c>
      <c r="B2281" s="31" t="str">
        <f t="shared" si="119"/>
        <v/>
      </c>
      <c r="C2281" s="31"/>
    </row>
    <row r="2282" spans="1:3" x14ac:dyDescent="0.2">
      <c r="A2282" s="1" t="str">
        <f t="shared" si="118"/>
        <v/>
      </c>
      <c r="B2282" s="31" t="str">
        <f t="shared" si="119"/>
        <v/>
      </c>
      <c r="C2282" s="31"/>
    </row>
    <row r="2283" spans="1:3" x14ac:dyDescent="0.2">
      <c r="A2283" s="1" t="str">
        <f t="shared" si="118"/>
        <v/>
      </c>
      <c r="B2283" s="31" t="str">
        <f t="shared" si="119"/>
        <v/>
      </c>
      <c r="C2283" s="31"/>
    </row>
    <row r="2284" spans="1:3" x14ac:dyDescent="0.2">
      <c r="A2284" s="1" t="str">
        <f t="shared" ref="A2284:A2347" si="120">IFERROR(IF(B2283&gt;0.01%,A2283+1,""),"")</f>
        <v/>
      </c>
      <c r="B2284" s="31" t="str">
        <f t="shared" ref="B2284:B2347" si="121">IFERROR(1-POISSON(A2284,(B$8*H$6)/(B$9*60*60),TRUE),"")</f>
        <v/>
      </c>
      <c r="C2284" s="31"/>
    </row>
    <row r="2285" spans="1:3" x14ac:dyDescent="0.2">
      <c r="A2285" s="1" t="str">
        <f t="shared" si="120"/>
        <v/>
      </c>
      <c r="B2285" s="31" t="str">
        <f t="shared" si="121"/>
        <v/>
      </c>
      <c r="C2285" s="31"/>
    </row>
    <row r="2286" spans="1:3" x14ac:dyDescent="0.2">
      <c r="A2286" s="1" t="str">
        <f t="shared" si="120"/>
        <v/>
      </c>
      <c r="B2286" s="31" t="str">
        <f t="shared" si="121"/>
        <v/>
      </c>
      <c r="C2286" s="31"/>
    </row>
    <row r="2287" spans="1:3" x14ac:dyDescent="0.2">
      <c r="A2287" s="1" t="str">
        <f t="shared" si="120"/>
        <v/>
      </c>
      <c r="B2287" s="31" t="str">
        <f t="shared" si="121"/>
        <v/>
      </c>
      <c r="C2287" s="31"/>
    </row>
    <row r="2288" spans="1:3" x14ac:dyDescent="0.2">
      <c r="A2288" s="1" t="str">
        <f t="shared" si="120"/>
        <v/>
      </c>
      <c r="B2288" s="31" t="str">
        <f t="shared" si="121"/>
        <v/>
      </c>
      <c r="C2288" s="31"/>
    </row>
    <row r="2289" spans="1:3" x14ac:dyDescent="0.2">
      <c r="A2289" s="1" t="str">
        <f t="shared" si="120"/>
        <v/>
      </c>
      <c r="B2289" s="31" t="str">
        <f t="shared" si="121"/>
        <v/>
      </c>
      <c r="C2289" s="31"/>
    </row>
    <row r="2290" spans="1:3" x14ac:dyDescent="0.2">
      <c r="A2290" s="1" t="str">
        <f t="shared" si="120"/>
        <v/>
      </c>
      <c r="B2290" s="31" t="str">
        <f t="shared" si="121"/>
        <v/>
      </c>
      <c r="C2290" s="31"/>
    </row>
    <row r="2291" spans="1:3" x14ac:dyDescent="0.2">
      <c r="A2291" s="1" t="str">
        <f t="shared" si="120"/>
        <v/>
      </c>
      <c r="B2291" s="31" t="str">
        <f t="shared" si="121"/>
        <v/>
      </c>
      <c r="C2291" s="31"/>
    </row>
    <row r="2292" spans="1:3" x14ac:dyDescent="0.2">
      <c r="A2292" s="1" t="str">
        <f t="shared" si="120"/>
        <v/>
      </c>
      <c r="B2292" s="31" t="str">
        <f t="shared" si="121"/>
        <v/>
      </c>
      <c r="C2292" s="31"/>
    </row>
    <row r="2293" spans="1:3" x14ac:dyDescent="0.2">
      <c r="A2293" s="1" t="str">
        <f t="shared" si="120"/>
        <v/>
      </c>
      <c r="B2293" s="31" t="str">
        <f t="shared" si="121"/>
        <v/>
      </c>
      <c r="C2293" s="31"/>
    </row>
    <row r="2294" spans="1:3" x14ac:dyDescent="0.2">
      <c r="A2294" s="1" t="str">
        <f t="shared" si="120"/>
        <v/>
      </c>
      <c r="B2294" s="31" t="str">
        <f t="shared" si="121"/>
        <v/>
      </c>
      <c r="C2294" s="31"/>
    </row>
    <row r="2295" spans="1:3" x14ac:dyDescent="0.2">
      <c r="A2295" s="1" t="str">
        <f t="shared" si="120"/>
        <v/>
      </c>
      <c r="B2295" s="31" t="str">
        <f t="shared" si="121"/>
        <v/>
      </c>
      <c r="C2295" s="31"/>
    </row>
    <row r="2296" spans="1:3" x14ac:dyDescent="0.2">
      <c r="A2296" s="1" t="str">
        <f t="shared" si="120"/>
        <v/>
      </c>
      <c r="B2296" s="31" t="str">
        <f t="shared" si="121"/>
        <v/>
      </c>
      <c r="C2296" s="31"/>
    </row>
    <row r="2297" spans="1:3" x14ac:dyDescent="0.2">
      <c r="A2297" s="1" t="str">
        <f t="shared" si="120"/>
        <v/>
      </c>
      <c r="B2297" s="31" t="str">
        <f t="shared" si="121"/>
        <v/>
      </c>
      <c r="C2297" s="31"/>
    </row>
    <row r="2298" spans="1:3" x14ac:dyDescent="0.2">
      <c r="A2298" s="1" t="str">
        <f t="shared" si="120"/>
        <v/>
      </c>
      <c r="B2298" s="31" t="str">
        <f t="shared" si="121"/>
        <v/>
      </c>
      <c r="C2298" s="31"/>
    </row>
    <row r="2299" spans="1:3" x14ac:dyDescent="0.2">
      <c r="A2299" s="1" t="str">
        <f t="shared" si="120"/>
        <v/>
      </c>
      <c r="B2299" s="31" t="str">
        <f t="shared" si="121"/>
        <v/>
      </c>
      <c r="C2299" s="31"/>
    </row>
    <row r="2300" spans="1:3" x14ac:dyDescent="0.2">
      <c r="A2300" s="1" t="str">
        <f t="shared" si="120"/>
        <v/>
      </c>
      <c r="B2300" s="31" t="str">
        <f t="shared" si="121"/>
        <v/>
      </c>
      <c r="C2300" s="31"/>
    </row>
    <row r="2301" spans="1:3" x14ac:dyDescent="0.2">
      <c r="A2301" s="1" t="str">
        <f t="shared" si="120"/>
        <v/>
      </c>
      <c r="B2301" s="31" t="str">
        <f t="shared" si="121"/>
        <v/>
      </c>
      <c r="C2301" s="31"/>
    </row>
    <row r="2302" spans="1:3" x14ac:dyDescent="0.2">
      <c r="A2302" s="1" t="str">
        <f t="shared" si="120"/>
        <v/>
      </c>
      <c r="B2302" s="31" t="str">
        <f t="shared" si="121"/>
        <v/>
      </c>
      <c r="C2302" s="31"/>
    </row>
    <row r="2303" spans="1:3" x14ac:dyDescent="0.2">
      <c r="A2303" s="1" t="str">
        <f t="shared" si="120"/>
        <v/>
      </c>
      <c r="B2303" s="31" t="str">
        <f t="shared" si="121"/>
        <v/>
      </c>
      <c r="C2303" s="31"/>
    </row>
    <row r="2304" spans="1:3" x14ac:dyDescent="0.2">
      <c r="A2304" s="1" t="str">
        <f t="shared" si="120"/>
        <v/>
      </c>
      <c r="B2304" s="31" t="str">
        <f t="shared" si="121"/>
        <v/>
      </c>
      <c r="C2304" s="31"/>
    </row>
    <row r="2305" spans="1:3" x14ac:dyDescent="0.2">
      <c r="A2305" s="1" t="str">
        <f t="shared" si="120"/>
        <v/>
      </c>
      <c r="B2305" s="31" t="str">
        <f t="shared" si="121"/>
        <v/>
      </c>
      <c r="C2305" s="31"/>
    </row>
    <row r="2306" spans="1:3" x14ac:dyDescent="0.2">
      <c r="A2306" s="1" t="str">
        <f t="shared" si="120"/>
        <v/>
      </c>
      <c r="B2306" s="31" t="str">
        <f t="shared" si="121"/>
        <v/>
      </c>
      <c r="C2306" s="31"/>
    </row>
    <row r="2307" spans="1:3" x14ac:dyDescent="0.2">
      <c r="A2307" s="1" t="str">
        <f t="shared" si="120"/>
        <v/>
      </c>
      <c r="B2307" s="31" t="str">
        <f t="shared" si="121"/>
        <v/>
      </c>
      <c r="C2307" s="31"/>
    </row>
    <row r="2308" spans="1:3" x14ac:dyDescent="0.2">
      <c r="A2308" s="1" t="str">
        <f t="shared" si="120"/>
        <v/>
      </c>
      <c r="B2308" s="31" t="str">
        <f t="shared" si="121"/>
        <v/>
      </c>
      <c r="C2308" s="31"/>
    </row>
    <row r="2309" spans="1:3" x14ac:dyDescent="0.2">
      <c r="A2309" s="1" t="str">
        <f t="shared" si="120"/>
        <v/>
      </c>
      <c r="B2309" s="31" t="str">
        <f t="shared" si="121"/>
        <v/>
      </c>
      <c r="C2309" s="31"/>
    </row>
    <row r="2310" spans="1:3" x14ac:dyDescent="0.2">
      <c r="A2310" s="1" t="str">
        <f t="shared" si="120"/>
        <v/>
      </c>
      <c r="B2310" s="31" t="str">
        <f t="shared" si="121"/>
        <v/>
      </c>
      <c r="C2310" s="31"/>
    </row>
    <row r="2311" spans="1:3" x14ac:dyDescent="0.2">
      <c r="A2311" s="1" t="str">
        <f t="shared" si="120"/>
        <v/>
      </c>
      <c r="B2311" s="31" t="str">
        <f t="shared" si="121"/>
        <v/>
      </c>
      <c r="C2311" s="31"/>
    </row>
    <row r="2312" spans="1:3" x14ac:dyDescent="0.2">
      <c r="A2312" s="1" t="str">
        <f t="shared" si="120"/>
        <v/>
      </c>
      <c r="B2312" s="31" t="str">
        <f t="shared" si="121"/>
        <v/>
      </c>
      <c r="C2312" s="31"/>
    </row>
    <row r="2313" spans="1:3" x14ac:dyDescent="0.2">
      <c r="A2313" s="1" t="str">
        <f t="shared" si="120"/>
        <v/>
      </c>
      <c r="B2313" s="31" t="str">
        <f t="shared" si="121"/>
        <v/>
      </c>
      <c r="C2313" s="31"/>
    </row>
    <row r="2314" spans="1:3" x14ac:dyDescent="0.2">
      <c r="A2314" s="1" t="str">
        <f t="shared" si="120"/>
        <v/>
      </c>
      <c r="B2314" s="31" t="str">
        <f t="shared" si="121"/>
        <v/>
      </c>
      <c r="C2314" s="31"/>
    </row>
    <row r="2315" spans="1:3" x14ac:dyDescent="0.2">
      <c r="A2315" s="1" t="str">
        <f t="shared" si="120"/>
        <v/>
      </c>
      <c r="B2315" s="31" t="str">
        <f t="shared" si="121"/>
        <v/>
      </c>
      <c r="C2315" s="31"/>
    </row>
    <row r="2316" spans="1:3" x14ac:dyDescent="0.2">
      <c r="A2316" s="1" t="str">
        <f t="shared" si="120"/>
        <v/>
      </c>
      <c r="B2316" s="31" t="str">
        <f t="shared" si="121"/>
        <v/>
      </c>
      <c r="C2316" s="31"/>
    </row>
    <row r="2317" spans="1:3" x14ac:dyDescent="0.2">
      <c r="A2317" s="1" t="str">
        <f t="shared" si="120"/>
        <v/>
      </c>
      <c r="B2317" s="31" t="str">
        <f t="shared" si="121"/>
        <v/>
      </c>
      <c r="C2317" s="31"/>
    </row>
    <row r="2318" spans="1:3" x14ac:dyDescent="0.2">
      <c r="A2318" s="1" t="str">
        <f t="shared" si="120"/>
        <v/>
      </c>
      <c r="B2318" s="31" t="str">
        <f t="shared" si="121"/>
        <v/>
      </c>
      <c r="C2318" s="31"/>
    </row>
    <row r="2319" spans="1:3" x14ac:dyDescent="0.2">
      <c r="A2319" s="1" t="str">
        <f t="shared" si="120"/>
        <v/>
      </c>
      <c r="B2319" s="31" t="str">
        <f t="shared" si="121"/>
        <v/>
      </c>
      <c r="C2319" s="31"/>
    </row>
    <row r="2320" spans="1:3" x14ac:dyDescent="0.2">
      <c r="A2320" s="1" t="str">
        <f t="shared" si="120"/>
        <v/>
      </c>
      <c r="B2320" s="31" t="str">
        <f t="shared" si="121"/>
        <v/>
      </c>
      <c r="C2320" s="31"/>
    </row>
    <row r="2321" spans="1:3" x14ac:dyDescent="0.2">
      <c r="A2321" s="1" t="str">
        <f t="shared" si="120"/>
        <v/>
      </c>
      <c r="B2321" s="31" t="str">
        <f t="shared" si="121"/>
        <v/>
      </c>
      <c r="C2321" s="31"/>
    </row>
    <row r="2322" spans="1:3" x14ac:dyDescent="0.2">
      <c r="A2322" s="1" t="str">
        <f t="shared" si="120"/>
        <v/>
      </c>
      <c r="B2322" s="31" t="str">
        <f t="shared" si="121"/>
        <v/>
      </c>
      <c r="C2322" s="31"/>
    </row>
    <row r="2323" spans="1:3" x14ac:dyDescent="0.2">
      <c r="A2323" s="1" t="str">
        <f t="shared" si="120"/>
        <v/>
      </c>
      <c r="B2323" s="31" t="str">
        <f t="shared" si="121"/>
        <v/>
      </c>
      <c r="C2323" s="31"/>
    </row>
    <row r="2324" spans="1:3" x14ac:dyDescent="0.2">
      <c r="A2324" s="1" t="str">
        <f t="shared" si="120"/>
        <v/>
      </c>
      <c r="B2324" s="31" t="str">
        <f t="shared" si="121"/>
        <v/>
      </c>
      <c r="C2324" s="31"/>
    </row>
    <row r="2325" spans="1:3" x14ac:dyDescent="0.2">
      <c r="A2325" s="1" t="str">
        <f t="shared" si="120"/>
        <v/>
      </c>
      <c r="B2325" s="31" t="str">
        <f t="shared" si="121"/>
        <v/>
      </c>
      <c r="C2325" s="31"/>
    </row>
    <row r="2326" spans="1:3" x14ac:dyDescent="0.2">
      <c r="A2326" s="1" t="str">
        <f t="shared" si="120"/>
        <v/>
      </c>
      <c r="B2326" s="31" t="str">
        <f t="shared" si="121"/>
        <v/>
      </c>
      <c r="C2326" s="31"/>
    </row>
    <row r="2327" spans="1:3" x14ac:dyDescent="0.2">
      <c r="A2327" s="1" t="str">
        <f t="shared" si="120"/>
        <v/>
      </c>
      <c r="B2327" s="31" t="str">
        <f t="shared" si="121"/>
        <v/>
      </c>
      <c r="C2327" s="31"/>
    </row>
    <row r="2328" spans="1:3" x14ac:dyDescent="0.2">
      <c r="A2328" s="1" t="str">
        <f t="shared" si="120"/>
        <v/>
      </c>
      <c r="B2328" s="31" t="str">
        <f t="shared" si="121"/>
        <v/>
      </c>
      <c r="C2328" s="31"/>
    </row>
    <row r="2329" spans="1:3" x14ac:dyDescent="0.2">
      <c r="A2329" s="1" t="str">
        <f t="shared" si="120"/>
        <v/>
      </c>
      <c r="B2329" s="31" t="str">
        <f t="shared" si="121"/>
        <v/>
      </c>
      <c r="C2329" s="31"/>
    </row>
    <row r="2330" spans="1:3" x14ac:dyDescent="0.2">
      <c r="A2330" s="1" t="str">
        <f t="shared" si="120"/>
        <v/>
      </c>
      <c r="B2330" s="31" t="str">
        <f t="shared" si="121"/>
        <v/>
      </c>
      <c r="C2330" s="31"/>
    </row>
    <row r="2331" spans="1:3" x14ac:dyDescent="0.2">
      <c r="A2331" s="1" t="str">
        <f t="shared" si="120"/>
        <v/>
      </c>
      <c r="B2331" s="31" t="str">
        <f t="shared" si="121"/>
        <v/>
      </c>
      <c r="C2331" s="31"/>
    </row>
    <row r="2332" spans="1:3" x14ac:dyDescent="0.2">
      <c r="A2332" s="1" t="str">
        <f t="shared" si="120"/>
        <v/>
      </c>
      <c r="B2332" s="31" t="str">
        <f t="shared" si="121"/>
        <v/>
      </c>
      <c r="C2332" s="31"/>
    </row>
    <row r="2333" spans="1:3" x14ac:dyDescent="0.2">
      <c r="A2333" s="1" t="str">
        <f t="shared" si="120"/>
        <v/>
      </c>
      <c r="B2333" s="31" t="str">
        <f t="shared" si="121"/>
        <v/>
      </c>
      <c r="C2333" s="31"/>
    </row>
    <row r="2334" spans="1:3" x14ac:dyDescent="0.2">
      <c r="A2334" s="1" t="str">
        <f t="shared" si="120"/>
        <v/>
      </c>
      <c r="B2334" s="31" t="str">
        <f t="shared" si="121"/>
        <v/>
      </c>
      <c r="C2334" s="31"/>
    </row>
    <row r="2335" spans="1:3" x14ac:dyDescent="0.2">
      <c r="A2335" s="1" t="str">
        <f t="shared" si="120"/>
        <v/>
      </c>
      <c r="B2335" s="31" t="str">
        <f t="shared" si="121"/>
        <v/>
      </c>
      <c r="C2335" s="31"/>
    </row>
    <row r="2336" spans="1:3" x14ac:dyDescent="0.2">
      <c r="A2336" s="1" t="str">
        <f t="shared" si="120"/>
        <v/>
      </c>
      <c r="B2336" s="31" t="str">
        <f t="shared" si="121"/>
        <v/>
      </c>
      <c r="C2336" s="31"/>
    </row>
    <row r="2337" spans="1:3" x14ac:dyDescent="0.2">
      <c r="A2337" s="1" t="str">
        <f t="shared" si="120"/>
        <v/>
      </c>
      <c r="B2337" s="31" t="str">
        <f t="shared" si="121"/>
        <v/>
      </c>
      <c r="C2337" s="31"/>
    </row>
    <row r="2338" spans="1:3" x14ac:dyDescent="0.2">
      <c r="A2338" s="1" t="str">
        <f t="shared" si="120"/>
        <v/>
      </c>
      <c r="B2338" s="31" t="str">
        <f t="shared" si="121"/>
        <v/>
      </c>
      <c r="C2338" s="31"/>
    </row>
    <row r="2339" spans="1:3" x14ac:dyDescent="0.2">
      <c r="A2339" s="1" t="str">
        <f t="shared" si="120"/>
        <v/>
      </c>
      <c r="B2339" s="31" t="str">
        <f t="shared" si="121"/>
        <v/>
      </c>
      <c r="C2339" s="31"/>
    </row>
    <row r="2340" spans="1:3" x14ac:dyDescent="0.2">
      <c r="A2340" s="1" t="str">
        <f t="shared" si="120"/>
        <v/>
      </c>
      <c r="B2340" s="31" t="str">
        <f t="shared" si="121"/>
        <v/>
      </c>
      <c r="C2340" s="31"/>
    </row>
    <row r="2341" spans="1:3" x14ac:dyDescent="0.2">
      <c r="A2341" s="1" t="str">
        <f t="shared" si="120"/>
        <v/>
      </c>
      <c r="B2341" s="31" t="str">
        <f t="shared" si="121"/>
        <v/>
      </c>
      <c r="C2341" s="31"/>
    </row>
    <row r="2342" spans="1:3" x14ac:dyDescent="0.2">
      <c r="A2342" s="1" t="str">
        <f t="shared" si="120"/>
        <v/>
      </c>
      <c r="B2342" s="31" t="str">
        <f t="shared" si="121"/>
        <v/>
      </c>
      <c r="C2342" s="31"/>
    </row>
    <row r="2343" spans="1:3" x14ac:dyDescent="0.2">
      <c r="A2343" s="1" t="str">
        <f t="shared" si="120"/>
        <v/>
      </c>
      <c r="B2343" s="31" t="str">
        <f t="shared" si="121"/>
        <v/>
      </c>
      <c r="C2343" s="31"/>
    </row>
    <row r="2344" spans="1:3" x14ac:dyDescent="0.2">
      <c r="A2344" s="1" t="str">
        <f t="shared" si="120"/>
        <v/>
      </c>
      <c r="B2344" s="31" t="str">
        <f t="shared" si="121"/>
        <v/>
      </c>
      <c r="C2344" s="31"/>
    </row>
    <row r="2345" spans="1:3" x14ac:dyDescent="0.2">
      <c r="A2345" s="1" t="str">
        <f t="shared" si="120"/>
        <v/>
      </c>
      <c r="B2345" s="31" t="str">
        <f t="shared" si="121"/>
        <v/>
      </c>
      <c r="C2345" s="31"/>
    </row>
    <row r="2346" spans="1:3" x14ac:dyDescent="0.2">
      <c r="A2346" s="1" t="str">
        <f t="shared" si="120"/>
        <v/>
      </c>
      <c r="B2346" s="31" t="str">
        <f t="shared" si="121"/>
        <v/>
      </c>
      <c r="C2346" s="31"/>
    </row>
    <row r="2347" spans="1:3" x14ac:dyDescent="0.2">
      <c r="A2347" s="1" t="str">
        <f t="shared" si="120"/>
        <v/>
      </c>
      <c r="B2347" s="31" t="str">
        <f t="shared" si="121"/>
        <v/>
      </c>
      <c r="C2347" s="31"/>
    </row>
    <row r="2348" spans="1:3" x14ac:dyDescent="0.2">
      <c r="A2348" s="1" t="str">
        <f t="shared" ref="A2348:A2411" si="122">IFERROR(IF(B2347&gt;0.01%,A2347+1,""),"")</f>
        <v/>
      </c>
      <c r="B2348" s="31" t="str">
        <f t="shared" ref="B2348:B2411" si="123">IFERROR(1-POISSON(A2348,(B$8*H$6)/(B$9*60*60),TRUE),"")</f>
        <v/>
      </c>
      <c r="C2348" s="31"/>
    </row>
    <row r="2349" spans="1:3" x14ac:dyDescent="0.2">
      <c r="A2349" s="1" t="str">
        <f t="shared" si="122"/>
        <v/>
      </c>
      <c r="B2349" s="31" t="str">
        <f t="shared" si="123"/>
        <v/>
      </c>
      <c r="C2349" s="31"/>
    </row>
    <row r="2350" spans="1:3" x14ac:dyDescent="0.2">
      <c r="A2350" s="1" t="str">
        <f t="shared" si="122"/>
        <v/>
      </c>
      <c r="B2350" s="31" t="str">
        <f t="shared" si="123"/>
        <v/>
      </c>
      <c r="C2350" s="31"/>
    </row>
    <row r="2351" spans="1:3" x14ac:dyDescent="0.2">
      <c r="A2351" s="1" t="str">
        <f t="shared" si="122"/>
        <v/>
      </c>
      <c r="B2351" s="31" t="str">
        <f t="shared" si="123"/>
        <v/>
      </c>
      <c r="C2351" s="31"/>
    </row>
    <row r="2352" spans="1:3" x14ac:dyDescent="0.2">
      <c r="A2352" s="1" t="str">
        <f t="shared" si="122"/>
        <v/>
      </c>
      <c r="B2352" s="31" t="str">
        <f t="shared" si="123"/>
        <v/>
      </c>
      <c r="C2352" s="31"/>
    </row>
    <row r="2353" spans="1:3" x14ac:dyDescent="0.2">
      <c r="A2353" s="1" t="str">
        <f t="shared" si="122"/>
        <v/>
      </c>
      <c r="B2353" s="31" t="str">
        <f t="shared" si="123"/>
        <v/>
      </c>
      <c r="C2353" s="31"/>
    </row>
    <row r="2354" spans="1:3" x14ac:dyDescent="0.2">
      <c r="A2354" s="1" t="str">
        <f t="shared" si="122"/>
        <v/>
      </c>
      <c r="B2354" s="31" t="str">
        <f t="shared" si="123"/>
        <v/>
      </c>
      <c r="C2354" s="31"/>
    </row>
    <row r="2355" spans="1:3" x14ac:dyDescent="0.2">
      <c r="A2355" s="1" t="str">
        <f t="shared" si="122"/>
        <v/>
      </c>
      <c r="B2355" s="31" t="str">
        <f t="shared" si="123"/>
        <v/>
      </c>
      <c r="C2355" s="31"/>
    </row>
    <row r="2356" spans="1:3" x14ac:dyDescent="0.2">
      <c r="A2356" s="1" t="str">
        <f t="shared" si="122"/>
        <v/>
      </c>
      <c r="B2356" s="31" t="str">
        <f t="shared" si="123"/>
        <v/>
      </c>
      <c r="C2356" s="31"/>
    </row>
    <row r="2357" spans="1:3" x14ac:dyDescent="0.2">
      <c r="A2357" s="1" t="str">
        <f t="shared" si="122"/>
        <v/>
      </c>
      <c r="B2357" s="31" t="str">
        <f t="shared" si="123"/>
        <v/>
      </c>
      <c r="C2357" s="31"/>
    </row>
    <row r="2358" spans="1:3" x14ac:dyDescent="0.2">
      <c r="A2358" s="1" t="str">
        <f t="shared" si="122"/>
        <v/>
      </c>
      <c r="B2358" s="31" t="str">
        <f t="shared" si="123"/>
        <v/>
      </c>
      <c r="C2358" s="31"/>
    </row>
    <row r="2359" spans="1:3" x14ac:dyDescent="0.2">
      <c r="A2359" s="1" t="str">
        <f t="shared" si="122"/>
        <v/>
      </c>
      <c r="B2359" s="31" t="str">
        <f t="shared" si="123"/>
        <v/>
      </c>
      <c r="C2359" s="31"/>
    </row>
    <row r="2360" spans="1:3" x14ac:dyDescent="0.2">
      <c r="A2360" s="1" t="str">
        <f t="shared" si="122"/>
        <v/>
      </c>
      <c r="B2360" s="31" t="str">
        <f t="shared" si="123"/>
        <v/>
      </c>
      <c r="C2360" s="31"/>
    </row>
    <row r="2361" spans="1:3" x14ac:dyDescent="0.2">
      <c r="A2361" s="1" t="str">
        <f t="shared" si="122"/>
        <v/>
      </c>
      <c r="B2361" s="31" t="str">
        <f t="shared" si="123"/>
        <v/>
      </c>
      <c r="C2361" s="31"/>
    </row>
    <row r="2362" spans="1:3" x14ac:dyDescent="0.2">
      <c r="A2362" s="1" t="str">
        <f t="shared" si="122"/>
        <v/>
      </c>
      <c r="B2362" s="31" t="str">
        <f t="shared" si="123"/>
        <v/>
      </c>
      <c r="C2362" s="31"/>
    </row>
    <row r="2363" spans="1:3" x14ac:dyDescent="0.2">
      <c r="A2363" s="1" t="str">
        <f t="shared" si="122"/>
        <v/>
      </c>
      <c r="B2363" s="31" t="str">
        <f t="shared" si="123"/>
        <v/>
      </c>
      <c r="C2363" s="31"/>
    </row>
    <row r="2364" spans="1:3" x14ac:dyDescent="0.2">
      <c r="A2364" s="1" t="str">
        <f t="shared" si="122"/>
        <v/>
      </c>
      <c r="B2364" s="31" t="str">
        <f t="shared" si="123"/>
        <v/>
      </c>
      <c r="C2364" s="31"/>
    </row>
    <row r="2365" spans="1:3" x14ac:dyDescent="0.2">
      <c r="A2365" s="1" t="str">
        <f t="shared" si="122"/>
        <v/>
      </c>
      <c r="B2365" s="31" t="str">
        <f t="shared" si="123"/>
        <v/>
      </c>
      <c r="C2365" s="31"/>
    </row>
    <row r="2366" spans="1:3" x14ac:dyDescent="0.2">
      <c r="A2366" s="1" t="str">
        <f t="shared" si="122"/>
        <v/>
      </c>
      <c r="B2366" s="31" t="str">
        <f t="shared" si="123"/>
        <v/>
      </c>
      <c r="C2366" s="31"/>
    </row>
    <row r="2367" spans="1:3" x14ac:dyDescent="0.2">
      <c r="A2367" s="1" t="str">
        <f t="shared" si="122"/>
        <v/>
      </c>
      <c r="B2367" s="31" t="str">
        <f t="shared" si="123"/>
        <v/>
      </c>
      <c r="C2367" s="31"/>
    </row>
    <row r="2368" spans="1:3" x14ac:dyDescent="0.2">
      <c r="A2368" s="1" t="str">
        <f t="shared" si="122"/>
        <v/>
      </c>
      <c r="B2368" s="31" t="str">
        <f t="shared" si="123"/>
        <v/>
      </c>
      <c r="C2368" s="31"/>
    </row>
    <row r="2369" spans="1:3" x14ac:dyDescent="0.2">
      <c r="A2369" s="1" t="str">
        <f t="shared" si="122"/>
        <v/>
      </c>
      <c r="B2369" s="31" t="str">
        <f t="shared" si="123"/>
        <v/>
      </c>
      <c r="C2369" s="31"/>
    </row>
    <row r="2370" spans="1:3" x14ac:dyDescent="0.2">
      <c r="A2370" s="1" t="str">
        <f t="shared" si="122"/>
        <v/>
      </c>
      <c r="B2370" s="31" t="str">
        <f t="shared" si="123"/>
        <v/>
      </c>
      <c r="C2370" s="31"/>
    </row>
    <row r="2371" spans="1:3" x14ac:dyDescent="0.2">
      <c r="A2371" s="1" t="str">
        <f t="shared" si="122"/>
        <v/>
      </c>
      <c r="B2371" s="31" t="str">
        <f t="shared" si="123"/>
        <v/>
      </c>
      <c r="C2371" s="31"/>
    </row>
    <row r="2372" spans="1:3" x14ac:dyDescent="0.2">
      <c r="A2372" s="1" t="str">
        <f t="shared" si="122"/>
        <v/>
      </c>
      <c r="B2372" s="31" t="str">
        <f t="shared" si="123"/>
        <v/>
      </c>
      <c r="C2372" s="31"/>
    </row>
    <row r="2373" spans="1:3" x14ac:dyDescent="0.2">
      <c r="A2373" s="1" t="str">
        <f t="shared" si="122"/>
        <v/>
      </c>
      <c r="B2373" s="31" t="str">
        <f t="shared" si="123"/>
        <v/>
      </c>
      <c r="C2373" s="31"/>
    </row>
    <row r="2374" spans="1:3" x14ac:dyDescent="0.2">
      <c r="A2374" s="1" t="str">
        <f t="shared" si="122"/>
        <v/>
      </c>
      <c r="B2374" s="31" t="str">
        <f t="shared" si="123"/>
        <v/>
      </c>
      <c r="C2374" s="31"/>
    </row>
    <row r="2375" spans="1:3" x14ac:dyDescent="0.2">
      <c r="A2375" s="1" t="str">
        <f t="shared" si="122"/>
        <v/>
      </c>
      <c r="B2375" s="31" t="str">
        <f t="shared" si="123"/>
        <v/>
      </c>
      <c r="C2375" s="31"/>
    </row>
    <row r="2376" spans="1:3" x14ac:dyDescent="0.2">
      <c r="A2376" s="1" t="str">
        <f t="shared" si="122"/>
        <v/>
      </c>
      <c r="B2376" s="31" t="str">
        <f t="shared" si="123"/>
        <v/>
      </c>
      <c r="C2376" s="31"/>
    </row>
    <row r="2377" spans="1:3" x14ac:dyDescent="0.2">
      <c r="A2377" s="1" t="str">
        <f t="shared" si="122"/>
        <v/>
      </c>
      <c r="B2377" s="31" t="str">
        <f t="shared" si="123"/>
        <v/>
      </c>
      <c r="C2377" s="31"/>
    </row>
    <row r="2378" spans="1:3" x14ac:dyDescent="0.2">
      <c r="A2378" s="1" t="str">
        <f t="shared" si="122"/>
        <v/>
      </c>
      <c r="B2378" s="31" t="str">
        <f t="shared" si="123"/>
        <v/>
      </c>
      <c r="C2378" s="31"/>
    </row>
    <row r="2379" spans="1:3" x14ac:dyDescent="0.2">
      <c r="A2379" s="1" t="str">
        <f t="shared" si="122"/>
        <v/>
      </c>
      <c r="B2379" s="31" t="str">
        <f t="shared" si="123"/>
        <v/>
      </c>
      <c r="C2379" s="31"/>
    </row>
    <row r="2380" spans="1:3" x14ac:dyDescent="0.2">
      <c r="A2380" s="1" t="str">
        <f t="shared" si="122"/>
        <v/>
      </c>
      <c r="B2380" s="31" t="str">
        <f t="shared" si="123"/>
        <v/>
      </c>
      <c r="C2380" s="31"/>
    </row>
    <row r="2381" spans="1:3" x14ac:dyDescent="0.2">
      <c r="A2381" s="1" t="str">
        <f t="shared" si="122"/>
        <v/>
      </c>
      <c r="B2381" s="31" t="str">
        <f t="shared" si="123"/>
        <v/>
      </c>
      <c r="C2381" s="31"/>
    </row>
    <row r="2382" spans="1:3" x14ac:dyDescent="0.2">
      <c r="A2382" s="1" t="str">
        <f t="shared" si="122"/>
        <v/>
      </c>
      <c r="B2382" s="31" t="str">
        <f t="shared" si="123"/>
        <v/>
      </c>
      <c r="C2382" s="31"/>
    </row>
    <row r="2383" spans="1:3" x14ac:dyDescent="0.2">
      <c r="A2383" s="1" t="str">
        <f t="shared" si="122"/>
        <v/>
      </c>
      <c r="B2383" s="31" t="str">
        <f t="shared" si="123"/>
        <v/>
      </c>
      <c r="C2383" s="31"/>
    </row>
    <row r="2384" spans="1:3" x14ac:dyDescent="0.2">
      <c r="A2384" s="1" t="str">
        <f t="shared" si="122"/>
        <v/>
      </c>
      <c r="B2384" s="31" t="str">
        <f t="shared" si="123"/>
        <v/>
      </c>
      <c r="C2384" s="31"/>
    </row>
    <row r="2385" spans="1:3" x14ac:dyDescent="0.2">
      <c r="A2385" s="1" t="str">
        <f t="shared" si="122"/>
        <v/>
      </c>
      <c r="B2385" s="31" t="str">
        <f t="shared" si="123"/>
        <v/>
      </c>
      <c r="C2385" s="31"/>
    </row>
    <row r="2386" spans="1:3" x14ac:dyDescent="0.2">
      <c r="A2386" s="1" t="str">
        <f t="shared" si="122"/>
        <v/>
      </c>
      <c r="B2386" s="31" t="str">
        <f t="shared" si="123"/>
        <v/>
      </c>
      <c r="C2386" s="31"/>
    </row>
    <row r="2387" spans="1:3" x14ac:dyDescent="0.2">
      <c r="A2387" s="1" t="str">
        <f t="shared" si="122"/>
        <v/>
      </c>
      <c r="B2387" s="31" t="str">
        <f t="shared" si="123"/>
        <v/>
      </c>
      <c r="C2387" s="31"/>
    </row>
    <row r="2388" spans="1:3" x14ac:dyDescent="0.2">
      <c r="A2388" s="1" t="str">
        <f t="shared" si="122"/>
        <v/>
      </c>
      <c r="B2388" s="31" t="str">
        <f t="shared" si="123"/>
        <v/>
      </c>
      <c r="C2388" s="31"/>
    </row>
    <row r="2389" spans="1:3" x14ac:dyDescent="0.2">
      <c r="A2389" s="1" t="str">
        <f t="shared" si="122"/>
        <v/>
      </c>
      <c r="B2389" s="31" t="str">
        <f t="shared" si="123"/>
        <v/>
      </c>
      <c r="C2389" s="31"/>
    </row>
    <row r="2390" spans="1:3" x14ac:dyDescent="0.2">
      <c r="A2390" s="1" t="str">
        <f t="shared" si="122"/>
        <v/>
      </c>
      <c r="B2390" s="31" t="str">
        <f t="shared" si="123"/>
        <v/>
      </c>
      <c r="C2390" s="31"/>
    </row>
    <row r="2391" spans="1:3" x14ac:dyDescent="0.2">
      <c r="A2391" s="1" t="str">
        <f t="shared" si="122"/>
        <v/>
      </c>
      <c r="B2391" s="31" t="str">
        <f t="shared" si="123"/>
        <v/>
      </c>
      <c r="C2391" s="31"/>
    </row>
    <row r="2392" spans="1:3" x14ac:dyDescent="0.2">
      <c r="A2392" s="1" t="str">
        <f t="shared" si="122"/>
        <v/>
      </c>
      <c r="B2392" s="31" t="str">
        <f t="shared" si="123"/>
        <v/>
      </c>
      <c r="C2392" s="31"/>
    </row>
    <row r="2393" spans="1:3" x14ac:dyDescent="0.2">
      <c r="A2393" s="1" t="str">
        <f t="shared" si="122"/>
        <v/>
      </c>
      <c r="B2393" s="31" t="str">
        <f t="shared" si="123"/>
        <v/>
      </c>
      <c r="C2393" s="31"/>
    </row>
    <row r="2394" spans="1:3" x14ac:dyDescent="0.2">
      <c r="A2394" s="1" t="str">
        <f t="shared" si="122"/>
        <v/>
      </c>
      <c r="B2394" s="31" t="str">
        <f t="shared" si="123"/>
        <v/>
      </c>
      <c r="C2394" s="31"/>
    </row>
    <row r="2395" spans="1:3" x14ac:dyDescent="0.2">
      <c r="A2395" s="1" t="str">
        <f t="shared" si="122"/>
        <v/>
      </c>
      <c r="B2395" s="31" t="str">
        <f t="shared" si="123"/>
        <v/>
      </c>
      <c r="C2395" s="31"/>
    </row>
    <row r="2396" spans="1:3" x14ac:dyDescent="0.2">
      <c r="A2396" s="1" t="str">
        <f t="shared" si="122"/>
        <v/>
      </c>
      <c r="B2396" s="31" t="str">
        <f t="shared" si="123"/>
        <v/>
      </c>
      <c r="C2396" s="31"/>
    </row>
    <row r="2397" spans="1:3" x14ac:dyDescent="0.2">
      <c r="A2397" s="1" t="str">
        <f t="shared" si="122"/>
        <v/>
      </c>
      <c r="B2397" s="31" t="str">
        <f t="shared" si="123"/>
        <v/>
      </c>
      <c r="C2397" s="31"/>
    </row>
    <row r="2398" spans="1:3" x14ac:dyDescent="0.2">
      <c r="A2398" s="1" t="str">
        <f t="shared" si="122"/>
        <v/>
      </c>
      <c r="B2398" s="31" t="str">
        <f t="shared" si="123"/>
        <v/>
      </c>
      <c r="C2398" s="31"/>
    </row>
    <row r="2399" spans="1:3" x14ac:dyDescent="0.2">
      <c r="A2399" s="1" t="str">
        <f t="shared" si="122"/>
        <v/>
      </c>
      <c r="B2399" s="31" t="str">
        <f t="shared" si="123"/>
        <v/>
      </c>
      <c r="C2399" s="31"/>
    </row>
    <row r="2400" spans="1:3" x14ac:dyDescent="0.2">
      <c r="A2400" s="1" t="str">
        <f t="shared" si="122"/>
        <v/>
      </c>
      <c r="B2400" s="31" t="str">
        <f t="shared" si="123"/>
        <v/>
      </c>
      <c r="C2400" s="31"/>
    </row>
    <row r="2401" spans="1:3" x14ac:dyDescent="0.2">
      <c r="A2401" s="1" t="str">
        <f t="shared" si="122"/>
        <v/>
      </c>
      <c r="B2401" s="31" t="str">
        <f t="shared" si="123"/>
        <v/>
      </c>
      <c r="C2401" s="31"/>
    </row>
    <row r="2402" spans="1:3" x14ac:dyDescent="0.2">
      <c r="A2402" s="1" t="str">
        <f t="shared" si="122"/>
        <v/>
      </c>
      <c r="B2402" s="31" t="str">
        <f t="shared" si="123"/>
        <v/>
      </c>
      <c r="C2402" s="31"/>
    </row>
    <row r="2403" spans="1:3" x14ac:dyDescent="0.2">
      <c r="A2403" s="1" t="str">
        <f t="shared" si="122"/>
        <v/>
      </c>
      <c r="B2403" s="31" t="str">
        <f t="shared" si="123"/>
        <v/>
      </c>
      <c r="C2403" s="31"/>
    </row>
    <row r="2404" spans="1:3" x14ac:dyDescent="0.2">
      <c r="A2404" s="1" t="str">
        <f t="shared" si="122"/>
        <v/>
      </c>
      <c r="B2404" s="31" t="str">
        <f t="shared" si="123"/>
        <v/>
      </c>
      <c r="C2404" s="31"/>
    </row>
    <row r="2405" spans="1:3" x14ac:dyDescent="0.2">
      <c r="A2405" s="1" t="str">
        <f t="shared" si="122"/>
        <v/>
      </c>
      <c r="B2405" s="31" t="str">
        <f t="shared" si="123"/>
        <v/>
      </c>
      <c r="C2405" s="31"/>
    </row>
    <row r="2406" spans="1:3" x14ac:dyDescent="0.2">
      <c r="A2406" s="1" t="str">
        <f t="shared" si="122"/>
        <v/>
      </c>
      <c r="B2406" s="31" t="str">
        <f t="shared" si="123"/>
        <v/>
      </c>
      <c r="C2406" s="31"/>
    </row>
    <row r="2407" spans="1:3" x14ac:dyDescent="0.2">
      <c r="A2407" s="1" t="str">
        <f t="shared" si="122"/>
        <v/>
      </c>
      <c r="B2407" s="31" t="str">
        <f t="shared" si="123"/>
        <v/>
      </c>
      <c r="C2407" s="31"/>
    </row>
    <row r="2408" spans="1:3" x14ac:dyDescent="0.2">
      <c r="A2408" s="1" t="str">
        <f t="shared" si="122"/>
        <v/>
      </c>
      <c r="B2408" s="31" t="str">
        <f t="shared" si="123"/>
        <v/>
      </c>
      <c r="C2408" s="31"/>
    </row>
    <row r="2409" spans="1:3" x14ac:dyDescent="0.2">
      <c r="A2409" s="1" t="str">
        <f t="shared" si="122"/>
        <v/>
      </c>
      <c r="B2409" s="31" t="str">
        <f t="shared" si="123"/>
        <v/>
      </c>
      <c r="C2409" s="31"/>
    </row>
    <row r="2410" spans="1:3" x14ac:dyDescent="0.2">
      <c r="A2410" s="1" t="str">
        <f t="shared" si="122"/>
        <v/>
      </c>
      <c r="B2410" s="31" t="str">
        <f t="shared" si="123"/>
        <v/>
      </c>
      <c r="C2410" s="31"/>
    </row>
    <row r="2411" spans="1:3" x14ac:dyDescent="0.2">
      <c r="A2411" s="1" t="str">
        <f t="shared" si="122"/>
        <v/>
      </c>
      <c r="B2411" s="31" t="str">
        <f t="shared" si="123"/>
        <v/>
      </c>
      <c r="C2411" s="31"/>
    </row>
    <row r="2412" spans="1:3" x14ac:dyDescent="0.2">
      <c r="A2412" s="1" t="str">
        <f t="shared" ref="A2412:A2475" si="124">IFERROR(IF(B2411&gt;0.01%,A2411+1,""),"")</f>
        <v/>
      </c>
      <c r="B2412" s="31" t="str">
        <f t="shared" ref="B2412:B2475" si="125">IFERROR(1-POISSON(A2412,(B$8*H$6)/(B$9*60*60),TRUE),"")</f>
        <v/>
      </c>
      <c r="C2412" s="31"/>
    </row>
    <row r="2413" spans="1:3" x14ac:dyDescent="0.2">
      <c r="A2413" s="1" t="str">
        <f t="shared" si="124"/>
        <v/>
      </c>
      <c r="B2413" s="31" t="str">
        <f t="shared" si="125"/>
        <v/>
      </c>
      <c r="C2413" s="31"/>
    </row>
    <row r="2414" spans="1:3" x14ac:dyDescent="0.2">
      <c r="A2414" s="1" t="str">
        <f t="shared" si="124"/>
        <v/>
      </c>
      <c r="B2414" s="31" t="str">
        <f t="shared" si="125"/>
        <v/>
      </c>
      <c r="C2414" s="31"/>
    </row>
    <row r="2415" spans="1:3" x14ac:dyDescent="0.2">
      <c r="A2415" s="1" t="str">
        <f t="shared" si="124"/>
        <v/>
      </c>
      <c r="B2415" s="31" t="str">
        <f t="shared" si="125"/>
        <v/>
      </c>
      <c r="C2415" s="31"/>
    </row>
    <row r="2416" spans="1:3" x14ac:dyDescent="0.2">
      <c r="A2416" s="1" t="str">
        <f t="shared" si="124"/>
        <v/>
      </c>
      <c r="B2416" s="31" t="str">
        <f t="shared" si="125"/>
        <v/>
      </c>
      <c r="C2416" s="31"/>
    </row>
    <row r="2417" spans="1:3" x14ac:dyDescent="0.2">
      <c r="A2417" s="1" t="str">
        <f t="shared" si="124"/>
        <v/>
      </c>
      <c r="B2417" s="31" t="str">
        <f t="shared" si="125"/>
        <v/>
      </c>
      <c r="C2417" s="31"/>
    </row>
    <row r="2418" spans="1:3" x14ac:dyDescent="0.2">
      <c r="A2418" s="1" t="str">
        <f t="shared" si="124"/>
        <v/>
      </c>
      <c r="B2418" s="31" t="str">
        <f t="shared" si="125"/>
        <v/>
      </c>
      <c r="C2418" s="31"/>
    </row>
    <row r="2419" spans="1:3" x14ac:dyDescent="0.2">
      <c r="A2419" s="1" t="str">
        <f t="shared" si="124"/>
        <v/>
      </c>
      <c r="B2419" s="31" t="str">
        <f t="shared" si="125"/>
        <v/>
      </c>
      <c r="C2419" s="31"/>
    </row>
    <row r="2420" spans="1:3" x14ac:dyDescent="0.2">
      <c r="A2420" s="1" t="str">
        <f t="shared" si="124"/>
        <v/>
      </c>
      <c r="B2420" s="31" t="str">
        <f t="shared" si="125"/>
        <v/>
      </c>
      <c r="C2420" s="31"/>
    </row>
    <row r="2421" spans="1:3" x14ac:dyDescent="0.2">
      <c r="A2421" s="1" t="str">
        <f t="shared" si="124"/>
        <v/>
      </c>
      <c r="B2421" s="31" t="str">
        <f t="shared" si="125"/>
        <v/>
      </c>
      <c r="C2421" s="31"/>
    </row>
    <row r="2422" spans="1:3" x14ac:dyDescent="0.2">
      <c r="A2422" s="1" t="str">
        <f t="shared" si="124"/>
        <v/>
      </c>
      <c r="B2422" s="31" t="str">
        <f t="shared" si="125"/>
        <v/>
      </c>
      <c r="C2422" s="31"/>
    </row>
    <row r="2423" spans="1:3" x14ac:dyDescent="0.2">
      <c r="A2423" s="1" t="str">
        <f t="shared" si="124"/>
        <v/>
      </c>
      <c r="B2423" s="31" t="str">
        <f t="shared" si="125"/>
        <v/>
      </c>
      <c r="C2423" s="31"/>
    </row>
    <row r="2424" spans="1:3" x14ac:dyDescent="0.2">
      <c r="A2424" s="1" t="str">
        <f t="shared" si="124"/>
        <v/>
      </c>
      <c r="B2424" s="31" t="str">
        <f t="shared" si="125"/>
        <v/>
      </c>
      <c r="C2424" s="31"/>
    </row>
    <row r="2425" spans="1:3" x14ac:dyDescent="0.2">
      <c r="A2425" s="1" t="str">
        <f t="shared" si="124"/>
        <v/>
      </c>
      <c r="B2425" s="31" t="str">
        <f t="shared" si="125"/>
        <v/>
      </c>
      <c r="C2425" s="31"/>
    </row>
    <row r="2426" spans="1:3" x14ac:dyDescent="0.2">
      <c r="A2426" s="1" t="str">
        <f t="shared" si="124"/>
        <v/>
      </c>
      <c r="B2426" s="31" t="str">
        <f t="shared" si="125"/>
        <v/>
      </c>
      <c r="C2426" s="31"/>
    </row>
    <row r="2427" spans="1:3" x14ac:dyDescent="0.2">
      <c r="A2427" s="1" t="str">
        <f t="shared" si="124"/>
        <v/>
      </c>
      <c r="B2427" s="31" t="str">
        <f t="shared" si="125"/>
        <v/>
      </c>
      <c r="C2427" s="31"/>
    </row>
    <row r="2428" spans="1:3" x14ac:dyDescent="0.2">
      <c r="A2428" s="1" t="str">
        <f t="shared" si="124"/>
        <v/>
      </c>
      <c r="B2428" s="31" t="str">
        <f t="shared" si="125"/>
        <v/>
      </c>
      <c r="C2428" s="31"/>
    </row>
    <row r="2429" spans="1:3" x14ac:dyDescent="0.2">
      <c r="A2429" s="1" t="str">
        <f t="shared" si="124"/>
        <v/>
      </c>
      <c r="B2429" s="31" t="str">
        <f t="shared" si="125"/>
        <v/>
      </c>
      <c r="C2429" s="31"/>
    </row>
    <row r="2430" spans="1:3" x14ac:dyDescent="0.2">
      <c r="A2430" s="1" t="str">
        <f t="shared" si="124"/>
        <v/>
      </c>
      <c r="B2430" s="31" t="str">
        <f t="shared" si="125"/>
        <v/>
      </c>
      <c r="C2430" s="31"/>
    </row>
    <row r="2431" spans="1:3" x14ac:dyDescent="0.2">
      <c r="A2431" s="1" t="str">
        <f t="shared" si="124"/>
        <v/>
      </c>
      <c r="B2431" s="31" t="str">
        <f t="shared" si="125"/>
        <v/>
      </c>
      <c r="C2431" s="31"/>
    </row>
    <row r="2432" spans="1:3" x14ac:dyDescent="0.2">
      <c r="A2432" s="1" t="str">
        <f t="shared" si="124"/>
        <v/>
      </c>
      <c r="B2432" s="31" t="str">
        <f t="shared" si="125"/>
        <v/>
      </c>
      <c r="C2432" s="31"/>
    </row>
    <row r="2433" spans="1:3" x14ac:dyDescent="0.2">
      <c r="A2433" s="1" t="str">
        <f t="shared" si="124"/>
        <v/>
      </c>
      <c r="B2433" s="31" t="str">
        <f t="shared" si="125"/>
        <v/>
      </c>
      <c r="C2433" s="31"/>
    </row>
    <row r="2434" spans="1:3" x14ac:dyDescent="0.2">
      <c r="A2434" s="1" t="str">
        <f t="shared" si="124"/>
        <v/>
      </c>
      <c r="B2434" s="31" t="str">
        <f t="shared" si="125"/>
        <v/>
      </c>
      <c r="C2434" s="31"/>
    </row>
    <row r="2435" spans="1:3" x14ac:dyDescent="0.2">
      <c r="A2435" s="1" t="str">
        <f t="shared" si="124"/>
        <v/>
      </c>
      <c r="B2435" s="31" t="str">
        <f t="shared" si="125"/>
        <v/>
      </c>
      <c r="C2435" s="31"/>
    </row>
    <row r="2436" spans="1:3" x14ac:dyDescent="0.2">
      <c r="A2436" s="1" t="str">
        <f t="shared" si="124"/>
        <v/>
      </c>
      <c r="B2436" s="31" t="str">
        <f t="shared" si="125"/>
        <v/>
      </c>
      <c r="C2436" s="31"/>
    </row>
    <row r="2437" spans="1:3" x14ac:dyDescent="0.2">
      <c r="A2437" s="1" t="str">
        <f t="shared" si="124"/>
        <v/>
      </c>
      <c r="B2437" s="31" t="str">
        <f t="shared" si="125"/>
        <v/>
      </c>
      <c r="C2437" s="31"/>
    </row>
    <row r="2438" spans="1:3" x14ac:dyDescent="0.2">
      <c r="A2438" s="1" t="str">
        <f t="shared" si="124"/>
        <v/>
      </c>
      <c r="B2438" s="31" t="str">
        <f t="shared" si="125"/>
        <v/>
      </c>
      <c r="C2438" s="31"/>
    </row>
    <row r="2439" spans="1:3" x14ac:dyDescent="0.2">
      <c r="A2439" s="1" t="str">
        <f t="shared" si="124"/>
        <v/>
      </c>
      <c r="B2439" s="31" t="str">
        <f t="shared" si="125"/>
        <v/>
      </c>
      <c r="C2439" s="31"/>
    </row>
    <row r="2440" spans="1:3" x14ac:dyDescent="0.2">
      <c r="A2440" s="1" t="str">
        <f t="shared" si="124"/>
        <v/>
      </c>
      <c r="B2440" s="31" t="str">
        <f t="shared" si="125"/>
        <v/>
      </c>
      <c r="C2440" s="31"/>
    </row>
    <row r="2441" spans="1:3" x14ac:dyDescent="0.2">
      <c r="A2441" s="1" t="str">
        <f t="shared" si="124"/>
        <v/>
      </c>
      <c r="B2441" s="31" t="str">
        <f t="shared" si="125"/>
        <v/>
      </c>
      <c r="C2441" s="31"/>
    </row>
    <row r="2442" spans="1:3" x14ac:dyDescent="0.2">
      <c r="A2442" s="1" t="str">
        <f t="shared" si="124"/>
        <v/>
      </c>
      <c r="B2442" s="31" t="str">
        <f t="shared" si="125"/>
        <v/>
      </c>
      <c r="C2442" s="31"/>
    </row>
    <row r="2443" spans="1:3" x14ac:dyDescent="0.2">
      <c r="A2443" s="1" t="str">
        <f t="shared" si="124"/>
        <v/>
      </c>
      <c r="B2443" s="31" t="str">
        <f t="shared" si="125"/>
        <v/>
      </c>
      <c r="C2443" s="31"/>
    </row>
    <row r="2444" spans="1:3" x14ac:dyDescent="0.2">
      <c r="A2444" s="1" t="str">
        <f t="shared" si="124"/>
        <v/>
      </c>
      <c r="B2444" s="31" t="str">
        <f t="shared" si="125"/>
        <v/>
      </c>
      <c r="C2444" s="31"/>
    </row>
    <row r="2445" spans="1:3" x14ac:dyDescent="0.2">
      <c r="A2445" s="1" t="str">
        <f t="shared" si="124"/>
        <v/>
      </c>
      <c r="B2445" s="31" t="str">
        <f t="shared" si="125"/>
        <v/>
      </c>
      <c r="C2445" s="31"/>
    </row>
    <row r="2446" spans="1:3" x14ac:dyDescent="0.2">
      <c r="A2446" s="1" t="str">
        <f t="shared" si="124"/>
        <v/>
      </c>
      <c r="B2446" s="31" t="str">
        <f t="shared" si="125"/>
        <v/>
      </c>
      <c r="C2446" s="31"/>
    </row>
    <row r="2447" spans="1:3" x14ac:dyDescent="0.2">
      <c r="A2447" s="1" t="str">
        <f t="shared" si="124"/>
        <v/>
      </c>
      <c r="B2447" s="31" t="str">
        <f t="shared" si="125"/>
        <v/>
      </c>
      <c r="C2447" s="31"/>
    </row>
    <row r="2448" spans="1:3" x14ac:dyDescent="0.2">
      <c r="A2448" s="1" t="str">
        <f t="shared" si="124"/>
        <v/>
      </c>
      <c r="B2448" s="31" t="str">
        <f t="shared" si="125"/>
        <v/>
      </c>
      <c r="C2448" s="31"/>
    </row>
    <row r="2449" spans="1:3" x14ac:dyDescent="0.2">
      <c r="A2449" s="1" t="str">
        <f t="shared" si="124"/>
        <v/>
      </c>
      <c r="B2449" s="31" t="str">
        <f t="shared" si="125"/>
        <v/>
      </c>
      <c r="C2449" s="31"/>
    </row>
    <row r="2450" spans="1:3" x14ac:dyDescent="0.2">
      <c r="A2450" s="1" t="str">
        <f t="shared" si="124"/>
        <v/>
      </c>
      <c r="B2450" s="31" t="str">
        <f t="shared" si="125"/>
        <v/>
      </c>
      <c r="C2450" s="31"/>
    </row>
    <row r="2451" spans="1:3" x14ac:dyDescent="0.2">
      <c r="A2451" s="1" t="str">
        <f t="shared" si="124"/>
        <v/>
      </c>
      <c r="B2451" s="31" t="str">
        <f t="shared" si="125"/>
        <v/>
      </c>
      <c r="C2451" s="31"/>
    </row>
    <row r="2452" spans="1:3" x14ac:dyDescent="0.2">
      <c r="A2452" s="1" t="str">
        <f t="shared" si="124"/>
        <v/>
      </c>
      <c r="B2452" s="31" t="str">
        <f t="shared" si="125"/>
        <v/>
      </c>
      <c r="C2452" s="31"/>
    </row>
    <row r="2453" spans="1:3" x14ac:dyDescent="0.2">
      <c r="A2453" s="1" t="str">
        <f t="shared" si="124"/>
        <v/>
      </c>
      <c r="B2453" s="31" t="str">
        <f t="shared" si="125"/>
        <v/>
      </c>
      <c r="C2453" s="31"/>
    </row>
    <row r="2454" spans="1:3" x14ac:dyDescent="0.2">
      <c r="A2454" s="1" t="str">
        <f t="shared" si="124"/>
        <v/>
      </c>
      <c r="B2454" s="31" t="str">
        <f t="shared" si="125"/>
        <v/>
      </c>
      <c r="C2454" s="31"/>
    </row>
    <row r="2455" spans="1:3" x14ac:dyDescent="0.2">
      <c r="A2455" s="1" t="str">
        <f t="shared" si="124"/>
        <v/>
      </c>
      <c r="B2455" s="31" t="str">
        <f t="shared" si="125"/>
        <v/>
      </c>
      <c r="C2455" s="31"/>
    </row>
    <row r="2456" spans="1:3" x14ac:dyDescent="0.2">
      <c r="A2456" s="1" t="str">
        <f t="shared" si="124"/>
        <v/>
      </c>
      <c r="B2456" s="31" t="str">
        <f t="shared" si="125"/>
        <v/>
      </c>
      <c r="C2456" s="31"/>
    </row>
    <row r="2457" spans="1:3" x14ac:dyDescent="0.2">
      <c r="A2457" s="1" t="str">
        <f t="shared" si="124"/>
        <v/>
      </c>
      <c r="B2457" s="31" t="str">
        <f t="shared" si="125"/>
        <v/>
      </c>
      <c r="C2457" s="31"/>
    </row>
    <row r="2458" spans="1:3" x14ac:dyDescent="0.2">
      <c r="A2458" s="1" t="str">
        <f t="shared" si="124"/>
        <v/>
      </c>
      <c r="B2458" s="31" t="str">
        <f t="shared" si="125"/>
        <v/>
      </c>
      <c r="C2458" s="31"/>
    </row>
    <row r="2459" spans="1:3" x14ac:dyDescent="0.2">
      <c r="A2459" s="1" t="str">
        <f t="shared" si="124"/>
        <v/>
      </c>
      <c r="B2459" s="31" t="str">
        <f t="shared" si="125"/>
        <v/>
      </c>
      <c r="C2459" s="31"/>
    </row>
    <row r="2460" spans="1:3" x14ac:dyDescent="0.2">
      <c r="A2460" s="1" t="str">
        <f t="shared" si="124"/>
        <v/>
      </c>
      <c r="B2460" s="31" t="str">
        <f t="shared" si="125"/>
        <v/>
      </c>
      <c r="C2460" s="31"/>
    </row>
    <row r="2461" spans="1:3" x14ac:dyDescent="0.2">
      <c r="A2461" s="1" t="str">
        <f t="shared" si="124"/>
        <v/>
      </c>
      <c r="B2461" s="31" t="str">
        <f t="shared" si="125"/>
        <v/>
      </c>
      <c r="C2461" s="31"/>
    </row>
    <row r="2462" spans="1:3" x14ac:dyDescent="0.2">
      <c r="A2462" s="1" t="str">
        <f t="shared" si="124"/>
        <v/>
      </c>
      <c r="B2462" s="31" t="str">
        <f t="shared" si="125"/>
        <v/>
      </c>
      <c r="C2462" s="31"/>
    </row>
    <row r="2463" spans="1:3" x14ac:dyDescent="0.2">
      <c r="A2463" s="1" t="str">
        <f t="shared" si="124"/>
        <v/>
      </c>
      <c r="B2463" s="31" t="str">
        <f t="shared" si="125"/>
        <v/>
      </c>
      <c r="C2463" s="31"/>
    </row>
    <row r="2464" spans="1:3" x14ac:dyDescent="0.2">
      <c r="A2464" s="1" t="str">
        <f t="shared" si="124"/>
        <v/>
      </c>
      <c r="B2464" s="31" t="str">
        <f t="shared" si="125"/>
        <v/>
      </c>
      <c r="C2464" s="31"/>
    </row>
    <row r="2465" spans="1:3" x14ac:dyDescent="0.2">
      <c r="A2465" s="1" t="str">
        <f t="shared" si="124"/>
        <v/>
      </c>
      <c r="B2465" s="31" t="str">
        <f t="shared" si="125"/>
        <v/>
      </c>
      <c r="C2465" s="31"/>
    </row>
    <row r="2466" spans="1:3" x14ac:dyDescent="0.2">
      <c r="A2466" s="1" t="str">
        <f t="shared" si="124"/>
        <v/>
      </c>
      <c r="B2466" s="31" t="str">
        <f t="shared" si="125"/>
        <v/>
      </c>
      <c r="C2466" s="31"/>
    </row>
    <row r="2467" spans="1:3" x14ac:dyDescent="0.2">
      <c r="A2467" s="1" t="str">
        <f t="shared" si="124"/>
        <v/>
      </c>
      <c r="B2467" s="31" t="str">
        <f t="shared" si="125"/>
        <v/>
      </c>
      <c r="C2467" s="31"/>
    </row>
    <row r="2468" spans="1:3" x14ac:dyDescent="0.2">
      <c r="A2468" s="1" t="str">
        <f t="shared" si="124"/>
        <v/>
      </c>
      <c r="B2468" s="31" t="str">
        <f t="shared" si="125"/>
        <v/>
      </c>
      <c r="C2468" s="31"/>
    </row>
    <row r="2469" spans="1:3" x14ac:dyDescent="0.2">
      <c r="A2469" s="1" t="str">
        <f t="shared" si="124"/>
        <v/>
      </c>
      <c r="B2469" s="31" t="str">
        <f t="shared" si="125"/>
        <v/>
      </c>
      <c r="C2469" s="31"/>
    </row>
    <row r="2470" spans="1:3" x14ac:dyDescent="0.2">
      <c r="A2470" s="1" t="str">
        <f t="shared" si="124"/>
        <v/>
      </c>
      <c r="B2470" s="31" t="str">
        <f t="shared" si="125"/>
        <v/>
      </c>
      <c r="C2470" s="31"/>
    </row>
    <row r="2471" spans="1:3" x14ac:dyDescent="0.2">
      <c r="A2471" s="1" t="str">
        <f t="shared" si="124"/>
        <v/>
      </c>
      <c r="B2471" s="31" t="str">
        <f t="shared" si="125"/>
        <v/>
      </c>
      <c r="C2471" s="31"/>
    </row>
    <row r="2472" spans="1:3" x14ac:dyDescent="0.2">
      <c r="A2472" s="1" t="str">
        <f t="shared" si="124"/>
        <v/>
      </c>
      <c r="B2472" s="31" t="str">
        <f t="shared" si="125"/>
        <v/>
      </c>
      <c r="C2472" s="31"/>
    </row>
    <row r="2473" spans="1:3" x14ac:dyDescent="0.2">
      <c r="A2473" s="1" t="str">
        <f t="shared" si="124"/>
        <v/>
      </c>
      <c r="B2473" s="31" t="str">
        <f t="shared" si="125"/>
        <v/>
      </c>
      <c r="C2473" s="31"/>
    </row>
    <row r="2474" spans="1:3" x14ac:dyDescent="0.2">
      <c r="A2474" s="1" t="str">
        <f t="shared" si="124"/>
        <v/>
      </c>
      <c r="B2474" s="31" t="str">
        <f t="shared" si="125"/>
        <v/>
      </c>
      <c r="C2474" s="31"/>
    </row>
    <row r="2475" spans="1:3" x14ac:dyDescent="0.2">
      <c r="A2475" s="1" t="str">
        <f t="shared" si="124"/>
        <v/>
      </c>
      <c r="B2475" s="31" t="str">
        <f t="shared" si="125"/>
        <v/>
      </c>
      <c r="C2475" s="31"/>
    </row>
    <row r="2476" spans="1:3" x14ac:dyDescent="0.2">
      <c r="A2476" s="1" t="str">
        <f t="shared" ref="A2476:A2539" si="126">IFERROR(IF(B2475&gt;0.01%,A2475+1,""),"")</f>
        <v/>
      </c>
      <c r="B2476" s="31" t="str">
        <f t="shared" ref="B2476:B2539" si="127">IFERROR(1-POISSON(A2476,(B$8*H$6)/(B$9*60*60),TRUE),"")</f>
        <v/>
      </c>
      <c r="C2476" s="31"/>
    </row>
    <row r="2477" spans="1:3" x14ac:dyDescent="0.2">
      <c r="A2477" s="1" t="str">
        <f t="shared" si="126"/>
        <v/>
      </c>
      <c r="B2477" s="31" t="str">
        <f t="shared" si="127"/>
        <v/>
      </c>
      <c r="C2477" s="31"/>
    </row>
    <row r="2478" spans="1:3" x14ac:dyDescent="0.2">
      <c r="A2478" s="1" t="str">
        <f t="shared" si="126"/>
        <v/>
      </c>
      <c r="B2478" s="31" t="str">
        <f t="shared" si="127"/>
        <v/>
      </c>
      <c r="C2478" s="31"/>
    </row>
    <row r="2479" spans="1:3" x14ac:dyDescent="0.2">
      <c r="A2479" s="1" t="str">
        <f t="shared" si="126"/>
        <v/>
      </c>
      <c r="B2479" s="31" t="str">
        <f t="shared" si="127"/>
        <v/>
      </c>
      <c r="C2479" s="31"/>
    </row>
    <row r="2480" spans="1:3" x14ac:dyDescent="0.2">
      <c r="A2480" s="1" t="str">
        <f t="shared" si="126"/>
        <v/>
      </c>
      <c r="B2480" s="31" t="str">
        <f t="shared" si="127"/>
        <v/>
      </c>
      <c r="C2480" s="31"/>
    </row>
    <row r="2481" spans="1:3" x14ac:dyDescent="0.2">
      <c r="A2481" s="1" t="str">
        <f t="shared" si="126"/>
        <v/>
      </c>
      <c r="B2481" s="31" t="str">
        <f t="shared" si="127"/>
        <v/>
      </c>
      <c r="C2481" s="31"/>
    </row>
    <row r="2482" spans="1:3" x14ac:dyDescent="0.2">
      <c r="A2482" s="1" t="str">
        <f t="shared" si="126"/>
        <v/>
      </c>
      <c r="B2482" s="31" t="str">
        <f t="shared" si="127"/>
        <v/>
      </c>
      <c r="C2482" s="31"/>
    </row>
    <row r="2483" spans="1:3" x14ac:dyDescent="0.2">
      <c r="A2483" s="1" t="str">
        <f t="shared" si="126"/>
        <v/>
      </c>
      <c r="B2483" s="31" t="str">
        <f t="shared" si="127"/>
        <v/>
      </c>
      <c r="C2483" s="31"/>
    </row>
    <row r="2484" spans="1:3" x14ac:dyDescent="0.2">
      <c r="A2484" s="1" t="str">
        <f t="shared" si="126"/>
        <v/>
      </c>
      <c r="B2484" s="31" t="str">
        <f t="shared" si="127"/>
        <v/>
      </c>
      <c r="C2484" s="31"/>
    </row>
    <row r="2485" spans="1:3" x14ac:dyDescent="0.2">
      <c r="A2485" s="1" t="str">
        <f t="shared" si="126"/>
        <v/>
      </c>
      <c r="B2485" s="31" t="str">
        <f t="shared" si="127"/>
        <v/>
      </c>
      <c r="C2485" s="31"/>
    </row>
    <row r="2486" spans="1:3" x14ac:dyDescent="0.2">
      <c r="A2486" s="1" t="str">
        <f t="shared" si="126"/>
        <v/>
      </c>
      <c r="B2486" s="31" t="str">
        <f t="shared" si="127"/>
        <v/>
      </c>
      <c r="C2486" s="31"/>
    </row>
    <row r="2487" spans="1:3" x14ac:dyDescent="0.2">
      <c r="A2487" s="1" t="str">
        <f t="shared" si="126"/>
        <v/>
      </c>
      <c r="B2487" s="31" t="str">
        <f t="shared" si="127"/>
        <v/>
      </c>
      <c r="C2487" s="31"/>
    </row>
    <row r="2488" spans="1:3" x14ac:dyDescent="0.2">
      <c r="A2488" s="1" t="str">
        <f t="shared" si="126"/>
        <v/>
      </c>
      <c r="B2488" s="31" t="str">
        <f t="shared" si="127"/>
        <v/>
      </c>
      <c r="C2488" s="31"/>
    </row>
    <row r="2489" spans="1:3" x14ac:dyDescent="0.2">
      <c r="A2489" s="1" t="str">
        <f t="shared" si="126"/>
        <v/>
      </c>
      <c r="B2489" s="31" t="str">
        <f t="shared" si="127"/>
        <v/>
      </c>
      <c r="C2489" s="31"/>
    </row>
    <row r="2490" spans="1:3" x14ac:dyDescent="0.2">
      <c r="A2490" s="1" t="str">
        <f t="shared" si="126"/>
        <v/>
      </c>
      <c r="B2490" s="31" t="str">
        <f t="shared" si="127"/>
        <v/>
      </c>
      <c r="C2490" s="31"/>
    </row>
    <row r="2491" spans="1:3" x14ac:dyDescent="0.2">
      <c r="A2491" s="1" t="str">
        <f t="shared" si="126"/>
        <v/>
      </c>
      <c r="B2491" s="31" t="str">
        <f t="shared" si="127"/>
        <v/>
      </c>
      <c r="C2491" s="31"/>
    </row>
    <row r="2492" spans="1:3" x14ac:dyDescent="0.2">
      <c r="A2492" s="1" t="str">
        <f t="shared" si="126"/>
        <v/>
      </c>
      <c r="B2492" s="31" t="str">
        <f t="shared" si="127"/>
        <v/>
      </c>
      <c r="C2492" s="31"/>
    </row>
    <row r="2493" spans="1:3" x14ac:dyDescent="0.2">
      <c r="A2493" s="1" t="str">
        <f t="shared" si="126"/>
        <v/>
      </c>
      <c r="B2493" s="31" t="str">
        <f t="shared" si="127"/>
        <v/>
      </c>
      <c r="C2493" s="31"/>
    </row>
    <row r="2494" spans="1:3" x14ac:dyDescent="0.2">
      <c r="A2494" s="1" t="str">
        <f t="shared" si="126"/>
        <v/>
      </c>
      <c r="B2494" s="31" t="str">
        <f t="shared" si="127"/>
        <v/>
      </c>
      <c r="C2494" s="31"/>
    </row>
    <row r="2495" spans="1:3" x14ac:dyDescent="0.2">
      <c r="A2495" s="1" t="str">
        <f t="shared" si="126"/>
        <v/>
      </c>
      <c r="B2495" s="31" t="str">
        <f t="shared" si="127"/>
        <v/>
      </c>
      <c r="C2495" s="31"/>
    </row>
    <row r="2496" spans="1:3" x14ac:dyDescent="0.2">
      <c r="A2496" s="1" t="str">
        <f t="shared" si="126"/>
        <v/>
      </c>
      <c r="B2496" s="31" t="str">
        <f t="shared" si="127"/>
        <v/>
      </c>
      <c r="C2496" s="31"/>
    </row>
    <row r="2497" spans="1:3" x14ac:dyDescent="0.2">
      <c r="A2497" s="1" t="str">
        <f t="shared" si="126"/>
        <v/>
      </c>
      <c r="B2497" s="31" t="str">
        <f t="shared" si="127"/>
        <v/>
      </c>
      <c r="C2497" s="31"/>
    </row>
    <row r="2498" spans="1:3" x14ac:dyDescent="0.2">
      <c r="A2498" s="1" t="str">
        <f t="shared" si="126"/>
        <v/>
      </c>
      <c r="B2498" s="31" t="str">
        <f t="shared" si="127"/>
        <v/>
      </c>
      <c r="C2498" s="31"/>
    </row>
    <row r="2499" spans="1:3" x14ac:dyDescent="0.2">
      <c r="A2499" s="1" t="str">
        <f t="shared" si="126"/>
        <v/>
      </c>
      <c r="B2499" s="31" t="str">
        <f t="shared" si="127"/>
        <v/>
      </c>
      <c r="C2499" s="31"/>
    </row>
    <row r="2500" spans="1:3" x14ac:dyDescent="0.2">
      <c r="A2500" s="1" t="str">
        <f t="shared" si="126"/>
        <v/>
      </c>
      <c r="B2500" s="31" t="str">
        <f t="shared" si="127"/>
        <v/>
      </c>
      <c r="C2500" s="31"/>
    </row>
    <row r="2501" spans="1:3" x14ac:dyDescent="0.2">
      <c r="A2501" s="1" t="str">
        <f t="shared" si="126"/>
        <v/>
      </c>
      <c r="B2501" s="31" t="str">
        <f t="shared" si="127"/>
        <v/>
      </c>
      <c r="C2501" s="31"/>
    </row>
    <row r="2502" spans="1:3" x14ac:dyDescent="0.2">
      <c r="A2502" s="1" t="str">
        <f t="shared" si="126"/>
        <v/>
      </c>
      <c r="B2502" s="31" t="str">
        <f t="shared" si="127"/>
        <v/>
      </c>
      <c r="C2502" s="31"/>
    </row>
    <row r="2503" spans="1:3" x14ac:dyDescent="0.2">
      <c r="A2503" s="1" t="str">
        <f t="shared" si="126"/>
        <v/>
      </c>
      <c r="B2503" s="31" t="str">
        <f t="shared" si="127"/>
        <v/>
      </c>
      <c r="C2503" s="31"/>
    </row>
    <row r="2504" spans="1:3" x14ac:dyDescent="0.2">
      <c r="A2504" s="1" t="str">
        <f t="shared" si="126"/>
        <v/>
      </c>
      <c r="B2504" s="31" t="str">
        <f t="shared" si="127"/>
        <v/>
      </c>
      <c r="C2504" s="31"/>
    </row>
    <row r="2505" spans="1:3" x14ac:dyDescent="0.2">
      <c r="A2505" s="1" t="str">
        <f t="shared" si="126"/>
        <v/>
      </c>
      <c r="B2505" s="31" t="str">
        <f t="shared" si="127"/>
        <v/>
      </c>
      <c r="C2505" s="31"/>
    </row>
    <row r="2506" spans="1:3" x14ac:dyDescent="0.2">
      <c r="A2506" s="1" t="str">
        <f t="shared" si="126"/>
        <v/>
      </c>
      <c r="B2506" s="31" t="str">
        <f t="shared" si="127"/>
        <v/>
      </c>
      <c r="C2506" s="31"/>
    </row>
    <row r="2507" spans="1:3" x14ac:dyDescent="0.2">
      <c r="A2507" s="1" t="str">
        <f t="shared" si="126"/>
        <v/>
      </c>
      <c r="B2507" s="31" t="str">
        <f t="shared" si="127"/>
        <v/>
      </c>
      <c r="C2507" s="31"/>
    </row>
    <row r="2508" spans="1:3" x14ac:dyDescent="0.2">
      <c r="A2508" s="1" t="str">
        <f t="shared" si="126"/>
        <v/>
      </c>
      <c r="B2508" s="31" t="str">
        <f t="shared" si="127"/>
        <v/>
      </c>
      <c r="C2508" s="31"/>
    </row>
    <row r="2509" spans="1:3" x14ac:dyDescent="0.2">
      <c r="A2509" s="1" t="str">
        <f t="shared" si="126"/>
        <v/>
      </c>
      <c r="B2509" s="31" t="str">
        <f t="shared" si="127"/>
        <v/>
      </c>
      <c r="C2509" s="31"/>
    </row>
    <row r="2510" spans="1:3" x14ac:dyDescent="0.2">
      <c r="A2510" s="1" t="str">
        <f t="shared" si="126"/>
        <v/>
      </c>
      <c r="B2510" s="31" t="str">
        <f t="shared" si="127"/>
        <v/>
      </c>
      <c r="C2510" s="31"/>
    </row>
    <row r="2511" spans="1:3" x14ac:dyDescent="0.2">
      <c r="A2511" s="1" t="str">
        <f t="shared" si="126"/>
        <v/>
      </c>
      <c r="B2511" s="31" t="str">
        <f t="shared" si="127"/>
        <v/>
      </c>
      <c r="C2511" s="31"/>
    </row>
    <row r="2512" spans="1:3" x14ac:dyDescent="0.2">
      <c r="A2512" s="1" t="str">
        <f t="shared" si="126"/>
        <v/>
      </c>
      <c r="B2512" s="31" t="str">
        <f t="shared" si="127"/>
        <v/>
      </c>
      <c r="C2512" s="31"/>
    </row>
    <row r="2513" spans="1:3" x14ac:dyDescent="0.2">
      <c r="A2513" s="1" t="str">
        <f t="shared" si="126"/>
        <v/>
      </c>
      <c r="B2513" s="31" t="str">
        <f t="shared" si="127"/>
        <v/>
      </c>
      <c r="C2513" s="31"/>
    </row>
    <row r="2514" spans="1:3" x14ac:dyDescent="0.2">
      <c r="A2514" s="1" t="str">
        <f t="shared" si="126"/>
        <v/>
      </c>
      <c r="B2514" s="31" t="str">
        <f t="shared" si="127"/>
        <v/>
      </c>
      <c r="C2514" s="31"/>
    </row>
    <row r="2515" spans="1:3" x14ac:dyDescent="0.2">
      <c r="A2515" s="1" t="str">
        <f t="shared" si="126"/>
        <v/>
      </c>
      <c r="B2515" s="31" t="str">
        <f t="shared" si="127"/>
        <v/>
      </c>
      <c r="C2515" s="31"/>
    </row>
    <row r="2516" spans="1:3" x14ac:dyDescent="0.2">
      <c r="A2516" s="1" t="str">
        <f t="shared" si="126"/>
        <v/>
      </c>
      <c r="B2516" s="31" t="str">
        <f t="shared" si="127"/>
        <v/>
      </c>
      <c r="C2516" s="31"/>
    </row>
    <row r="2517" spans="1:3" x14ac:dyDescent="0.2">
      <c r="A2517" s="1" t="str">
        <f t="shared" si="126"/>
        <v/>
      </c>
      <c r="B2517" s="31" t="str">
        <f t="shared" si="127"/>
        <v/>
      </c>
      <c r="C2517" s="31"/>
    </row>
    <row r="2518" spans="1:3" x14ac:dyDescent="0.2">
      <c r="A2518" s="1" t="str">
        <f t="shared" si="126"/>
        <v/>
      </c>
      <c r="B2518" s="31" t="str">
        <f t="shared" si="127"/>
        <v/>
      </c>
      <c r="C2518" s="31"/>
    </row>
    <row r="2519" spans="1:3" x14ac:dyDescent="0.2">
      <c r="A2519" s="1" t="str">
        <f t="shared" si="126"/>
        <v/>
      </c>
      <c r="B2519" s="31" t="str">
        <f t="shared" si="127"/>
        <v/>
      </c>
      <c r="C2519" s="31"/>
    </row>
    <row r="2520" spans="1:3" x14ac:dyDescent="0.2">
      <c r="A2520" s="1" t="str">
        <f t="shared" si="126"/>
        <v/>
      </c>
      <c r="B2520" s="31" t="str">
        <f t="shared" si="127"/>
        <v/>
      </c>
      <c r="C2520" s="31"/>
    </row>
    <row r="2521" spans="1:3" x14ac:dyDescent="0.2">
      <c r="A2521" s="1" t="str">
        <f t="shared" si="126"/>
        <v/>
      </c>
      <c r="B2521" s="31" t="str">
        <f t="shared" si="127"/>
        <v/>
      </c>
      <c r="C2521" s="31"/>
    </row>
    <row r="2522" spans="1:3" x14ac:dyDescent="0.2">
      <c r="A2522" s="1" t="str">
        <f t="shared" si="126"/>
        <v/>
      </c>
      <c r="B2522" s="31" t="str">
        <f t="shared" si="127"/>
        <v/>
      </c>
      <c r="C2522" s="31"/>
    </row>
    <row r="2523" spans="1:3" x14ac:dyDescent="0.2">
      <c r="A2523" s="1" t="str">
        <f t="shared" si="126"/>
        <v/>
      </c>
      <c r="B2523" s="31" t="str">
        <f t="shared" si="127"/>
        <v/>
      </c>
      <c r="C2523" s="31"/>
    </row>
    <row r="2524" spans="1:3" x14ac:dyDescent="0.2">
      <c r="A2524" s="1" t="str">
        <f t="shared" si="126"/>
        <v/>
      </c>
      <c r="B2524" s="31" t="str">
        <f t="shared" si="127"/>
        <v/>
      </c>
      <c r="C2524" s="31"/>
    </row>
    <row r="2525" spans="1:3" x14ac:dyDescent="0.2">
      <c r="A2525" s="1" t="str">
        <f t="shared" si="126"/>
        <v/>
      </c>
      <c r="B2525" s="31" t="str">
        <f t="shared" si="127"/>
        <v/>
      </c>
      <c r="C2525" s="31"/>
    </row>
    <row r="2526" spans="1:3" x14ac:dyDescent="0.2">
      <c r="A2526" s="1" t="str">
        <f t="shared" si="126"/>
        <v/>
      </c>
      <c r="B2526" s="31" t="str">
        <f t="shared" si="127"/>
        <v/>
      </c>
      <c r="C2526" s="31"/>
    </row>
    <row r="2527" spans="1:3" x14ac:dyDescent="0.2">
      <c r="A2527" s="1" t="str">
        <f t="shared" si="126"/>
        <v/>
      </c>
      <c r="B2527" s="31" t="str">
        <f t="shared" si="127"/>
        <v/>
      </c>
      <c r="C2527" s="31"/>
    </row>
    <row r="2528" spans="1:3" x14ac:dyDescent="0.2">
      <c r="A2528" s="1" t="str">
        <f t="shared" si="126"/>
        <v/>
      </c>
      <c r="B2528" s="31" t="str">
        <f t="shared" si="127"/>
        <v/>
      </c>
      <c r="C2528" s="31"/>
    </row>
    <row r="2529" spans="1:3" x14ac:dyDescent="0.2">
      <c r="A2529" s="1" t="str">
        <f t="shared" si="126"/>
        <v/>
      </c>
      <c r="B2529" s="31" t="str">
        <f t="shared" si="127"/>
        <v/>
      </c>
      <c r="C2529" s="31"/>
    </row>
    <row r="2530" spans="1:3" x14ac:dyDescent="0.2">
      <c r="A2530" s="1" t="str">
        <f t="shared" si="126"/>
        <v/>
      </c>
      <c r="B2530" s="31" t="str">
        <f t="shared" si="127"/>
        <v/>
      </c>
      <c r="C2530" s="31"/>
    </row>
    <row r="2531" spans="1:3" x14ac:dyDescent="0.2">
      <c r="A2531" s="1" t="str">
        <f t="shared" si="126"/>
        <v/>
      </c>
      <c r="B2531" s="31" t="str">
        <f t="shared" si="127"/>
        <v/>
      </c>
      <c r="C2531" s="31"/>
    </row>
    <row r="2532" spans="1:3" x14ac:dyDescent="0.2">
      <c r="A2532" s="1" t="str">
        <f t="shared" si="126"/>
        <v/>
      </c>
      <c r="B2532" s="31" t="str">
        <f t="shared" si="127"/>
        <v/>
      </c>
      <c r="C2532" s="31"/>
    </row>
    <row r="2533" spans="1:3" x14ac:dyDescent="0.2">
      <c r="A2533" s="1" t="str">
        <f t="shared" si="126"/>
        <v/>
      </c>
      <c r="B2533" s="31" t="str">
        <f t="shared" si="127"/>
        <v/>
      </c>
      <c r="C2533" s="31"/>
    </row>
    <row r="2534" spans="1:3" x14ac:dyDescent="0.2">
      <c r="A2534" s="1" t="str">
        <f t="shared" si="126"/>
        <v/>
      </c>
      <c r="B2534" s="31" t="str">
        <f t="shared" si="127"/>
        <v/>
      </c>
      <c r="C2534" s="31"/>
    </row>
    <row r="2535" spans="1:3" x14ac:dyDescent="0.2">
      <c r="A2535" s="1" t="str">
        <f t="shared" si="126"/>
        <v/>
      </c>
      <c r="B2535" s="31" t="str">
        <f t="shared" si="127"/>
        <v/>
      </c>
      <c r="C2535" s="31"/>
    </row>
    <row r="2536" spans="1:3" x14ac:dyDescent="0.2">
      <c r="A2536" s="1" t="str">
        <f t="shared" si="126"/>
        <v/>
      </c>
      <c r="B2536" s="31" t="str">
        <f t="shared" si="127"/>
        <v/>
      </c>
      <c r="C2536" s="31"/>
    </row>
    <row r="2537" spans="1:3" x14ac:dyDescent="0.2">
      <c r="A2537" s="1" t="str">
        <f t="shared" si="126"/>
        <v/>
      </c>
      <c r="B2537" s="31" t="str">
        <f t="shared" si="127"/>
        <v/>
      </c>
      <c r="C2537" s="31"/>
    </row>
    <row r="2538" spans="1:3" x14ac:dyDescent="0.2">
      <c r="A2538" s="1" t="str">
        <f t="shared" si="126"/>
        <v/>
      </c>
      <c r="B2538" s="31" t="str">
        <f t="shared" si="127"/>
        <v/>
      </c>
      <c r="C2538" s="31"/>
    </row>
    <row r="2539" spans="1:3" x14ac:dyDescent="0.2">
      <c r="A2539" s="1" t="str">
        <f t="shared" si="126"/>
        <v/>
      </c>
      <c r="B2539" s="31" t="str">
        <f t="shared" si="127"/>
        <v/>
      </c>
      <c r="C2539" s="31"/>
    </row>
    <row r="2540" spans="1:3" x14ac:dyDescent="0.2">
      <c r="A2540" s="1" t="str">
        <f t="shared" ref="A2540:A2603" si="128">IFERROR(IF(B2539&gt;0.01%,A2539+1,""),"")</f>
        <v/>
      </c>
      <c r="B2540" s="31" t="str">
        <f t="shared" ref="B2540:B2603" si="129">IFERROR(1-POISSON(A2540,(B$8*H$6)/(B$9*60*60),TRUE),"")</f>
        <v/>
      </c>
      <c r="C2540" s="31"/>
    </row>
    <row r="2541" spans="1:3" x14ac:dyDescent="0.2">
      <c r="A2541" s="1" t="str">
        <f t="shared" si="128"/>
        <v/>
      </c>
      <c r="B2541" s="31" t="str">
        <f t="shared" si="129"/>
        <v/>
      </c>
      <c r="C2541" s="31"/>
    </row>
    <row r="2542" spans="1:3" x14ac:dyDescent="0.2">
      <c r="A2542" s="1" t="str">
        <f t="shared" si="128"/>
        <v/>
      </c>
      <c r="B2542" s="31" t="str">
        <f t="shared" si="129"/>
        <v/>
      </c>
      <c r="C2542" s="31"/>
    </row>
    <row r="2543" spans="1:3" x14ac:dyDescent="0.2">
      <c r="A2543" s="1" t="str">
        <f t="shared" si="128"/>
        <v/>
      </c>
      <c r="B2543" s="31" t="str">
        <f t="shared" si="129"/>
        <v/>
      </c>
      <c r="C2543" s="31"/>
    </row>
    <row r="2544" spans="1:3" x14ac:dyDescent="0.2">
      <c r="A2544" s="1" t="str">
        <f t="shared" si="128"/>
        <v/>
      </c>
      <c r="B2544" s="31" t="str">
        <f t="shared" si="129"/>
        <v/>
      </c>
      <c r="C2544" s="31"/>
    </row>
    <row r="2545" spans="1:3" x14ac:dyDescent="0.2">
      <c r="A2545" s="1" t="str">
        <f t="shared" si="128"/>
        <v/>
      </c>
      <c r="B2545" s="31" t="str">
        <f t="shared" si="129"/>
        <v/>
      </c>
      <c r="C2545" s="31"/>
    </row>
    <row r="2546" spans="1:3" x14ac:dyDescent="0.2">
      <c r="A2546" s="1" t="str">
        <f t="shared" si="128"/>
        <v/>
      </c>
      <c r="B2546" s="31" t="str">
        <f t="shared" si="129"/>
        <v/>
      </c>
      <c r="C2546" s="31"/>
    </row>
    <row r="2547" spans="1:3" x14ac:dyDescent="0.2">
      <c r="A2547" s="1" t="str">
        <f t="shared" si="128"/>
        <v/>
      </c>
      <c r="B2547" s="31" t="str">
        <f t="shared" si="129"/>
        <v/>
      </c>
      <c r="C2547" s="31"/>
    </row>
    <row r="2548" spans="1:3" x14ac:dyDescent="0.2">
      <c r="A2548" s="1" t="str">
        <f t="shared" si="128"/>
        <v/>
      </c>
      <c r="B2548" s="31" t="str">
        <f t="shared" si="129"/>
        <v/>
      </c>
      <c r="C2548" s="31"/>
    </row>
    <row r="2549" spans="1:3" x14ac:dyDescent="0.2">
      <c r="A2549" s="1" t="str">
        <f t="shared" si="128"/>
        <v/>
      </c>
      <c r="B2549" s="31" t="str">
        <f t="shared" si="129"/>
        <v/>
      </c>
      <c r="C2549" s="31"/>
    </row>
    <row r="2550" spans="1:3" x14ac:dyDescent="0.2">
      <c r="A2550" s="1" t="str">
        <f t="shared" si="128"/>
        <v/>
      </c>
      <c r="B2550" s="31" t="str">
        <f t="shared" si="129"/>
        <v/>
      </c>
      <c r="C2550" s="31"/>
    </row>
    <row r="2551" spans="1:3" x14ac:dyDescent="0.2">
      <c r="A2551" s="1" t="str">
        <f t="shared" si="128"/>
        <v/>
      </c>
      <c r="B2551" s="31" t="str">
        <f t="shared" si="129"/>
        <v/>
      </c>
      <c r="C2551" s="31"/>
    </row>
    <row r="2552" spans="1:3" x14ac:dyDescent="0.2">
      <c r="A2552" s="1" t="str">
        <f t="shared" si="128"/>
        <v/>
      </c>
      <c r="B2552" s="31" t="str">
        <f t="shared" si="129"/>
        <v/>
      </c>
      <c r="C2552" s="31"/>
    </row>
    <row r="2553" spans="1:3" x14ac:dyDescent="0.2">
      <c r="A2553" s="1" t="str">
        <f t="shared" si="128"/>
        <v/>
      </c>
      <c r="B2553" s="31" t="str">
        <f t="shared" si="129"/>
        <v/>
      </c>
      <c r="C2553" s="31"/>
    </row>
    <row r="2554" spans="1:3" x14ac:dyDescent="0.2">
      <c r="A2554" s="1" t="str">
        <f t="shared" si="128"/>
        <v/>
      </c>
      <c r="B2554" s="31" t="str">
        <f t="shared" si="129"/>
        <v/>
      </c>
      <c r="C2554" s="31"/>
    </row>
    <row r="2555" spans="1:3" x14ac:dyDescent="0.2">
      <c r="A2555" s="1" t="str">
        <f t="shared" si="128"/>
        <v/>
      </c>
      <c r="B2555" s="31" t="str">
        <f t="shared" si="129"/>
        <v/>
      </c>
      <c r="C2555" s="31"/>
    </row>
    <row r="2556" spans="1:3" x14ac:dyDescent="0.2">
      <c r="A2556" s="1" t="str">
        <f t="shared" si="128"/>
        <v/>
      </c>
      <c r="B2556" s="31" t="str">
        <f t="shared" si="129"/>
        <v/>
      </c>
      <c r="C2556" s="31"/>
    </row>
    <row r="2557" spans="1:3" x14ac:dyDescent="0.2">
      <c r="A2557" s="1" t="str">
        <f t="shared" si="128"/>
        <v/>
      </c>
      <c r="B2557" s="31" t="str">
        <f t="shared" si="129"/>
        <v/>
      </c>
      <c r="C2557" s="31"/>
    </row>
    <row r="2558" spans="1:3" x14ac:dyDescent="0.2">
      <c r="A2558" s="1" t="str">
        <f t="shared" si="128"/>
        <v/>
      </c>
      <c r="B2558" s="31" t="str">
        <f t="shared" si="129"/>
        <v/>
      </c>
      <c r="C2558" s="31"/>
    </row>
    <row r="2559" spans="1:3" x14ac:dyDescent="0.2">
      <c r="A2559" s="1" t="str">
        <f t="shared" si="128"/>
        <v/>
      </c>
      <c r="B2559" s="31" t="str">
        <f t="shared" si="129"/>
        <v/>
      </c>
      <c r="C2559" s="31"/>
    </row>
    <row r="2560" spans="1:3" x14ac:dyDescent="0.2">
      <c r="A2560" s="1" t="str">
        <f t="shared" si="128"/>
        <v/>
      </c>
      <c r="B2560" s="31" t="str">
        <f t="shared" si="129"/>
        <v/>
      </c>
      <c r="C2560" s="31"/>
    </row>
    <row r="2561" spans="1:3" x14ac:dyDescent="0.2">
      <c r="A2561" s="1" t="str">
        <f t="shared" si="128"/>
        <v/>
      </c>
      <c r="B2561" s="31" t="str">
        <f t="shared" si="129"/>
        <v/>
      </c>
      <c r="C2561" s="31"/>
    </row>
    <row r="2562" spans="1:3" x14ac:dyDescent="0.2">
      <c r="A2562" s="1" t="str">
        <f t="shared" si="128"/>
        <v/>
      </c>
      <c r="B2562" s="31" t="str">
        <f t="shared" si="129"/>
        <v/>
      </c>
      <c r="C2562" s="31"/>
    </row>
    <row r="2563" spans="1:3" x14ac:dyDescent="0.2">
      <c r="A2563" s="1" t="str">
        <f t="shared" si="128"/>
        <v/>
      </c>
      <c r="B2563" s="31" t="str">
        <f t="shared" si="129"/>
        <v/>
      </c>
      <c r="C2563" s="31"/>
    </row>
    <row r="2564" spans="1:3" x14ac:dyDescent="0.2">
      <c r="A2564" s="1" t="str">
        <f t="shared" si="128"/>
        <v/>
      </c>
      <c r="B2564" s="31" t="str">
        <f t="shared" si="129"/>
        <v/>
      </c>
      <c r="C2564" s="31"/>
    </row>
    <row r="2565" spans="1:3" x14ac:dyDescent="0.2">
      <c r="A2565" s="1" t="str">
        <f t="shared" si="128"/>
        <v/>
      </c>
      <c r="B2565" s="31" t="str">
        <f t="shared" si="129"/>
        <v/>
      </c>
      <c r="C2565" s="31"/>
    </row>
    <row r="2566" spans="1:3" x14ac:dyDescent="0.2">
      <c r="A2566" s="1" t="str">
        <f t="shared" si="128"/>
        <v/>
      </c>
      <c r="B2566" s="31" t="str">
        <f t="shared" si="129"/>
        <v/>
      </c>
      <c r="C2566" s="31"/>
    </row>
    <row r="2567" spans="1:3" x14ac:dyDescent="0.2">
      <c r="A2567" s="1" t="str">
        <f t="shared" si="128"/>
        <v/>
      </c>
      <c r="B2567" s="31" t="str">
        <f t="shared" si="129"/>
        <v/>
      </c>
      <c r="C2567" s="31"/>
    </row>
    <row r="2568" spans="1:3" x14ac:dyDescent="0.2">
      <c r="A2568" s="1" t="str">
        <f t="shared" si="128"/>
        <v/>
      </c>
      <c r="B2568" s="31" t="str">
        <f t="shared" si="129"/>
        <v/>
      </c>
      <c r="C2568" s="31"/>
    </row>
    <row r="2569" spans="1:3" x14ac:dyDescent="0.2">
      <c r="A2569" s="1" t="str">
        <f t="shared" si="128"/>
        <v/>
      </c>
      <c r="B2569" s="31" t="str">
        <f t="shared" si="129"/>
        <v/>
      </c>
      <c r="C2569" s="31"/>
    </row>
    <row r="2570" spans="1:3" x14ac:dyDescent="0.2">
      <c r="A2570" s="1" t="str">
        <f t="shared" si="128"/>
        <v/>
      </c>
      <c r="B2570" s="31" t="str">
        <f t="shared" si="129"/>
        <v/>
      </c>
      <c r="C2570" s="31"/>
    </row>
    <row r="2571" spans="1:3" x14ac:dyDescent="0.2">
      <c r="A2571" s="1" t="str">
        <f t="shared" si="128"/>
        <v/>
      </c>
      <c r="B2571" s="31" t="str">
        <f t="shared" si="129"/>
        <v/>
      </c>
      <c r="C2571" s="31"/>
    </row>
    <row r="2572" spans="1:3" x14ac:dyDescent="0.2">
      <c r="A2572" s="1" t="str">
        <f t="shared" si="128"/>
        <v/>
      </c>
      <c r="B2572" s="31" t="str">
        <f t="shared" si="129"/>
        <v/>
      </c>
      <c r="C2572" s="31"/>
    </row>
    <row r="2573" spans="1:3" x14ac:dyDescent="0.2">
      <c r="A2573" s="1" t="str">
        <f t="shared" si="128"/>
        <v/>
      </c>
      <c r="B2573" s="31" t="str">
        <f t="shared" si="129"/>
        <v/>
      </c>
      <c r="C2573" s="31"/>
    </row>
    <row r="2574" spans="1:3" x14ac:dyDescent="0.2">
      <c r="A2574" s="1" t="str">
        <f t="shared" si="128"/>
        <v/>
      </c>
      <c r="B2574" s="31" t="str">
        <f t="shared" si="129"/>
        <v/>
      </c>
      <c r="C2574" s="31"/>
    </row>
    <row r="2575" spans="1:3" x14ac:dyDescent="0.2">
      <c r="A2575" s="1" t="str">
        <f t="shared" si="128"/>
        <v/>
      </c>
      <c r="B2575" s="31" t="str">
        <f t="shared" si="129"/>
        <v/>
      </c>
      <c r="C2575" s="31"/>
    </row>
    <row r="2576" spans="1:3" x14ac:dyDescent="0.2">
      <c r="A2576" s="1" t="str">
        <f t="shared" si="128"/>
        <v/>
      </c>
      <c r="B2576" s="31" t="str">
        <f t="shared" si="129"/>
        <v/>
      </c>
      <c r="C2576" s="31"/>
    </row>
    <row r="2577" spans="1:3" x14ac:dyDescent="0.2">
      <c r="A2577" s="1" t="str">
        <f t="shared" si="128"/>
        <v/>
      </c>
      <c r="B2577" s="31" t="str">
        <f t="shared" si="129"/>
        <v/>
      </c>
      <c r="C2577" s="31"/>
    </row>
    <row r="2578" spans="1:3" x14ac:dyDescent="0.2">
      <c r="A2578" s="1" t="str">
        <f t="shared" si="128"/>
        <v/>
      </c>
      <c r="B2578" s="31" t="str">
        <f t="shared" si="129"/>
        <v/>
      </c>
      <c r="C2578" s="31"/>
    </row>
    <row r="2579" spans="1:3" x14ac:dyDescent="0.2">
      <c r="A2579" s="1" t="str">
        <f t="shared" si="128"/>
        <v/>
      </c>
      <c r="B2579" s="31" t="str">
        <f t="shared" si="129"/>
        <v/>
      </c>
      <c r="C2579" s="31"/>
    </row>
    <row r="2580" spans="1:3" x14ac:dyDescent="0.2">
      <c r="A2580" s="1" t="str">
        <f t="shared" si="128"/>
        <v/>
      </c>
      <c r="B2580" s="31" t="str">
        <f t="shared" si="129"/>
        <v/>
      </c>
      <c r="C2580" s="31"/>
    </row>
    <row r="2581" spans="1:3" x14ac:dyDescent="0.2">
      <c r="A2581" s="1" t="str">
        <f t="shared" si="128"/>
        <v/>
      </c>
      <c r="B2581" s="31" t="str">
        <f t="shared" si="129"/>
        <v/>
      </c>
      <c r="C2581" s="31"/>
    </row>
    <row r="2582" spans="1:3" x14ac:dyDescent="0.2">
      <c r="A2582" s="1" t="str">
        <f t="shared" si="128"/>
        <v/>
      </c>
      <c r="B2582" s="31" t="str">
        <f t="shared" si="129"/>
        <v/>
      </c>
      <c r="C2582" s="31"/>
    </row>
    <row r="2583" spans="1:3" x14ac:dyDescent="0.2">
      <c r="A2583" s="1" t="str">
        <f t="shared" si="128"/>
        <v/>
      </c>
      <c r="B2583" s="31" t="str">
        <f t="shared" si="129"/>
        <v/>
      </c>
      <c r="C2583" s="31"/>
    </row>
    <row r="2584" spans="1:3" x14ac:dyDescent="0.2">
      <c r="A2584" s="1" t="str">
        <f t="shared" si="128"/>
        <v/>
      </c>
      <c r="B2584" s="31" t="str">
        <f t="shared" si="129"/>
        <v/>
      </c>
      <c r="C2584" s="31"/>
    </row>
    <row r="2585" spans="1:3" x14ac:dyDescent="0.2">
      <c r="A2585" s="1" t="str">
        <f t="shared" si="128"/>
        <v/>
      </c>
      <c r="B2585" s="31" t="str">
        <f t="shared" si="129"/>
        <v/>
      </c>
      <c r="C2585" s="31"/>
    </row>
    <row r="2586" spans="1:3" x14ac:dyDescent="0.2">
      <c r="A2586" s="1" t="str">
        <f t="shared" si="128"/>
        <v/>
      </c>
      <c r="B2586" s="31" t="str">
        <f t="shared" si="129"/>
        <v/>
      </c>
      <c r="C2586" s="31"/>
    </row>
    <row r="2587" spans="1:3" x14ac:dyDescent="0.2">
      <c r="A2587" s="1" t="str">
        <f t="shared" si="128"/>
        <v/>
      </c>
      <c r="B2587" s="31" t="str">
        <f t="shared" si="129"/>
        <v/>
      </c>
      <c r="C2587" s="31"/>
    </row>
    <row r="2588" spans="1:3" x14ac:dyDescent="0.2">
      <c r="A2588" s="1" t="str">
        <f t="shared" si="128"/>
        <v/>
      </c>
      <c r="B2588" s="31" t="str">
        <f t="shared" si="129"/>
        <v/>
      </c>
      <c r="C2588" s="31"/>
    </row>
    <row r="2589" spans="1:3" x14ac:dyDescent="0.2">
      <c r="A2589" s="1" t="str">
        <f t="shared" si="128"/>
        <v/>
      </c>
      <c r="B2589" s="31" t="str">
        <f t="shared" si="129"/>
        <v/>
      </c>
      <c r="C2589" s="31"/>
    </row>
    <row r="2590" spans="1:3" x14ac:dyDescent="0.2">
      <c r="A2590" s="1" t="str">
        <f t="shared" si="128"/>
        <v/>
      </c>
      <c r="B2590" s="31" t="str">
        <f t="shared" si="129"/>
        <v/>
      </c>
      <c r="C2590" s="31"/>
    </row>
    <row r="2591" spans="1:3" x14ac:dyDescent="0.2">
      <c r="A2591" s="1" t="str">
        <f t="shared" si="128"/>
        <v/>
      </c>
      <c r="B2591" s="31" t="str">
        <f t="shared" si="129"/>
        <v/>
      </c>
      <c r="C2591" s="31"/>
    </row>
    <row r="2592" spans="1:3" x14ac:dyDescent="0.2">
      <c r="A2592" s="1" t="str">
        <f t="shared" si="128"/>
        <v/>
      </c>
      <c r="B2592" s="31" t="str">
        <f t="shared" si="129"/>
        <v/>
      </c>
      <c r="C2592" s="31"/>
    </row>
    <row r="2593" spans="1:3" x14ac:dyDescent="0.2">
      <c r="A2593" s="1" t="str">
        <f t="shared" si="128"/>
        <v/>
      </c>
      <c r="B2593" s="31" t="str">
        <f t="shared" si="129"/>
        <v/>
      </c>
      <c r="C2593" s="31"/>
    </row>
    <row r="2594" spans="1:3" x14ac:dyDescent="0.2">
      <c r="A2594" s="1" t="str">
        <f t="shared" si="128"/>
        <v/>
      </c>
      <c r="B2594" s="31" t="str">
        <f t="shared" si="129"/>
        <v/>
      </c>
      <c r="C2594" s="31"/>
    </row>
    <row r="2595" spans="1:3" x14ac:dyDescent="0.2">
      <c r="A2595" s="1" t="str">
        <f t="shared" si="128"/>
        <v/>
      </c>
      <c r="B2595" s="31" t="str">
        <f t="shared" si="129"/>
        <v/>
      </c>
      <c r="C2595" s="31"/>
    </row>
    <row r="2596" spans="1:3" x14ac:dyDescent="0.2">
      <c r="A2596" s="1" t="str">
        <f t="shared" si="128"/>
        <v/>
      </c>
      <c r="B2596" s="31" t="str">
        <f t="shared" si="129"/>
        <v/>
      </c>
      <c r="C2596" s="31"/>
    </row>
    <row r="2597" spans="1:3" x14ac:dyDescent="0.2">
      <c r="A2597" s="1" t="str">
        <f t="shared" si="128"/>
        <v/>
      </c>
      <c r="B2597" s="31" t="str">
        <f t="shared" si="129"/>
        <v/>
      </c>
      <c r="C2597" s="31"/>
    </row>
    <row r="2598" spans="1:3" x14ac:dyDescent="0.2">
      <c r="A2598" s="1" t="str">
        <f t="shared" si="128"/>
        <v/>
      </c>
      <c r="B2598" s="31" t="str">
        <f t="shared" si="129"/>
        <v/>
      </c>
      <c r="C2598" s="31"/>
    </row>
    <row r="2599" spans="1:3" x14ac:dyDescent="0.2">
      <c r="A2599" s="1" t="str">
        <f t="shared" si="128"/>
        <v/>
      </c>
      <c r="B2599" s="31" t="str">
        <f t="shared" si="129"/>
        <v/>
      </c>
      <c r="C2599" s="31"/>
    </row>
    <row r="2600" spans="1:3" x14ac:dyDescent="0.2">
      <c r="A2600" s="1" t="str">
        <f t="shared" si="128"/>
        <v/>
      </c>
      <c r="B2600" s="31" t="str">
        <f t="shared" si="129"/>
        <v/>
      </c>
      <c r="C2600" s="31"/>
    </row>
    <row r="2601" spans="1:3" x14ac:dyDescent="0.2">
      <c r="A2601" s="1" t="str">
        <f t="shared" si="128"/>
        <v/>
      </c>
      <c r="B2601" s="31" t="str">
        <f t="shared" si="129"/>
        <v/>
      </c>
      <c r="C2601" s="31"/>
    </row>
    <row r="2602" spans="1:3" x14ac:dyDescent="0.2">
      <c r="A2602" s="1" t="str">
        <f t="shared" si="128"/>
        <v/>
      </c>
      <c r="B2602" s="31" t="str">
        <f t="shared" si="129"/>
        <v/>
      </c>
      <c r="C2602" s="31"/>
    </row>
    <row r="2603" spans="1:3" x14ac:dyDescent="0.2">
      <c r="A2603" s="1" t="str">
        <f t="shared" si="128"/>
        <v/>
      </c>
      <c r="B2603" s="31" t="str">
        <f t="shared" si="129"/>
        <v/>
      </c>
      <c r="C2603" s="31"/>
    </row>
    <row r="2604" spans="1:3" x14ac:dyDescent="0.2">
      <c r="A2604" s="1" t="str">
        <f t="shared" ref="A2604:A2667" si="130">IFERROR(IF(B2603&gt;0.01%,A2603+1,""),"")</f>
        <v/>
      </c>
      <c r="B2604" s="31" t="str">
        <f t="shared" ref="B2604:B2667" si="131">IFERROR(1-POISSON(A2604,(B$8*H$6)/(B$9*60*60),TRUE),"")</f>
        <v/>
      </c>
      <c r="C2604" s="31"/>
    </row>
    <row r="2605" spans="1:3" x14ac:dyDescent="0.2">
      <c r="A2605" s="1" t="str">
        <f t="shared" si="130"/>
        <v/>
      </c>
      <c r="B2605" s="31" t="str">
        <f t="shared" si="131"/>
        <v/>
      </c>
      <c r="C2605" s="31"/>
    </row>
    <row r="2606" spans="1:3" x14ac:dyDescent="0.2">
      <c r="A2606" s="1" t="str">
        <f t="shared" si="130"/>
        <v/>
      </c>
      <c r="B2606" s="31" t="str">
        <f t="shared" si="131"/>
        <v/>
      </c>
      <c r="C2606" s="31"/>
    </row>
    <row r="2607" spans="1:3" x14ac:dyDescent="0.2">
      <c r="A2607" s="1" t="str">
        <f t="shared" si="130"/>
        <v/>
      </c>
      <c r="B2607" s="31" t="str">
        <f t="shared" si="131"/>
        <v/>
      </c>
      <c r="C2607" s="31"/>
    </row>
    <row r="2608" spans="1:3" x14ac:dyDescent="0.2">
      <c r="A2608" s="1" t="str">
        <f t="shared" si="130"/>
        <v/>
      </c>
      <c r="B2608" s="31" t="str">
        <f t="shared" si="131"/>
        <v/>
      </c>
      <c r="C2608" s="31"/>
    </row>
    <row r="2609" spans="1:3" x14ac:dyDescent="0.2">
      <c r="A2609" s="1" t="str">
        <f t="shared" si="130"/>
        <v/>
      </c>
      <c r="B2609" s="31" t="str">
        <f t="shared" si="131"/>
        <v/>
      </c>
      <c r="C2609" s="31"/>
    </row>
    <row r="2610" spans="1:3" x14ac:dyDescent="0.2">
      <c r="A2610" s="1" t="str">
        <f t="shared" si="130"/>
        <v/>
      </c>
      <c r="B2610" s="31" t="str">
        <f t="shared" si="131"/>
        <v/>
      </c>
      <c r="C2610" s="31"/>
    </row>
    <row r="2611" spans="1:3" x14ac:dyDescent="0.2">
      <c r="A2611" s="1" t="str">
        <f t="shared" si="130"/>
        <v/>
      </c>
      <c r="B2611" s="31" t="str">
        <f t="shared" si="131"/>
        <v/>
      </c>
      <c r="C2611" s="31"/>
    </row>
    <row r="2612" spans="1:3" x14ac:dyDescent="0.2">
      <c r="A2612" s="1" t="str">
        <f t="shared" si="130"/>
        <v/>
      </c>
      <c r="B2612" s="31" t="str">
        <f t="shared" si="131"/>
        <v/>
      </c>
      <c r="C2612" s="31"/>
    </row>
    <row r="2613" spans="1:3" x14ac:dyDescent="0.2">
      <c r="A2613" s="1" t="str">
        <f t="shared" si="130"/>
        <v/>
      </c>
      <c r="B2613" s="31" t="str">
        <f t="shared" si="131"/>
        <v/>
      </c>
      <c r="C2613" s="31"/>
    </row>
    <row r="2614" spans="1:3" x14ac:dyDescent="0.2">
      <c r="A2614" s="1" t="str">
        <f t="shared" si="130"/>
        <v/>
      </c>
      <c r="B2614" s="31" t="str">
        <f t="shared" si="131"/>
        <v/>
      </c>
      <c r="C2614" s="31"/>
    </row>
    <row r="2615" spans="1:3" x14ac:dyDescent="0.2">
      <c r="A2615" s="1" t="str">
        <f t="shared" si="130"/>
        <v/>
      </c>
      <c r="B2615" s="31" t="str">
        <f t="shared" si="131"/>
        <v/>
      </c>
      <c r="C2615" s="31"/>
    </row>
    <row r="2616" spans="1:3" x14ac:dyDescent="0.2">
      <c r="A2616" s="1" t="str">
        <f t="shared" si="130"/>
        <v/>
      </c>
      <c r="B2616" s="31" t="str">
        <f t="shared" si="131"/>
        <v/>
      </c>
      <c r="C2616" s="31"/>
    </row>
    <row r="2617" spans="1:3" x14ac:dyDescent="0.2">
      <c r="A2617" s="1" t="str">
        <f t="shared" si="130"/>
        <v/>
      </c>
      <c r="B2617" s="31" t="str">
        <f t="shared" si="131"/>
        <v/>
      </c>
      <c r="C2617" s="31"/>
    </row>
    <row r="2618" spans="1:3" x14ac:dyDescent="0.2">
      <c r="A2618" s="1" t="str">
        <f t="shared" si="130"/>
        <v/>
      </c>
      <c r="B2618" s="31" t="str">
        <f t="shared" si="131"/>
        <v/>
      </c>
      <c r="C2618" s="31"/>
    </row>
    <row r="2619" spans="1:3" x14ac:dyDescent="0.2">
      <c r="A2619" s="1" t="str">
        <f t="shared" si="130"/>
        <v/>
      </c>
      <c r="B2619" s="31" t="str">
        <f t="shared" si="131"/>
        <v/>
      </c>
      <c r="C2619" s="31"/>
    </row>
    <row r="2620" spans="1:3" x14ac:dyDescent="0.2">
      <c r="A2620" s="1" t="str">
        <f t="shared" si="130"/>
        <v/>
      </c>
      <c r="B2620" s="31" t="str">
        <f t="shared" si="131"/>
        <v/>
      </c>
      <c r="C2620" s="31"/>
    </row>
    <row r="2621" spans="1:3" x14ac:dyDescent="0.2">
      <c r="A2621" s="1" t="str">
        <f t="shared" si="130"/>
        <v/>
      </c>
      <c r="B2621" s="31" t="str">
        <f t="shared" si="131"/>
        <v/>
      </c>
      <c r="C2621" s="31"/>
    </row>
    <row r="2622" spans="1:3" x14ac:dyDescent="0.2">
      <c r="A2622" s="1" t="str">
        <f t="shared" si="130"/>
        <v/>
      </c>
      <c r="B2622" s="31" t="str">
        <f t="shared" si="131"/>
        <v/>
      </c>
      <c r="C2622" s="31"/>
    </row>
    <row r="2623" spans="1:3" x14ac:dyDescent="0.2">
      <c r="A2623" s="1" t="str">
        <f t="shared" si="130"/>
        <v/>
      </c>
      <c r="B2623" s="31" t="str">
        <f t="shared" si="131"/>
        <v/>
      </c>
      <c r="C2623" s="31"/>
    </row>
    <row r="2624" spans="1:3" x14ac:dyDescent="0.2">
      <c r="A2624" s="1" t="str">
        <f t="shared" si="130"/>
        <v/>
      </c>
      <c r="B2624" s="31" t="str">
        <f t="shared" si="131"/>
        <v/>
      </c>
      <c r="C2624" s="31"/>
    </row>
    <row r="2625" spans="1:3" x14ac:dyDescent="0.2">
      <c r="A2625" s="1" t="str">
        <f t="shared" si="130"/>
        <v/>
      </c>
      <c r="B2625" s="31" t="str">
        <f t="shared" si="131"/>
        <v/>
      </c>
      <c r="C2625" s="31"/>
    </row>
    <row r="2626" spans="1:3" x14ac:dyDescent="0.2">
      <c r="A2626" s="1" t="str">
        <f t="shared" si="130"/>
        <v/>
      </c>
      <c r="B2626" s="31" t="str">
        <f t="shared" si="131"/>
        <v/>
      </c>
      <c r="C2626" s="31"/>
    </row>
    <row r="2627" spans="1:3" x14ac:dyDescent="0.2">
      <c r="A2627" s="1" t="str">
        <f t="shared" si="130"/>
        <v/>
      </c>
      <c r="B2627" s="31" t="str">
        <f t="shared" si="131"/>
        <v/>
      </c>
      <c r="C2627" s="31"/>
    </row>
    <row r="2628" spans="1:3" x14ac:dyDescent="0.2">
      <c r="A2628" s="1" t="str">
        <f t="shared" si="130"/>
        <v/>
      </c>
      <c r="B2628" s="31" t="str">
        <f t="shared" si="131"/>
        <v/>
      </c>
      <c r="C2628" s="31"/>
    </row>
    <row r="2629" spans="1:3" x14ac:dyDescent="0.2">
      <c r="A2629" s="1" t="str">
        <f t="shared" si="130"/>
        <v/>
      </c>
      <c r="B2629" s="31" t="str">
        <f t="shared" si="131"/>
        <v/>
      </c>
      <c r="C2629" s="31"/>
    </row>
    <row r="2630" spans="1:3" x14ac:dyDescent="0.2">
      <c r="A2630" s="1" t="str">
        <f t="shared" si="130"/>
        <v/>
      </c>
      <c r="B2630" s="31" t="str">
        <f t="shared" si="131"/>
        <v/>
      </c>
      <c r="C2630" s="31"/>
    </row>
    <row r="2631" spans="1:3" x14ac:dyDescent="0.2">
      <c r="A2631" s="1" t="str">
        <f t="shared" si="130"/>
        <v/>
      </c>
      <c r="B2631" s="31" t="str">
        <f t="shared" si="131"/>
        <v/>
      </c>
      <c r="C2631" s="31"/>
    </row>
    <row r="2632" spans="1:3" x14ac:dyDescent="0.2">
      <c r="A2632" s="1" t="str">
        <f t="shared" si="130"/>
        <v/>
      </c>
      <c r="B2632" s="31" t="str">
        <f t="shared" si="131"/>
        <v/>
      </c>
      <c r="C2632" s="31"/>
    </row>
    <row r="2633" spans="1:3" x14ac:dyDescent="0.2">
      <c r="A2633" s="1" t="str">
        <f t="shared" si="130"/>
        <v/>
      </c>
      <c r="B2633" s="31" t="str">
        <f t="shared" si="131"/>
        <v/>
      </c>
      <c r="C2633" s="31"/>
    </row>
    <row r="2634" spans="1:3" x14ac:dyDescent="0.2">
      <c r="A2634" s="1" t="str">
        <f t="shared" si="130"/>
        <v/>
      </c>
      <c r="B2634" s="31" t="str">
        <f t="shared" si="131"/>
        <v/>
      </c>
      <c r="C2634" s="31"/>
    </row>
    <row r="2635" spans="1:3" x14ac:dyDescent="0.2">
      <c r="A2635" s="1" t="str">
        <f t="shared" si="130"/>
        <v/>
      </c>
      <c r="B2635" s="31" t="str">
        <f t="shared" si="131"/>
        <v/>
      </c>
      <c r="C2635" s="31"/>
    </row>
    <row r="2636" spans="1:3" x14ac:dyDescent="0.2">
      <c r="A2636" s="1" t="str">
        <f t="shared" si="130"/>
        <v/>
      </c>
      <c r="B2636" s="31" t="str">
        <f t="shared" si="131"/>
        <v/>
      </c>
      <c r="C2636" s="31"/>
    </row>
    <row r="2637" spans="1:3" x14ac:dyDescent="0.2">
      <c r="A2637" s="1" t="str">
        <f t="shared" si="130"/>
        <v/>
      </c>
      <c r="B2637" s="31" t="str">
        <f t="shared" si="131"/>
        <v/>
      </c>
      <c r="C2637" s="31"/>
    </row>
    <row r="2638" spans="1:3" x14ac:dyDescent="0.2">
      <c r="A2638" s="1" t="str">
        <f t="shared" si="130"/>
        <v/>
      </c>
      <c r="B2638" s="31" t="str">
        <f t="shared" si="131"/>
        <v/>
      </c>
      <c r="C2638" s="31"/>
    </row>
    <row r="2639" spans="1:3" x14ac:dyDescent="0.2">
      <c r="A2639" s="1" t="str">
        <f t="shared" si="130"/>
        <v/>
      </c>
      <c r="B2639" s="31" t="str">
        <f t="shared" si="131"/>
        <v/>
      </c>
      <c r="C2639" s="31"/>
    </row>
    <row r="2640" spans="1:3" x14ac:dyDescent="0.2">
      <c r="A2640" s="1" t="str">
        <f t="shared" si="130"/>
        <v/>
      </c>
      <c r="B2640" s="31" t="str">
        <f t="shared" si="131"/>
        <v/>
      </c>
      <c r="C2640" s="31"/>
    </row>
    <row r="2641" spans="1:3" x14ac:dyDescent="0.2">
      <c r="A2641" s="1" t="str">
        <f t="shared" si="130"/>
        <v/>
      </c>
      <c r="B2641" s="31" t="str">
        <f t="shared" si="131"/>
        <v/>
      </c>
      <c r="C2641" s="31"/>
    </row>
    <row r="2642" spans="1:3" x14ac:dyDescent="0.2">
      <c r="A2642" s="1" t="str">
        <f t="shared" si="130"/>
        <v/>
      </c>
      <c r="B2642" s="31" t="str">
        <f t="shared" si="131"/>
        <v/>
      </c>
      <c r="C2642" s="31"/>
    </row>
    <row r="2643" spans="1:3" x14ac:dyDescent="0.2">
      <c r="A2643" s="1" t="str">
        <f t="shared" si="130"/>
        <v/>
      </c>
      <c r="B2643" s="31" t="str">
        <f t="shared" si="131"/>
        <v/>
      </c>
      <c r="C2643" s="31"/>
    </row>
    <row r="2644" spans="1:3" x14ac:dyDescent="0.2">
      <c r="A2644" s="1" t="str">
        <f t="shared" si="130"/>
        <v/>
      </c>
      <c r="B2644" s="31" t="str">
        <f t="shared" si="131"/>
        <v/>
      </c>
      <c r="C2644" s="31"/>
    </row>
    <row r="2645" spans="1:3" x14ac:dyDescent="0.2">
      <c r="A2645" s="1" t="str">
        <f t="shared" si="130"/>
        <v/>
      </c>
      <c r="B2645" s="31" t="str">
        <f t="shared" si="131"/>
        <v/>
      </c>
      <c r="C2645" s="31"/>
    </row>
    <row r="2646" spans="1:3" x14ac:dyDescent="0.2">
      <c r="A2646" s="1" t="str">
        <f t="shared" si="130"/>
        <v/>
      </c>
      <c r="B2646" s="31" t="str">
        <f t="shared" si="131"/>
        <v/>
      </c>
      <c r="C2646" s="31"/>
    </row>
    <row r="2647" spans="1:3" x14ac:dyDescent="0.2">
      <c r="A2647" s="1" t="str">
        <f t="shared" si="130"/>
        <v/>
      </c>
      <c r="B2647" s="31" t="str">
        <f t="shared" si="131"/>
        <v/>
      </c>
      <c r="C2647" s="31"/>
    </row>
    <row r="2648" spans="1:3" x14ac:dyDescent="0.2">
      <c r="A2648" s="1" t="str">
        <f t="shared" si="130"/>
        <v/>
      </c>
      <c r="B2648" s="31" t="str">
        <f t="shared" si="131"/>
        <v/>
      </c>
      <c r="C2648" s="31"/>
    </row>
    <row r="2649" spans="1:3" x14ac:dyDescent="0.2">
      <c r="A2649" s="1" t="str">
        <f t="shared" si="130"/>
        <v/>
      </c>
      <c r="B2649" s="31" t="str">
        <f t="shared" si="131"/>
        <v/>
      </c>
      <c r="C2649" s="31"/>
    </row>
    <row r="2650" spans="1:3" x14ac:dyDescent="0.2">
      <c r="A2650" s="1" t="str">
        <f t="shared" si="130"/>
        <v/>
      </c>
      <c r="B2650" s="31" t="str">
        <f t="shared" si="131"/>
        <v/>
      </c>
      <c r="C2650" s="31"/>
    </row>
    <row r="2651" spans="1:3" x14ac:dyDescent="0.2">
      <c r="A2651" s="1" t="str">
        <f t="shared" si="130"/>
        <v/>
      </c>
      <c r="B2651" s="31" t="str">
        <f t="shared" si="131"/>
        <v/>
      </c>
      <c r="C2651" s="31"/>
    </row>
    <row r="2652" spans="1:3" x14ac:dyDescent="0.2">
      <c r="A2652" s="1" t="str">
        <f t="shared" si="130"/>
        <v/>
      </c>
      <c r="B2652" s="31" t="str">
        <f t="shared" si="131"/>
        <v/>
      </c>
      <c r="C2652" s="31"/>
    </row>
    <row r="2653" spans="1:3" x14ac:dyDescent="0.2">
      <c r="A2653" s="1" t="str">
        <f t="shared" si="130"/>
        <v/>
      </c>
      <c r="B2653" s="31" t="str">
        <f t="shared" si="131"/>
        <v/>
      </c>
      <c r="C2653" s="31"/>
    </row>
    <row r="2654" spans="1:3" x14ac:dyDescent="0.2">
      <c r="A2654" s="1" t="str">
        <f t="shared" si="130"/>
        <v/>
      </c>
      <c r="B2654" s="31" t="str">
        <f t="shared" si="131"/>
        <v/>
      </c>
      <c r="C2654" s="31"/>
    </row>
    <row r="2655" spans="1:3" x14ac:dyDescent="0.2">
      <c r="A2655" s="1" t="str">
        <f t="shared" si="130"/>
        <v/>
      </c>
      <c r="B2655" s="31" t="str">
        <f t="shared" si="131"/>
        <v/>
      </c>
      <c r="C2655" s="31"/>
    </row>
    <row r="2656" spans="1:3" x14ac:dyDescent="0.2">
      <c r="A2656" s="1" t="str">
        <f t="shared" si="130"/>
        <v/>
      </c>
      <c r="B2656" s="31" t="str">
        <f t="shared" si="131"/>
        <v/>
      </c>
      <c r="C2656" s="31"/>
    </row>
    <row r="2657" spans="1:3" x14ac:dyDescent="0.2">
      <c r="A2657" s="1" t="str">
        <f t="shared" si="130"/>
        <v/>
      </c>
      <c r="B2657" s="31" t="str">
        <f t="shared" si="131"/>
        <v/>
      </c>
      <c r="C2657" s="31"/>
    </row>
    <row r="2658" spans="1:3" x14ac:dyDescent="0.2">
      <c r="A2658" s="1" t="str">
        <f t="shared" si="130"/>
        <v/>
      </c>
      <c r="B2658" s="31" t="str">
        <f t="shared" si="131"/>
        <v/>
      </c>
      <c r="C2658" s="31"/>
    </row>
    <row r="2659" spans="1:3" x14ac:dyDescent="0.2">
      <c r="A2659" s="1" t="str">
        <f t="shared" si="130"/>
        <v/>
      </c>
      <c r="B2659" s="31" t="str">
        <f t="shared" si="131"/>
        <v/>
      </c>
      <c r="C2659" s="31"/>
    </row>
    <row r="2660" spans="1:3" x14ac:dyDescent="0.2">
      <c r="A2660" s="1" t="str">
        <f t="shared" si="130"/>
        <v/>
      </c>
      <c r="B2660" s="31" t="str">
        <f t="shared" si="131"/>
        <v/>
      </c>
      <c r="C2660" s="31"/>
    </row>
    <row r="2661" spans="1:3" x14ac:dyDescent="0.2">
      <c r="A2661" s="1" t="str">
        <f t="shared" si="130"/>
        <v/>
      </c>
      <c r="B2661" s="31" t="str">
        <f t="shared" si="131"/>
        <v/>
      </c>
      <c r="C2661" s="31"/>
    </row>
    <row r="2662" spans="1:3" x14ac:dyDescent="0.2">
      <c r="A2662" s="1" t="str">
        <f t="shared" si="130"/>
        <v/>
      </c>
      <c r="B2662" s="31" t="str">
        <f t="shared" si="131"/>
        <v/>
      </c>
      <c r="C2662" s="31"/>
    </row>
    <row r="2663" spans="1:3" x14ac:dyDescent="0.2">
      <c r="A2663" s="1" t="str">
        <f t="shared" si="130"/>
        <v/>
      </c>
      <c r="B2663" s="31" t="str">
        <f t="shared" si="131"/>
        <v/>
      </c>
      <c r="C2663" s="31"/>
    </row>
    <row r="2664" spans="1:3" x14ac:dyDescent="0.2">
      <c r="A2664" s="1" t="str">
        <f t="shared" si="130"/>
        <v/>
      </c>
      <c r="B2664" s="31" t="str">
        <f t="shared" si="131"/>
        <v/>
      </c>
      <c r="C2664" s="31"/>
    </row>
    <row r="2665" spans="1:3" x14ac:dyDescent="0.2">
      <c r="A2665" s="1" t="str">
        <f t="shared" si="130"/>
        <v/>
      </c>
      <c r="B2665" s="31" t="str">
        <f t="shared" si="131"/>
        <v/>
      </c>
      <c r="C2665" s="31"/>
    </row>
    <row r="2666" spans="1:3" x14ac:dyDescent="0.2">
      <c r="A2666" s="1" t="str">
        <f t="shared" si="130"/>
        <v/>
      </c>
      <c r="B2666" s="31" t="str">
        <f t="shared" si="131"/>
        <v/>
      </c>
      <c r="C2666" s="31"/>
    </row>
    <row r="2667" spans="1:3" x14ac:dyDescent="0.2">
      <c r="A2667" s="1" t="str">
        <f t="shared" si="130"/>
        <v/>
      </c>
      <c r="B2667" s="31" t="str">
        <f t="shared" si="131"/>
        <v/>
      </c>
      <c r="C2667" s="31"/>
    </row>
    <row r="2668" spans="1:3" x14ac:dyDescent="0.2">
      <c r="A2668" s="1" t="str">
        <f t="shared" ref="A2668:A2731" si="132">IFERROR(IF(B2667&gt;0.01%,A2667+1,""),"")</f>
        <v/>
      </c>
      <c r="B2668" s="31" t="str">
        <f t="shared" ref="B2668:B2731" si="133">IFERROR(1-POISSON(A2668,(B$8*H$6)/(B$9*60*60),TRUE),"")</f>
        <v/>
      </c>
      <c r="C2668" s="31"/>
    </row>
    <row r="2669" spans="1:3" x14ac:dyDescent="0.2">
      <c r="A2669" s="1" t="str">
        <f t="shared" si="132"/>
        <v/>
      </c>
      <c r="B2669" s="31" t="str">
        <f t="shared" si="133"/>
        <v/>
      </c>
      <c r="C2669" s="31"/>
    </row>
    <row r="2670" spans="1:3" x14ac:dyDescent="0.2">
      <c r="A2670" s="1" t="str">
        <f t="shared" si="132"/>
        <v/>
      </c>
      <c r="B2670" s="31" t="str">
        <f t="shared" si="133"/>
        <v/>
      </c>
      <c r="C2670" s="31"/>
    </row>
    <row r="2671" spans="1:3" x14ac:dyDescent="0.2">
      <c r="A2671" s="1" t="str">
        <f t="shared" si="132"/>
        <v/>
      </c>
      <c r="B2671" s="31" t="str">
        <f t="shared" si="133"/>
        <v/>
      </c>
      <c r="C2671" s="31"/>
    </row>
    <row r="2672" spans="1:3" x14ac:dyDescent="0.2">
      <c r="A2672" s="1" t="str">
        <f t="shared" si="132"/>
        <v/>
      </c>
      <c r="B2672" s="31" t="str">
        <f t="shared" si="133"/>
        <v/>
      </c>
      <c r="C2672" s="31"/>
    </row>
    <row r="2673" spans="1:3" x14ac:dyDescent="0.2">
      <c r="A2673" s="1" t="str">
        <f t="shared" si="132"/>
        <v/>
      </c>
      <c r="B2673" s="31" t="str">
        <f t="shared" si="133"/>
        <v/>
      </c>
      <c r="C2673" s="31"/>
    </row>
    <row r="2674" spans="1:3" x14ac:dyDescent="0.2">
      <c r="A2674" s="1" t="str">
        <f t="shared" si="132"/>
        <v/>
      </c>
      <c r="B2674" s="31" t="str">
        <f t="shared" si="133"/>
        <v/>
      </c>
      <c r="C2674" s="31"/>
    </row>
    <row r="2675" spans="1:3" x14ac:dyDescent="0.2">
      <c r="A2675" s="1" t="str">
        <f t="shared" si="132"/>
        <v/>
      </c>
      <c r="B2675" s="31" t="str">
        <f t="shared" si="133"/>
        <v/>
      </c>
      <c r="C2675" s="31"/>
    </row>
    <row r="2676" spans="1:3" x14ac:dyDescent="0.2">
      <c r="A2676" s="1" t="str">
        <f t="shared" si="132"/>
        <v/>
      </c>
      <c r="B2676" s="31" t="str">
        <f t="shared" si="133"/>
        <v/>
      </c>
      <c r="C2676" s="31"/>
    </row>
    <row r="2677" spans="1:3" x14ac:dyDescent="0.2">
      <c r="A2677" s="1" t="str">
        <f t="shared" si="132"/>
        <v/>
      </c>
      <c r="B2677" s="31" t="str">
        <f t="shared" si="133"/>
        <v/>
      </c>
      <c r="C2677" s="31"/>
    </row>
    <row r="2678" spans="1:3" x14ac:dyDescent="0.2">
      <c r="A2678" s="1" t="str">
        <f t="shared" si="132"/>
        <v/>
      </c>
      <c r="B2678" s="31" t="str">
        <f t="shared" si="133"/>
        <v/>
      </c>
      <c r="C2678" s="31"/>
    </row>
    <row r="2679" spans="1:3" x14ac:dyDescent="0.2">
      <c r="A2679" s="1" t="str">
        <f t="shared" si="132"/>
        <v/>
      </c>
      <c r="B2679" s="31" t="str">
        <f t="shared" si="133"/>
        <v/>
      </c>
      <c r="C2679" s="31"/>
    </row>
    <row r="2680" spans="1:3" x14ac:dyDescent="0.2">
      <c r="A2680" s="1" t="str">
        <f t="shared" si="132"/>
        <v/>
      </c>
      <c r="B2680" s="31" t="str">
        <f t="shared" si="133"/>
        <v/>
      </c>
      <c r="C2680" s="31"/>
    </row>
    <row r="2681" spans="1:3" x14ac:dyDescent="0.2">
      <c r="A2681" s="1" t="str">
        <f t="shared" si="132"/>
        <v/>
      </c>
      <c r="B2681" s="31" t="str">
        <f t="shared" si="133"/>
        <v/>
      </c>
      <c r="C2681" s="31"/>
    </row>
    <row r="2682" spans="1:3" x14ac:dyDescent="0.2">
      <c r="A2682" s="1" t="str">
        <f t="shared" si="132"/>
        <v/>
      </c>
      <c r="B2682" s="31" t="str">
        <f t="shared" si="133"/>
        <v/>
      </c>
      <c r="C2682" s="31"/>
    </row>
    <row r="2683" spans="1:3" x14ac:dyDescent="0.2">
      <c r="A2683" s="1" t="str">
        <f t="shared" si="132"/>
        <v/>
      </c>
      <c r="B2683" s="31" t="str">
        <f t="shared" si="133"/>
        <v/>
      </c>
      <c r="C2683" s="31"/>
    </row>
    <row r="2684" spans="1:3" x14ac:dyDescent="0.2">
      <c r="A2684" s="1" t="str">
        <f t="shared" si="132"/>
        <v/>
      </c>
      <c r="B2684" s="31" t="str">
        <f t="shared" si="133"/>
        <v/>
      </c>
      <c r="C2684" s="31"/>
    </row>
    <row r="2685" spans="1:3" x14ac:dyDescent="0.2">
      <c r="A2685" s="1" t="str">
        <f t="shared" si="132"/>
        <v/>
      </c>
      <c r="B2685" s="31" t="str">
        <f t="shared" si="133"/>
        <v/>
      </c>
      <c r="C2685" s="31"/>
    </row>
    <row r="2686" spans="1:3" x14ac:dyDescent="0.2">
      <c r="A2686" s="1" t="str">
        <f t="shared" si="132"/>
        <v/>
      </c>
      <c r="B2686" s="31" t="str">
        <f t="shared" si="133"/>
        <v/>
      </c>
      <c r="C2686" s="31"/>
    </row>
    <row r="2687" spans="1:3" x14ac:dyDescent="0.2">
      <c r="A2687" s="1" t="str">
        <f t="shared" si="132"/>
        <v/>
      </c>
      <c r="B2687" s="31" t="str">
        <f t="shared" si="133"/>
        <v/>
      </c>
      <c r="C2687" s="31"/>
    </row>
    <row r="2688" spans="1:3" x14ac:dyDescent="0.2">
      <c r="A2688" s="1" t="str">
        <f t="shared" si="132"/>
        <v/>
      </c>
      <c r="B2688" s="31" t="str">
        <f t="shared" si="133"/>
        <v/>
      </c>
      <c r="C2688" s="31"/>
    </row>
    <row r="2689" spans="1:3" x14ac:dyDescent="0.2">
      <c r="A2689" s="1" t="str">
        <f t="shared" si="132"/>
        <v/>
      </c>
      <c r="B2689" s="31" t="str">
        <f t="shared" si="133"/>
        <v/>
      </c>
      <c r="C2689" s="31"/>
    </row>
    <row r="2690" spans="1:3" x14ac:dyDescent="0.2">
      <c r="A2690" s="1" t="str">
        <f t="shared" si="132"/>
        <v/>
      </c>
      <c r="B2690" s="31" t="str">
        <f t="shared" si="133"/>
        <v/>
      </c>
      <c r="C2690" s="31"/>
    </row>
    <row r="2691" spans="1:3" x14ac:dyDescent="0.2">
      <c r="A2691" s="1" t="str">
        <f t="shared" si="132"/>
        <v/>
      </c>
      <c r="B2691" s="31" t="str">
        <f t="shared" si="133"/>
        <v/>
      </c>
      <c r="C2691" s="31"/>
    </row>
    <row r="2692" spans="1:3" x14ac:dyDescent="0.2">
      <c r="A2692" s="1" t="str">
        <f t="shared" si="132"/>
        <v/>
      </c>
      <c r="B2692" s="31" t="str">
        <f t="shared" si="133"/>
        <v/>
      </c>
      <c r="C2692" s="31"/>
    </row>
    <row r="2693" spans="1:3" x14ac:dyDescent="0.2">
      <c r="A2693" s="1" t="str">
        <f t="shared" si="132"/>
        <v/>
      </c>
      <c r="B2693" s="31" t="str">
        <f t="shared" si="133"/>
        <v/>
      </c>
      <c r="C2693" s="31"/>
    </row>
    <row r="2694" spans="1:3" x14ac:dyDescent="0.2">
      <c r="A2694" s="1" t="str">
        <f t="shared" si="132"/>
        <v/>
      </c>
      <c r="B2694" s="31" t="str">
        <f t="shared" si="133"/>
        <v/>
      </c>
      <c r="C2694" s="31"/>
    </row>
    <row r="2695" spans="1:3" x14ac:dyDescent="0.2">
      <c r="A2695" s="1" t="str">
        <f t="shared" si="132"/>
        <v/>
      </c>
      <c r="B2695" s="31" t="str">
        <f t="shared" si="133"/>
        <v/>
      </c>
      <c r="C2695" s="31"/>
    </row>
    <row r="2696" spans="1:3" x14ac:dyDescent="0.2">
      <c r="A2696" s="1" t="str">
        <f t="shared" si="132"/>
        <v/>
      </c>
      <c r="B2696" s="31" t="str">
        <f t="shared" si="133"/>
        <v/>
      </c>
      <c r="C2696" s="31"/>
    </row>
    <row r="2697" spans="1:3" x14ac:dyDescent="0.2">
      <c r="A2697" s="1" t="str">
        <f t="shared" si="132"/>
        <v/>
      </c>
      <c r="B2697" s="31" t="str">
        <f t="shared" si="133"/>
        <v/>
      </c>
      <c r="C2697" s="31"/>
    </row>
    <row r="2698" spans="1:3" x14ac:dyDescent="0.2">
      <c r="A2698" s="1" t="str">
        <f t="shared" si="132"/>
        <v/>
      </c>
      <c r="B2698" s="31" t="str">
        <f t="shared" si="133"/>
        <v/>
      </c>
      <c r="C2698" s="31"/>
    </row>
    <row r="2699" spans="1:3" x14ac:dyDescent="0.2">
      <c r="A2699" s="1" t="str">
        <f t="shared" si="132"/>
        <v/>
      </c>
      <c r="B2699" s="31" t="str">
        <f t="shared" si="133"/>
        <v/>
      </c>
      <c r="C2699" s="31"/>
    </row>
    <row r="2700" spans="1:3" x14ac:dyDescent="0.2">
      <c r="A2700" s="1" t="str">
        <f t="shared" si="132"/>
        <v/>
      </c>
      <c r="B2700" s="31" t="str">
        <f t="shared" si="133"/>
        <v/>
      </c>
      <c r="C2700" s="31"/>
    </row>
    <row r="2701" spans="1:3" x14ac:dyDescent="0.2">
      <c r="A2701" s="1" t="str">
        <f t="shared" si="132"/>
        <v/>
      </c>
      <c r="B2701" s="31" t="str">
        <f t="shared" si="133"/>
        <v/>
      </c>
      <c r="C2701" s="31"/>
    </row>
    <row r="2702" spans="1:3" x14ac:dyDescent="0.2">
      <c r="A2702" s="1" t="str">
        <f t="shared" si="132"/>
        <v/>
      </c>
      <c r="B2702" s="31" t="str">
        <f t="shared" si="133"/>
        <v/>
      </c>
      <c r="C2702" s="31"/>
    </row>
    <row r="2703" spans="1:3" x14ac:dyDescent="0.2">
      <c r="A2703" s="1" t="str">
        <f t="shared" si="132"/>
        <v/>
      </c>
      <c r="B2703" s="31" t="str">
        <f t="shared" si="133"/>
        <v/>
      </c>
      <c r="C2703" s="31"/>
    </row>
    <row r="2704" spans="1:3" x14ac:dyDescent="0.2">
      <c r="A2704" s="1" t="str">
        <f t="shared" si="132"/>
        <v/>
      </c>
      <c r="B2704" s="31" t="str">
        <f t="shared" si="133"/>
        <v/>
      </c>
      <c r="C2704" s="31"/>
    </row>
    <row r="2705" spans="1:3" x14ac:dyDescent="0.2">
      <c r="A2705" s="1" t="str">
        <f t="shared" si="132"/>
        <v/>
      </c>
      <c r="B2705" s="31" t="str">
        <f t="shared" si="133"/>
        <v/>
      </c>
      <c r="C2705" s="31"/>
    </row>
    <row r="2706" spans="1:3" x14ac:dyDescent="0.2">
      <c r="A2706" s="1" t="str">
        <f t="shared" si="132"/>
        <v/>
      </c>
      <c r="B2706" s="31" t="str">
        <f t="shared" si="133"/>
        <v/>
      </c>
      <c r="C2706" s="31"/>
    </row>
    <row r="2707" spans="1:3" x14ac:dyDescent="0.2">
      <c r="A2707" s="1" t="str">
        <f t="shared" si="132"/>
        <v/>
      </c>
      <c r="B2707" s="31" t="str">
        <f t="shared" si="133"/>
        <v/>
      </c>
      <c r="C2707" s="31"/>
    </row>
    <row r="2708" spans="1:3" x14ac:dyDescent="0.2">
      <c r="A2708" s="1" t="str">
        <f t="shared" si="132"/>
        <v/>
      </c>
      <c r="B2708" s="31" t="str">
        <f t="shared" si="133"/>
        <v/>
      </c>
      <c r="C2708" s="31"/>
    </row>
    <row r="2709" spans="1:3" x14ac:dyDescent="0.2">
      <c r="A2709" s="1" t="str">
        <f t="shared" si="132"/>
        <v/>
      </c>
      <c r="B2709" s="31" t="str">
        <f t="shared" si="133"/>
        <v/>
      </c>
      <c r="C2709" s="31"/>
    </row>
    <row r="2710" spans="1:3" x14ac:dyDescent="0.2">
      <c r="A2710" s="1" t="str">
        <f t="shared" si="132"/>
        <v/>
      </c>
      <c r="B2710" s="31" t="str">
        <f t="shared" si="133"/>
        <v/>
      </c>
      <c r="C2710" s="31"/>
    </row>
    <row r="2711" spans="1:3" x14ac:dyDescent="0.2">
      <c r="A2711" s="1" t="str">
        <f t="shared" si="132"/>
        <v/>
      </c>
      <c r="B2711" s="31" t="str">
        <f t="shared" si="133"/>
        <v/>
      </c>
      <c r="C2711" s="31"/>
    </row>
    <row r="2712" spans="1:3" x14ac:dyDescent="0.2">
      <c r="A2712" s="1" t="str">
        <f t="shared" si="132"/>
        <v/>
      </c>
      <c r="B2712" s="31" t="str">
        <f t="shared" si="133"/>
        <v/>
      </c>
      <c r="C2712" s="31"/>
    </row>
    <row r="2713" spans="1:3" x14ac:dyDescent="0.2">
      <c r="A2713" s="1" t="str">
        <f t="shared" si="132"/>
        <v/>
      </c>
      <c r="B2713" s="31" t="str">
        <f t="shared" si="133"/>
        <v/>
      </c>
      <c r="C2713" s="31"/>
    </row>
    <row r="2714" spans="1:3" x14ac:dyDescent="0.2">
      <c r="A2714" s="1" t="str">
        <f t="shared" si="132"/>
        <v/>
      </c>
      <c r="B2714" s="31" t="str">
        <f t="shared" si="133"/>
        <v/>
      </c>
      <c r="C2714" s="31"/>
    </row>
    <row r="2715" spans="1:3" x14ac:dyDescent="0.2">
      <c r="A2715" s="1" t="str">
        <f t="shared" si="132"/>
        <v/>
      </c>
      <c r="B2715" s="31" t="str">
        <f t="shared" si="133"/>
        <v/>
      </c>
      <c r="C2715" s="31"/>
    </row>
    <row r="2716" spans="1:3" x14ac:dyDescent="0.2">
      <c r="A2716" s="1" t="str">
        <f t="shared" si="132"/>
        <v/>
      </c>
      <c r="B2716" s="31" t="str">
        <f t="shared" si="133"/>
        <v/>
      </c>
      <c r="C2716" s="31"/>
    </row>
    <row r="2717" spans="1:3" x14ac:dyDescent="0.2">
      <c r="A2717" s="1" t="str">
        <f t="shared" si="132"/>
        <v/>
      </c>
      <c r="B2717" s="31" t="str">
        <f t="shared" si="133"/>
        <v/>
      </c>
      <c r="C2717" s="31"/>
    </row>
    <row r="2718" spans="1:3" x14ac:dyDescent="0.2">
      <c r="A2718" s="1" t="str">
        <f t="shared" si="132"/>
        <v/>
      </c>
      <c r="B2718" s="31" t="str">
        <f t="shared" si="133"/>
        <v/>
      </c>
      <c r="C2718" s="31"/>
    </row>
    <row r="2719" spans="1:3" x14ac:dyDescent="0.2">
      <c r="A2719" s="1" t="str">
        <f t="shared" si="132"/>
        <v/>
      </c>
      <c r="B2719" s="31" t="str">
        <f t="shared" si="133"/>
        <v/>
      </c>
      <c r="C2719" s="31"/>
    </row>
    <row r="2720" spans="1:3" x14ac:dyDescent="0.2">
      <c r="A2720" s="1" t="str">
        <f t="shared" si="132"/>
        <v/>
      </c>
      <c r="B2720" s="31" t="str">
        <f t="shared" si="133"/>
        <v/>
      </c>
      <c r="C2720" s="31"/>
    </row>
    <row r="2721" spans="1:3" x14ac:dyDescent="0.2">
      <c r="A2721" s="1" t="str">
        <f t="shared" si="132"/>
        <v/>
      </c>
      <c r="B2721" s="31" t="str">
        <f t="shared" si="133"/>
        <v/>
      </c>
      <c r="C2721" s="31"/>
    </row>
    <row r="2722" spans="1:3" x14ac:dyDescent="0.2">
      <c r="A2722" s="1" t="str">
        <f t="shared" si="132"/>
        <v/>
      </c>
      <c r="B2722" s="31" t="str">
        <f t="shared" si="133"/>
        <v/>
      </c>
      <c r="C2722" s="31"/>
    </row>
    <row r="2723" spans="1:3" x14ac:dyDescent="0.2">
      <c r="A2723" s="1" t="str">
        <f t="shared" si="132"/>
        <v/>
      </c>
      <c r="B2723" s="31" t="str">
        <f t="shared" si="133"/>
        <v/>
      </c>
      <c r="C2723" s="31"/>
    </row>
    <row r="2724" spans="1:3" x14ac:dyDescent="0.2">
      <c r="A2724" s="1" t="str">
        <f t="shared" si="132"/>
        <v/>
      </c>
      <c r="B2724" s="31" t="str">
        <f t="shared" si="133"/>
        <v/>
      </c>
      <c r="C2724" s="31"/>
    </row>
    <row r="2725" spans="1:3" x14ac:dyDescent="0.2">
      <c r="A2725" s="1" t="str">
        <f t="shared" si="132"/>
        <v/>
      </c>
      <c r="B2725" s="31" t="str">
        <f t="shared" si="133"/>
        <v/>
      </c>
      <c r="C2725" s="31"/>
    </row>
    <row r="2726" spans="1:3" x14ac:dyDescent="0.2">
      <c r="A2726" s="1" t="str">
        <f t="shared" si="132"/>
        <v/>
      </c>
      <c r="B2726" s="31" t="str">
        <f t="shared" si="133"/>
        <v/>
      </c>
      <c r="C2726" s="31"/>
    </row>
    <row r="2727" spans="1:3" x14ac:dyDescent="0.2">
      <c r="A2727" s="1" t="str">
        <f t="shared" si="132"/>
        <v/>
      </c>
      <c r="B2727" s="31" t="str">
        <f t="shared" si="133"/>
        <v/>
      </c>
      <c r="C2727" s="31"/>
    </row>
    <row r="2728" spans="1:3" x14ac:dyDescent="0.2">
      <c r="A2728" s="1" t="str">
        <f t="shared" si="132"/>
        <v/>
      </c>
      <c r="B2728" s="31" t="str">
        <f t="shared" si="133"/>
        <v/>
      </c>
      <c r="C2728" s="31"/>
    </row>
    <row r="2729" spans="1:3" x14ac:dyDescent="0.2">
      <c r="A2729" s="1" t="str">
        <f t="shared" si="132"/>
        <v/>
      </c>
      <c r="B2729" s="31" t="str">
        <f t="shared" si="133"/>
        <v/>
      </c>
      <c r="C2729" s="31"/>
    </row>
    <row r="2730" spans="1:3" x14ac:dyDescent="0.2">
      <c r="A2730" s="1" t="str">
        <f t="shared" si="132"/>
        <v/>
      </c>
      <c r="B2730" s="31" t="str">
        <f t="shared" si="133"/>
        <v/>
      </c>
      <c r="C2730" s="31"/>
    </row>
    <row r="2731" spans="1:3" x14ac:dyDescent="0.2">
      <c r="A2731" s="1" t="str">
        <f t="shared" si="132"/>
        <v/>
      </c>
      <c r="B2731" s="31" t="str">
        <f t="shared" si="133"/>
        <v/>
      </c>
      <c r="C2731" s="31"/>
    </row>
    <row r="2732" spans="1:3" x14ac:dyDescent="0.2">
      <c r="A2732" s="1" t="str">
        <f t="shared" ref="A2732:A2795" si="134">IFERROR(IF(B2731&gt;0.01%,A2731+1,""),"")</f>
        <v/>
      </c>
      <c r="B2732" s="31" t="str">
        <f t="shared" ref="B2732:B2795" si="135">IFERROR(1-POISSON(A2732,(B$8*H$6)/(B$9*60*60),TRUE),"")</f>
        <v/>
      </c>
      <c r="C2732" s="31"/>
    </row>
    <row r="2733" spans="1:3" x14ac:dyDescent="0.2">
      <c r="A2733" s="1" t="str">
        <f t="shared" si="134"/>
        <v/>
      </c>
      <c r="B2733" s="31" t="str">
        <f t="shared" si="135"/>
        <v/>
      </c>
      <c r="C2733" s="31"/>
    </row>
    <row r="2734" spans="1:3" x14ac:dyDescent="0.2">
      <c r="A2734" s="1" t="str">
        <f t="shared" si="134"/>
        <v/>
      </c>
      <c r="B2734" s="31" t="str">
        <f t="shared" si="135"/>
        <v/>
      </c>
      <c r="C2734" s="31"/>
    </row>
    <row r="2735" spans="1:3" x14ac:dyDescent="0.2">
      <c r="A2735" s="1" t="str">
        <f t="shared" si="134"/>
        <v/>
      </c>
      <c r="B2735" s="31" t="str">
        <f t="shared" si="135"/>
        <v/>
      </c>
      <c r="C2735" s="31"/>
    </row>
    <row r="2736" spans="1:3" x14ac:dyDescent="0.2">
      <c r="A2736" s="1" t="str">
        <f t="shared" si="134"/>
        <v/>
      </c>
      <c r="B2736" s="31" t="str">
        <f t="shared" si="135"/>
        <v/>
      </c>
      <c r="C2736" s="31"/>
    </row>
    <row r="2737" spans="1:3" x14ac:dyDescent="0.2">
      <c r="A2737" s="1" t="str">
        <f t="shared" si="134"/>
        <v/>
      </c>
      <c r="B2737" s="31" t="str">
        <f t="shared" si="135"/>
        <v/>
      </c>
      <c r="C2737" s="31"/>
    </row>
    <row r="2738" spans="1:3" x14ac:dyDescent="0.2">
      <c r="A2738" s="1" t="str">
        <f t="shared" si="134"/>
        <v/>
      </c>
      <c r="B2738" s="31" t="str">
        <f t="shared" si="135"/>
        <v/>
      </c>
      <c r="C2738" s="31"/>
    </row>
    <row r="2739" spans="1:3" x14ac:dyDescent="0.2">
      <c r="A2739" s="1" t="str">
        <f t="shared" si="134"/>
        <v/>
      </c>
      <c r="B2739" s="31" t="str">
        <f t="shared" si="135"/>
        <v/>
      </c>
      <c r="C2739" s="31"/>
    </row>
    <row r="2740" spans="1:3" x14ac:dyDescent="0.2">
      <c r="A2740" s="1" t="str">
        <f t="shared" si="134"/>
        <v/>
      </c>
      <c r="B2740" s="31" t="str">
        <f t="shared" si="135"/>
        <v/>
      </c>
      <c r="C2740" s="31"/>
    </row>
    <row r="2741" spans="1:3" x14ac:dyDescent="0.2">
      <c r="A2741" s="1" t="str">
        <f t="shared" si="134"/>
        <v/>
      </c>
      <c r="B2741" s="31" t="str">
        <f t="shared" si="135"/>
        <v/>
      </c>
      <c r="C2741" s="31"/>
    </row>
    <row r="2742" spans="1:3" x14ac:dyDescent="0.2">
      <c r="A2742" s="1" t="str">
        <f t="shared" si="134"/>
        <v/>
      </c>
      <c r="B2742" s="31" t="str">
        <f t="shared" si="135"/>
        <v/>
      </c>
      <c r="C2742" s="31"/>
    </row>
    <row r="2743" spans="1:3" x14ac:dyDescent="0.2">
      <c r="A2743" s="1" t="str">
        <f t="shared" si="134"/>
        <v/>
      </c>
      <c r="B2743" s="31" t="str">
        <f t="shared" si="135"/>
        <v/>
      </c>
      <c r="C2743" s="31"/>
    </row>
    <row r="2744" spans="1:3" x14ac:dyDescent="0.2">
      <c r="A2744" s="1" t="str">
        <f t="shared" si="134"/>
        <v/>
      </c>
      <c r="B2744" s="31" t="str">
        <f t="shared" si="135"/>
        <v/>
      </c>
      <c r="C2744" s="31"/>
    </row>
    <row r="2745" spans="1:3" x14ac:dyDescent="0.2">
      <c r="A2745" s="1" t="str">
        <f t="shared" si="134"/>
        <v/>
      </c>
      <c r="B2745" s="31" t="str">
        <f t="shared" si="135"/>
        <v/>
      </c>
      <c r="C2745" s="31"/>
    </row>
    <row r="2746" spans="1:3" x14ac:dyDescent="0.2">
      <c r="A2746" s="1" t="str">
        <f t="shared" si="134"/>
        <v/>
      </c>
      <c r="B2746" s="31" t="str">
        <f t="shared" si="135"/>
        <v/>
      </c>
      <c r="C2746" s="31"/>
    </row>
    <row r="2747" spans="1:3" x14ac:dyDescent="0.2">
      <c r="A2747" s="1" t="str">
        <f t="shared" si="134"/>
        <v/>
      </c>
      <c r="B2747" s="31" t="str">
        <f t="shared" si="135"/>
        <v/>
      </c>
      <c r="C2747" s="31"/>
    </row>
    <row r="2748" spans="1:3" x14ac:dyDescent="0.2">
      <c r="A2748" s="1" t="str">
        <f t="shared" si="134"/>
        <v/>
      </c>
      <c r="B2748" s="31" t="str">
        <f t="shared" si="135"/>
        <v/>
      </c>
      <c r="C2748" s="31"/>
    </row>
    <row r="2749" spans="1:3" x14ac:dyDescent="0.2">
      <c r="A2749" s="1" t="str">
        <f t="shared" si="134"/>
        <v/>
      </c>
      <c r="B2749" s="31" t="str">
        <f t="shared" si="135"/>
        <v/>
      </c>
      <c r="C2749" s="31"/>
    </row>
    <row r="2750" spans="1:3" x14ac:dyDescent="0.2">
      <c r="A2750" s="1" t="str">
        <f t="shared" si="134"/>
        <v/>
      </c>
      <c r="B2750" s="31" t="str">
        <f t="shared" si="135"/>
        <v/>
      </c>
      <c r="C2750" s="31"/>
    </row>
    <row r="2751" spans="1:3" x14ac:dyDescent="0.2">
      <c r="A2751" s="1" t="str">
        <f t="shared" si="134"/>
        <v/>
      </c>
      <c r="B2751" s="31" t="str">
        <f t="shared" si="135"/>
        <v/>
      </c>
      <c r="C2751" s="31"/>
    </row>
    <row r="2752" spans="1:3" x14ac:dyDescent="0.2">
      <c r="A2752" s="1" t="str">
        <f t="shared" si="134"/>
        <v/>
      </c>
      <c r="B2752" s="31" t="str">
        <f t="shared" si="135"/>
        <v/>
      </c>
      <c r="C2752" s="31"/>
    </row>
    <row r="2753" spans="1:3" x14ac:dyDescent="0.2">
      <c r="A2753" s="1" t="str">
        <f t="shared" si="134"/>
        <v/>
      </c>
      <c r="B2753" s="31" t="str">
        <f t="shared" si="135"/>
        <v/>
      </c>
      <c r="C2753" s="31"/>
    </row>
    <row r="2754" spans="1:3" x14ac:dyDescent="0.2">
      <c r="A2754" s="1" t="str">
        <f t="shared" si="134"/>
        <v/>
      </c>
      <c r="B2754" s="31" t="str">
        <f t="shared" si="135"/>
        <v/>
      </c>
      <c r="C2754" s="31"/>
    </row>
    <row r="2755" spans="1:3" x14ac:dyDescent="0.2">
      <c r="A2755" s="1" t="str">
        <f t="shared" si="134"/>
        <v/>
      </c>
      <c r="B2755" s="31" t="str">
        <f t="shared" si="135"/>
        <v/>
      </c>
      <c r="C2755" s="31"/>
    </row>
    <row r="2756" spans="1:3" x14ac:dyDescent="0.2">
      <c r="A2756" s="1" t="str">
        <f t="shared" si="134"/>
        <v/>
      </c>
      <c r="B2756" s="31" t="str">
        <f t="shared" si="135"/>
        <v/>
      </c>
      <c r="C2756" s="31"/>
    </row>
    <row r="2757" spans="1:3" x14ac:dyDescent="0.2">
      <c r="A2757" s="1" t="str">
        <f t="shared" si="134"/>
        <v/>
      </c>
      <c r="B2757" s="31" t="str">
        <f t="shared" si="135"/>
        <v/>
      </c>
      <c r="C2757" s="31"/>
    </row>
    <row r="2758" spans="1:3" x14ac:dyDescent="0.2">
      <c r="A2758" s="1" t="str">
        <f t="shared" si="134"/>
        <v/>
      </c>
      <c r="B2758" s="31" t="str">
        <f t="shared" si="135"/>
        <v/>
      </c>
      <c r="C2758" s="31"/>
    </row>
    <row r="2759" spans="1:3" x14ac:dyDescent="0.2">
      <c r="A2759" s="1" t="str">
        <f t="shared" si="134"/>
        <v/>
      </c>
      <c r="B2759" s="31" t="str">
        <f t="shared" si="135"/>
        <v/>
      </c>
      <c r="C2759" s="31"/>
    </row>
    <row r="2760" spans="1:3" x14ac:dyDescent="0.2">
      <c r="A2760" s="1" t="str">
        <f t="shared" si="134"/>
        <v/>
      </c>
      <c r="B2760" s="31" t="str">
        <f t="shared" si="135"/>
        <v/>
      </c>
      <c r="C2760" s="31"/>
    </row>
    <row r="2761" spans="1:3" x14ac:dyDescent="0.2">
      <c r="A2761" s="1" t="str">
        <f t="shared" si="134"/>
        <v/>
      </c>
      <c r="B2761" s="31" t="str">
        <f t="shared" si="135"/>
        <v/>
      </c>
      <c r="C2761" s="31"/>
    </row>
    <row r="2762" spans="1:3" x14ac:dyDescent="0.2">
      <c r="A2762" s="1" t="str">
        <f t="shared" si="134"/>
        <v/>
      </c>
      <c r="B2762" s="31" t="str">
        <f t="shared" si="135"/>
        <v/>
      </c>
      <c r="C2762" s="31"/>
    </row>
    <row r="2763" spans="1:3" x14ac:dyDescent="0.2">
      <c r="A2763" s="1" t="str">
        <f t="shared" si="134"/>
        <v/>
      </c>
      <c r="B2763" s="31" t="str">
        <f t="shared" si="135"/>
        <v/>
      </c>
      <c r="C2763" s="31"/>
    </row>
    <row r="2764" spans="1:3" x14ac:dyDescent="0.2">
      <c r="A2764" s="1" t="str">
        <f t="shared" si="134"/>
        <v/>
      </c>
      <c r="B2764" s="31" t="str">
        <f t="shared" si="135"/>
        <v/>
      </c>
      <c r="C2764" s="31"/>
    </row>
    <row r="2765" spans="1:3" x14ac:dyDescent="0.2">
      <c r="A2765" s="1" t="str">
        <f t="shared" si="134"/>
        <v/>
      </c>
      <c r="B2765" s="31" t="str">
        <f t="shared" si="135"/>
        <v/>
      </c>
      <c r="C2765" s="31"/>
    </row>
    <row r="2766" spans="1:3" x14ac:dyDescent="0.2">
      <c r="A2766" s="1" t="str">
        <f t="shared" si="134"/>
        <v/>
      </c>
      <c r="B2766" s="31" t="str">
        <f t="shared" si="135"/>
        <v/>
      </c>
      <c r="C2766" s="31"/>
    </row>
    <row r="2767" spans="1:3" x14ac:dyDescent="0.2">
      <c r="A2767" s="1" t="str">
        <f t="shared" si="134"/>
        <v/>
      </c>
      <c r="B2767" s="31" t="str">
        <f t="shared" si="135"/>
        <v/>
      </c>
      <c r="C2767" s="31"/>
    </row>
    <row r="2768" spans="1:3" x14ac:dyDescent="0.2">
      <c r="A2768" s="1" t="str">
        <f t="shared" si="134"/>
        <v/>
      </c>
      <c r="B2768" s="31" t="str">
        <f t="shared" si="135"/>
        <v/>
      </c>
      <c r="C2768" s="31"/>
    </row>
    <row r="2769" spans="1:3" x14ac:dyDescent="0.2">
      <c r="A2769" s="1" t="str">
        <f t="shared" si="134"/>
        <v/>
      </c>
      <c r="B2769" s="31" t="str">
        <f t="shared" si="135"/>
        <v/>
      </c>
      <c r="C2769" s="31"/>
    </row>
    <row r="2770" spans="1:3" x14ac:dyDescent="0.2">
      <c r="A2770" s="1" t="str">
        <f t="shared" si="134"/>
        <v/>
      </c>
      <c r="B2770" s="31" t="str">
        <f t="shared" si="135"/>
        <v/>
      </c>
      <c r="C2770" s="31"/>
    </row>
    <row r="2771" spans="1:3" x14ac:dyDescent="0.2">
      <c r="A2771" s="1" t="str">
        <f t="shared" si="134"/>
        <v/>
      </c>
      <c r="B2771" s="31" t="str">
        <f t="shared" si="135"/>
        <v/>
      </c>
      <c r="C2771" s="31"/>
    </row>
    <row r="2772" spans="1:3" x14ac:dyDescent="0.2">
      <c r="A2772" s="1" t="str">
        <f t="shared" si="134"/>
        <v/>
      </c>
      <c r="B2772" s="31" t="str">
        <f t="shared" si="135"/>
        <v/>
      </c>
      <c r="C2772" s="31"/>
    </row>
    <row r="2773" spans="1:3" x14ac:dyDescent="0.2">
      <c r="A2773" s="1" t="str">
        <f t="shared" si="134"/>
        <v/>
      </c>
      <c r="B2773" s="31" t="str">
        <f t="shared" si="135"/>
        <v/>
      </c>
      <c r="C2773" s="31"/>
    </row>
    <row r="2774" spans="1:3" x14ac:dyDescent="0.2">
      <c r="A2774" s="1" t="str">
        <f t="shared" si="134"/>
        <v/>
      </c>
      <c r="B2774" s="31" t="str">
        <f t="shared" si="135"/>
        <v/>
      </c>
      <c r="C2774" s="31"/>
    </row>
    <row r="2775" spans="1:3" x14ac:dyDescent="0.2">
      <c r="A2775" s="1" t="str">
        <f t="shared" si="134"/>
        <v/>
      </c>
      <c r="B2775" s="31" t="str">
        <f t="shared" si="135"/>
        <v/>
      </c>
      <c r="C2775" s="31"/>
    </row>
    <row r="2776" spans="1:3" x14ac:dyDescent="0.2">
      <c r="A2776" s="1" t="str">
        <f t="shared" si="134"/>
        <v/>
      </c>
      <c r="B2776" s="31" t="str">
        <f t="shared" si="135"/>
        <v/>
      </c>
      <c r="C2776" s="31"/>
    </row>
    <row r="2777" spans="1:3" x14ac:dyDescent="0.2">
      <c r="A2777" s="1" t="str">
        <f t="shared" si="134"/>
        <v/>
      </c>
      <c r="B2777" s="31" t="str">
        <f t="shared" si="135"/>
        <v/>
      </c>
      <c r="C2777" s="31"/>
    </row>
    <row r="2778" spans="1:3" x14ac:dyDescent="0.2">
      <c r="A2778" s="1" t="str">
        <f t="shared" si="134"/>
        <v/>
      </c>
      <c r="B2778" s="31" t="str">
        <f t="shared" si="135"/>
        <v/>
      </c>
      <c r="C2778" s="31"/>
    </row>
    <row r="2779" spans="1:3" x14ac:dyDescent="0.2">
      <c r="A2779" s="1" t="str">
        <f t="shared" si="134"/>
        <v/>
      </c>
      <c r="B2779" s="31" t="str">
        <f t="shared" si="135"/>
        <v/>
      </c>
      <c r="C2779" s="31"/>
    </row>
    <row r="2780" spans="1:3" x14ac:dyDescent="0.2">
      <c r="A2780" s="1" t="str">
        <f t="shared" si="134"/>
        <v/>
      </c>
      <c r="B2780" s="31" t="str">
        <f t="shared" si="135"/>
        <v/>
      </c>
      <c r="C2780" s="31"/>
    </row>
    <row r="2781" spans="1:3" x14ac:dyDescent="0.2">
      <c r="A2781" s="1" t="str">
        <f t="shared" si="134"/>
        <v/>
      </c>
      <c r="B2781" s="31" t="str">
        <f t="shared" si="135"/>
        <v/>
      </c>
      <c r="C2781" s="31"/>
    </row>
    <row r="2782" spans="1:3" x14ac:dyDescent="0.2">
      <c r="A2782" s="1" t="str">
        <f t="shared" si="134"/>
        <v/>
      </c>
      <c r="B2782" s="31" t="str">
        <f t="shared" si="135"/>
        <v/>
      </c>
      <c r="C2782" s="31"/>
    </row>
    <row r="2783" spans="1:3" x14ac:dyDescent="0.2">
      <c r="A2783" s="1" t="str">
        <f t="shared" si="134"/>
        <v/>
      </c>
      <c r="B2783" s="31" t="str">
        <f t="shared" si="135"/>
        <v/>
      </c>
      <c r="C2783" s="31"/>
    </row>
    <row r="2784" spans="1:3" x14ac:dyDescent="0.2">
      <c r="A2784" s="1" t="str">
        <f t="shared" si="134"/>
        <v/>
      </c>
      <c r="B2784" s="31" t="str">
        <f t="shared" si="135"/>
        <v/>
      </c>
      <c r="C2784" s="31"/>
    </row>
    <row r="2785" spans="1:3" x14ac:dyDescent="0.2">
      <c r="A2785" s="1" t="str">
        <f t="shared" si="134"/>
        <v/>
      </c>
      <c r="B2785" s="31" t="str">
        <f t="shared" si="135"/>
        <v/>
      </c>
      <c r="C2785" s="31"/>
    </row>
    <row r="2786" spans="1:3" x14ac:dyDescent="0.2">
      <c r="A2786" s="1" t="str">
        <f t="shared" si="134"/>
        <v/>
      </c>
      <c r="B2786" s="31" t="str">
        <f t="shared" si="135"/>
        <v/>
      </c>
      <c r="C2786" s="31"/>
    </row>
    <row r="2787" spans="1:3" x14ac:dyDescent="0.2">
      <c r="A2787" s="1" t="str">
        <f t="shared" si="134"/>
        <v/>
      </c>
      <c r="B2787" s="31" t="str">
        <f t="shared" si="135"/>
        <v/>
      </c>
      <c r="C2787" s="31"/>
    </row>
    <row r="2788" spans="1:3" x14ac:dyDescent="0.2">
      <c r="A2788" s="1" t="str">
        <f t="shared" si="134"/>
        <v/>
      </c>
      <c r="B2788" s="31" t="str">
        <f t="shared" si="135"/>
        <v/>
      </c>
      <c r="C2788" s="31"/>
    </row>
    <row r="2789" spans="1:3" x14ac:dyDescent="0.2">
      <c r="A2789" s="1" t="str">
        <f t="shared" si="134"/>
        <v/>
      </c>
      <c r="B2789" s="31" t="str">
        <f t="shared" si="135"/>
        <v/>
      </c>
      <c r="C2789" s="31"/>
    </row>
    <row r="2790" spans="1:3" x14ac:dyDescent="0.2">
      <c r="A2790" s="1" t="str">
        <f t="shared" si="134"/>
        <v/>
      </c>
      <c r="B2790" s="31" t="str">
        <f t="shared" si="135"/>
        <v/>
      </c>
      <c r="C2790" s="31"/>
    </row>
    <row r="2791" spans="1:3" x14ac:dyDescent="0.2">
      <c r="A2791" s="1" t="str">
        <f t="shared" si="134"/>
        <v/>
      </c>
      <c r="B2791" s="31" t="str">
        <f t="shared" si="135"/>
        <v/>
      </c>
      <c r="C2791" s="31"/>
    </row>
    <row r="2792" spans="1:3" x14ac:dyDescent="0.2">
      <c r="A2792" s="1" t="str">
        <f t="shared" si="134"/>
        <v/>
      </c>
      <c r="B2792" s="31" t="str">
        <f t="shared" si="135"/>
        <v/>
      </c>
      <c r="C2792" s="31"/>
    </row>
    <row r="2793" spans="1:3" x14ac:dyDescent="0.2">
      <c r="A2793" s="1" t="str">
        <f t="shared" si="134"/>
        <v/>
      </c>
      <c r="B2793" s="31" t="str">
        <f t="shared" si="135"/>
        <v/>
      </c>
      <c r="C2793" s="31"/>
    </row>
    <row r="2794" spans="1:3" x14ac:dyDescent="0.2">
      <c r="A2794" s="1" t="str">
        <f t="shared" si="134"/>
        <v/>
      </c>
      <c r="B2794" s="31" t="str">
        <f t="shared" si="135"/>
        <v/>
      </c>
      <c r="C2794" s="31"/>
    </row>
    <row r="2795" spans="1:3" x14ac:dyDescent="0.2">
      <c r="A2795" s="1" t="str">
        <f t="shared" si="134"/>
        <v/>
      </c>
      <c r="B2795" s="31" t="str">
        <f t="shared" si="135"/>
        <v/>
      </c>
      <c r="C2795" s="31"/>
    </row>
    <row r="2796" spans="1:3" x14ac:dyDescent="0.2">
      <c r="A2796" s="1" t="str">
        <f t="shared" ref="A2796:A2859" si="136">IFERROR(IF(B2795&gt;0.01%,A2795+1,""),"")</f>
        <v/>
      </c>
      <c r="B2796" s="31" t="str">
        <f t="shared" ref="B2796:B2859" si="137">IFERROR(1-POISSON(A2796,(B$8*H$6)/(B$9*60*60),TRUE),"")</f>
        <v/>
      </c>
      <c r="C2796" s="31"/>
    </row>
    <row r="2797" spans="1:3" x14ac:dyDescent="0.2">
      <c r="A2797" s="1" t="str">
        <f t="shared" si="136"/>
        <v/>
      </c>
      <c r="B2797" s="31" t="str">
        <f t="shared" si="137"/>
        <v/>
      </c>
      <c r="C2797" s="31"/>
    </row>
    <row r="2798" spans="1:3" x14ac:dyDescent="0.2">
      <c r="A2798" s="1" t="str">
        <f t="shared" si="136"/>
        <v/>
      </c>
      <c r="B2798" s="31" t="str">
        <f t="shared" si="137"/>
        <v/>
      </c>
      <c r="C2798" s="31"/>
    </row>
    <row r="2799" spans="1:3" x14ac:dyDescent="0.2">
      <c r="A2799" s="1" t="str">
        <f t="shared" si="136"/>
        <v/>
      </c>
      <c r="B2799" s="31" t="str">
        <f t="shared" si="137"/>
        <v/>
      </c>
      <c r="C2799" s="31"/>
    </row>
    <row r="2800" spans="1:3" x14ac:dyDescent="0.2">
      <c r="A2800" s="1" t="str">
        <f t="shared" si="136"/>
        <v/>
      </c>
      <c r="B2800" s="31" t="str">
        <f t="shared" si="137"/>
        <v/>
      </c>
      <c r="C2800" s="31"/>
    </row>
    <row r="2801" spans="1:3" x14ac:dyDescent="0.2">
      <c r="A2801" s="1" t="str">
        <f t="shared" si="136"/>
        <v/>
      </c>
      <c r="B2801" s="31" t="str">
        <f t="shared" si="137"/>
        <v/>
      </c>
      <c r="C2801" s="31"/>
    </row>
    <row r="2802" spans="1:3" x14ac:dyDescent="0.2">
      <c r="A2802" s="1" t="str">
        <f t="shared" si="136"/>
        <v/>
      </c>
      <c r="B2802" s="31" t="str">
        <f t="shared" si="137"/>
        <v/>
      </c>
      <c r="C2802" s="31"/>
    </row>
    <row r="2803" spans="1:3" x14ac:dyDescent="0.2">
      <c r="A2803" s="1" t="str">
        <f t="shared" si="136"/>
        <v/>
      </c>
      <c r="B2803" s="31" t="str">
        <f t="shared" si="137"/>
        <v/>
      </c>
      <c r="C2803" s="31"/>
    </row>
    <row r="2804" spans="1:3" x14ac:dyDescent="0.2">
      <c r="A2804" s="1" t="str">
        <f t="shared" si="136"/>
        <v/>
      </c>
      <c r="B2804" s="31" t="str">
        <f t="shared" si="137"/>
        <v/>
      </c>
      <c r="C2804" s="31"/>
    </row>
    <row r="2805" spans="1:3" x14ac:dyDescent="0.2">
      <c r="A2805" s="1" t="str">
        <f t="shared" si="136"/>
        <v/>
      </c>
      <c r="B2805" s="31" t="str">
        <f t="shared" si="137"/>
        <v/>
      </c>
      <c r="C2805" s="31"/>
    </row>
    <row r="2806" spans="1:3" x14ac:dyDescent="0.2">
      <c r="A2806" s="1" t="str">
        <f t="shared" si="136"/>
        <v/>
      </c>
      <c r="B2806" s="31" t="str">
        <f t="shared" si="137"/>
        <v/>
      </c>
      <c r="C2806" s="31"/>
    </row>
    <row r="2807" spans="1:3" x14ac:dyDescent="0.2">
      <c r="A2807" s="1" t="str">
        <f t="shared" si="136"/>
        <v/>
      </c>
      <c r="B2807" s="31" t="str">
        <f t="shared" si="137"/>
        <v/>
      </c>
      <c r="C2807" s="31"/>
    </row>
    <row r="2808" spans="1:3" x14ac:dyDescent="0.2">
      <c r="A2808" s="1" t="str">
        <f t="shared" si="136"/>
        <v/>
      </c>
      <c r="B2808" s="31" t="str">
        <f t="shared" si="137"/>
        <v/>
      </c>
      <c r="C2808" s="31"/>
    </row>
    <row r="2809" spans="1:3" x14ac:dyDescent="0.2">
      <c r="A2809" s="1" t="str">
        <f t="shared" si="136"/>
        <v/>
      </c>
      <c r="B2809" s="31" t="str">
        <f t="shared" si="137"/>
        <v/>
      </c>
      <c r="C2809" s="31"/>
    </row>
    <row r="2810" spans="1:3" x14ac:dyDescent="0.2">
      <c r="A2810" s="1" t="str">
        <f t="shared" si="136"/>
        <v/>
      </c>
      <c r="B2810" s="31" t="str">
        <f t="shared" si="137"/>
        <v/>
      </c>
      <c r="C2810" s="31"/>
    </row>
    <row r="2811" spans="1:3" x14ac:dyDescent="0.2">
      <c r="A2811" s="1" t="str">
        <f t="shared" si="136"/>
        <v/>
      </c>
      <c r="B2811" s="31" t="str">
        <f t="shared" si="137"/>
        <v/>
      </c>
      <c r="C2811" s="31"/>
    </row>
    <row r="2812" spans="1:3" x14ac:dyDescent="0.2">
      <c r="A2812" s="1" t="str">
        <f t="shared" si="136"/>
        <v/>
      </c>
      <c r="B2812" s="31" t="str">
        <f t="shared" si="137"/>
        <v/>
      </c>
      <c r="C2812" s="31"/>
    </row>
    <row r="2813" spans="1:3" x14ac:dyDescent="0.2">
      <c r="A2813" s="1" t="str">
        <f t="shared" si="136"/>
        <v/>
      </c>
      <c r="B2813" s="31" t="str">
        <f t="shared" si="137"/>
        <v/>
      </c>
      <c r="C2813" s="31"/>
    </row>
    <row r="2814" spans="1:3" x14ac:dyDescent="0.2">
      <c r="A2814" s="1" t="str">
        <f t="shared" si="136"/>
        <v/>
      </c>
      <c r="B2814" s="31" t="str">
        <f t="shared" si="137"/>
        <v/>
      </c>
      <c r="C2814" s="31"/>
    </row>
    <row r="2815" spans="1:3" x14ac:dyDescent="0.2">
      <c r="A2815" s="1" t="str">
        <f t="shared" si="136"/>
        <v/>
      </c>
      <c r="B2815" s="31" t="str">
        <f t="shared" si="137"/>
        <v/>
      </c>
      <c r="C2815" s="31"/>
    </row>
    <row r="2816" spans="1:3" x14ac:dyDescent="0.2">
      <c r="A2816" s="1" t="str">
        <f t="shared" si="136"/>
        <v/>
      </c>
      <c r="B2816" s="31" t="str">
        <f t="shared" si="137"/>
        <v/>
      </c>
      <c r="C2816" s="31"/>
    </row>
    <row r="2817" spans="1:3" x14ac:dyDescent="0.2">
      <c r="A2817" s="1" t="str">
        <f t="shared" si="136"/>
        <v/>
      </c>
      <c r="B2817" s="31" t="str">
        <f t="shared" si="137"/>
        <v/>
      </c>
      <c r="C2817" s="31"/>
    </row>
    <row r="2818" spans="1:3" x14ac:dyDescent="0.2">
      <c r="A2818" s="1" t="str">
        <f t="shared" si="136"/>
        <v/>
      </c>
      <c r="B2818" s="31" t="str">
        <f t="shared" si="137"/>
        <v/>
      </c>
      <c r="C2818" s="31"/>
    </row>
    <row r="2819" spans="1:3" x14ac:dyDescent="0.2">
      <c r="A2819" s="1" t="str">
        <f t="shared" si="136"/>
        <v/>
      </c>
      <c r="B2819" s="31" t="str">
        <f t="shared" si="137"/>
        <v/>
      </c>
      <c r="C2819" s="31"/>
    </row>
    <row r="2820" spans="1:3" x14ac:dyDescent="0.2">
      <c r="A2820" s="1" t="str">
        <f t="shared" si="136"/>
        <v/>
      </c>
      <c r="B2820" s="31" t="str">
        <f t="shared" si="137"/>
        <v/>
      </c>
      <c r="C2820" s="31"/>
    </row>
    <row r="2821" spans="1:3" x14ac:dyDescent="0.2">
      <c r="A2821" s="1" t="str">
        <f t="shared" si="136"/>
        <v/>
      </c>
      <c r="B2821" s="31" t="str">
        <f t="shared" si="137"/>
        <v/>
      </c>
      <c r="C2821" s="31"/>
    </row>
    <row r="2822" spans="1:3" x14ac:dyDescent="0.2">
      <c r="A2822" s="1" t="str">
        <f t="shared" si="136"/>
        <v/>
      </c>
      <c r="B2822" s="31" t="str">
        <f t="shared" si="137"/>
        <v/>
      </c>
      <c r="C2822" s="31"/>
    </row>
    <row r="2823" spans="1:3" x14ac:dyDescent="0.2">
      <c r="A2823" s="1" t="str">
        <f t="shared" si="136"/>
        <v/>
      </c>
      <c r="B2823" s="31" t="str">
        <f t="shared" si="137"/>
        <v/>
      </c>
      <c r="C2823" s="31"/>
    </row>
    <row r="2824" spans="1:3" x14ac:dyDescent="0.2">
      <c r="A2824" s="1" t="str">
        <f t="shared" si="136"/>
        <v/>
      </c>
      <c r="B2824" s="31" t="str">
        <f t="shared" si="137"/>
        <v/>
      </c>
      <c r="C2824" s="31"/>
    </row>
    <row r="2825" spans="1:3" x14ac:dyDescent="0.2">
      <c r="A2825" s="1" t="str">
        <f t="shared" si="136"/>
        <v/>
      </c>
      <c r="B2825" s="31" t="str">
        <f t="shared" si="137"/>
        <v/>
      </c>
      <c r="C2825" s="31"/>
    </row>
    <row r="2826" spans="1:3" x14ac:dyDescent="0.2">
      <c r="A2826" s="1" t="str">
        <f t="shared" si="136"/>
        <v/>
      </c>
      <c r="B2826" s="31" t="str">
        <f t="shared" si="137"/>
        <v/>
      </c>
      <c r="C2826" s="31"/>
    </row>
    <row r="2827" spans="1:3" x14ac:dyDescent="0.2">
      <c r="A2827" s="1" t="str">
        <f t="shared" si="136"/>
        <v/>
      </c>
      <c r="B2827" s="31" t="str">
        <f t="shared" si="137"/>
        <v/>
      </c>
      <c r="C2827" s="31"/>
    </row>
    <row r="2828" spans="1:3" x14ac:dyDescent="0.2">
      <c r="A2828" s="1" t="str">
        <f t="shared" si="136"/>
        <v/>
      </c>
      <c r="B2828" s="31" t="str">
        <f t="shared" si="137"/>
        <v/>
      </c>
      <c r="C2828" s="31"/>
    </row>
    <row r="2829" spans="1:3" x14ac:dyDescent="0.2">
      <c r="A2829" s="1" t="str">
        <f t="shared" si="136"/>
        <v/>
      </c>
      <c r="B2829" s="31" t="str">
        <f t="shared" si="137"/>
        <v/>
      </c>
      <c r="C2829" s="31"/>
    </row>
    <row r="2830" spans="1:3" x14ac:dyDescent="0.2">
      <c r="A2830" s="1" t="str">
        <f t="shared" si="136"/>
        <v/>
      </c>
      <c r="B2830" s="31" t="str">
        <f t="shared" si="137"/>
        <v/>
      </c>
      <c r="C2830" s="31"/>
    </row>
    <row r="2831" spans="1:3" x14ac:dyDescent="0.2">
      <c r="A2831" s="1" t="str">
        <f t="shared" si="136"/>
        <v/>
      </c>
      <c r="B2831" s="31" t="str">
        <f t="shared" si="137"/>
        <v/>
      </c>
      <c r="C2831" s="31"/>
    </row>
    <row r="2832" spans="1:3" x14ac:dyDescent="0.2">
      <c r="A2832" s="1" t="str">
        <f t="shared" si="136"/>
        <v/>
      </c>
      <c r="B2832" s="31" t="str">
        <f t="shared" si="137"/>
        <v/>
      </c>
      <c r="C2832" s="31"/>
    </row>
    <row r="2833" spans="1:3" x14ac:dyDescent="0.2">
      <c r="A2833" s="1" t="str">
        <f t="shared" si="136"/>
        <v/>
      </c>
      <c r="B2833" s="31" t="str">
        <f t="shared" si="137"/>
        <v/>
      </c>
      <c r="C2833" s="31"/>
    </row>
    <row r="2834" spans="1:3" x14ac:dyDescent="0.2">
      <c r="A2834" s="1" t="str">
        <f t="shared" si="136"/>
        <v/>
      </c>
      <c r="B2834" s="31" t="str">
        <f t="shared" si="137"/>
        <v/>
      </c>
      <c r="C2834" s="31"/>
    </row>
    <row r="2835" spans="1:3" x14ac:dyDescent="0.2">
      <c r="A2835" s="1" t="str">
        <f t="shared" si="136"/>
        <v/>
      </c>
      <c r="B2835" s="31" t="str">
        <f t="shared" si="137"/>
        <v/>
      </c>
      <c r="C2835" s="31"/>
    </row>
    <row r="2836" spans="1:3" x14ac:dyDescent="0.2">
      <c r="A2836" s="1" t="str">
        <f t="shared" si="136"/>
        <v/>
      </c>
      <c r="B2836" s="31" t="str">
        <f t="shared" si="137"/>
        <v/>
      </c>
      <c r="C2836" s="31"/>
    </row>
    <row r="2837" spans="1:3" x14ac:dyDescent="0.2">
      <c r="A2837" s="1" t="str">
        <f t="shared" si="136"/>
        <v/>
      </c>
      <c r="B2837" s="31" t="str">
        <f t="shared" si="137"/>
        <v/>
      </c>
      <c r="C2837" s="31"/>
    </row>
    <row r="2838" spans="1:3" x14ac:dyDescent="0.2">
      <c r="A2838" s="1" t="str">
        <f t="shared" si="136"/>
        <v/>
      </c>
      <c r="B2838" s="31" t="str">
        <f t="shared" si="137"/>
        <v/>
      </c>
      <c r="C2838" s="31"/>
    </row>
    <row r="2839" spans="1:3" x14ac:dyDescent="0.2">
      <c r="A2839" s="1" t="str">
        <f t="shared" si="136"/>
        <v/>
      </c>
      <c r="B2839" s="31" t="str">
        <f t="shared" si="137"/>
        <v/>
      </c>
      <c r="C2839" s="31"/>
    </row>
    <row r="2840" spans="1:3" x14ac:dyDescent="0.2">
      <c r="A2840" s="1" t="str">
        <f t="shared" si="136"/>
        <v/>
      </c>
      <c r="B2840" s="31" t="str">
        <f t="shared" si="137"/>
        <v/>
      </c>
      <c r="C2840" s="31"/>
    </row>
    <row r="2841" spans="1:3" x14ac:dyDescent="0.2">
      <c r="A2841" s="1" t="str">
        <f t="shared" si="136"/>
        <v/>
      </c>
      <c r="B2841" s="31" t="str">
        <f t="shared" si="137"/>
        <v/>
      </c>
      <c r="C2841" s="31"/>
    </row>
    <row r="2842" spans="1:3" x14ac:dyDescent="0.2">
      <c r="A2842" s="1" t="str">
        <f t="shared" si="136"/>
        <v/>
      </c>
      <c r="B2842" s="31" t="str">
        <f t="shared" si="137"/>
        <v/>
      </c>
      <c r="C2842" s="31"/>
    </row>
    <row r="2843" spans="1:3" x14ac:dyDescent="0.2">
      <c r="A2843" s="1" t="str">
        <f t="shared" si="136"/>
        <v/>
      </c>
      <c r="B2843" s="31" t="str">
        <f t="shared" si="137"/>
        <v/>
      </c>
      <c r="C2843" s="31"/>
    </row>
    <row r="2844" spans="1:3" x14ac:dyDescent="0.2">
      <c r="A2844" s="1" t="str">
        <f t="shared" si="136"/>
        <v/>
      </c>
      <c r="B2844" s="31" t="str">
        <f t="shared" si="137"/>
        <v/>
      </c>
      <c r="C2844" s="31"/>
    </row>
    <row r="2845" spans="1:3" x14ac:dyDescent="0.2">
      <c r="A2845" s="1" t="str">
        <f t="shared" si="136"/>
        <v/>
      </c>
      <c r="B2845" s="31" t="str">
        <f t="shared" si="137"/>
        <v/>
      </c>
      <c r="C2845" s="31"/>
    </row>
    <row r="2846" spans="1:3" x14ac:dyDescent="0.2">
      <c r="A2846" s="1" t="str">
        <f t="shared" si="136"/>
        <v/>
      </c>
      <c r="B2846" s="31" t="str">
        <f t="shared" si="137"/>
        <v/>
      </c>
      <c r="C2846" s="31"/>
    </row>
    <row r="2847" spans="1:3" x14ac:dyDescent="0.2">
      <c r="A2847" s="1" t="str">
        <f t="shared" si="136"/>
        <v/>
      </c>
      <c r="B2847" s="31" t="str">
        <f t="shared" si="137"/>
        <v/>
      </c>
      <c r="C2847" s="31"/>
    </row>
    <row r="2848" spans="1:3" x14ac:dyDescent="0.2">
      <c r="A2848" s="1" t="str">
        <f t="shared" si="136"/>
        <v/>
      </c>
      <c r="B2848" s="31" t="str">
        <f t="shared" si="137"/>
        <v/>
      </c>
      <c r="C2848" s="31"/>
    </row>
    <row r="2849" spans="1:3" x14ac:dyDescent="0.2">
      <c r="A2849" s="1" t="str">
        <f t="shared" si="136"/>
        <v/>
      </c>
      <c r="B2849" s="31" t="str">
        <f t="shared" si="137"/>
        <v/>
      </c>
      <c r="C2849" s="31"/>
    </row>
    <row r="2850" spans="1:3" x14ac:dyDescent="0.2">
      <c r="A2850" s="1" t="str">
        <f t="shared" si="136"/>
        <v/>
      </c>
      <c r="B2850" s="31" t="str">
        <f t="shared" si="137"/>
        <v/>
      </c>
      <c r="C2850" s="31"/>
    </row>
    <row r="2851" spans="1:3" x14ac:dyDescent="0.2">
      <c r="A2851" s="1" t="str">
        <f t="shared" si="136"/>
        <v/>
      </c>
      <c r="B2851" s="31" t="str">
        <f t="shared" si="137"/>
        <v/>
      </c>
      <c r="C2851" s="31"/>
    </row>
    <row r="2852" spans="1:3" x14ac:dyDescent="0.2">
      <c r="A2852" s="1" t="str">
        <f t="shared" si="136"/>
        <v/>
      </c>
      <c r="B2852" s="31" t="str">
        <f t="shared" si="137"/>
        <v/>
      </c>
      <c r="C2852" s="31"/>
    </row>
    <row r="2853" spans="1:3" x14ac:dyDescent="0.2">
      <c r="A2853" s="1" t="str">
        <f t="shared" si="136"/>
        <v/>
      </c>
      <c r="B2853" s="31" t="str">
        <f t="shared" si="137"/>
        <v/>
      </c>
      <c r="C2853" s="31"/>
    </row>
    <row r="2854" spans="1:3" x14ac:dyDescent="0.2">
      <c r="A2854" s="1" t="str">
        <f t="shared" si="136"/>
        <v/>
      </c>
      <c r="B2854" s="31" t="str">
        <f t="shared" si="137"/>
        <v/>
      </c>
      <c r="C2854" s="31"/>
    </row>
    <row r="2855" spans="1:3" x14ac:dyDescent="0.2">
      <c r="A2855" s="1" t="str">
        <f t="shared" si="136"/>
        <v/>
      </c>
      <c r="B2855" s="31" t="str">
        <f t="shared" si="137"/>
        <v/>
      </c>
      <c r="C2855" s="31"/>
    </row>
    <row r="2856" spans="1:3" x14ac:dyDescent="0.2">
      <c r="A2856" s="1" t="str">
        <f t="shared" si="136"/>
        <v/>
      </c>
      <c r="B2856" s="31" t="str">
        <f t="shared" si="137"/>
        <v/>
      </c>
      <c r="C2856" s="31"/>
    </row>
    <row r="2857" spans="1:3" x14ac:dyDescent="0.2">
      <c r="A2857" s="1" t="str">
        <f t="shared" si="136"/>
        <v/>
      </c>
      <c r="B2857" s="31" t="str">
        <f t="shared" si="137"/>
        <v/>
      </c>
      <c r="C2857" s="31"/>
    </row>
    <row r="2858" spans="1:3" x14ac:dyDescent="0.2">
      <c r="A2858" s="1" t="str">
        <f t="shared" si="136"/>
        <v/>
      </c>
      <c r="B2858" s="31" t="str">
        <f t="shared" si="137"/>
        <v/>
      </c>
      <c r="C2858" s="31"/>
    </row>
    <row r="2859" spans="1:3" x14ac:dyDescent="0.2">
      <c r="A2859" s="1" t="str">
        <f t="shared" si="136"/>
        <v/>
      </c>
      <c r="B2859" s="31" t="str">
        <f t="shared" si="137"/>
        <v/>
      </c>
      <c r="C2859" s="31"/>
    </row>
    <row r="2860" spans="1:3" x14ac:dyDescent="0.2">
      <c r="A2860" s="1" t="str">
        <f t="shared" ref="A2860:A2914" si="138">IFERROR(IF(B2859&gt;0.01%,A2859+1,""),"")</f>
        <v/>
      </c>
      <c r="B2860" s="31" t="str">
        <f t="shared" ref="B2860:B2914" si="139">IFERROR(1-POISSON(A2860,(B$8*H$6)/(B$9*60*60),TRUE),"")</f>
        <v/>
      </c>
      <c r="C2860" s="31"/>
    </row>
    <row r="2861" spans="1:3" x14ac:dyDescent="0.2">
      <c r="A2861" s="1" t="str">
        <f t="shared" si="138"/>
        <v/>
      </c>
      <c r="B2861" s="31" t="str">
        <f t="shared" si="139"/>
        <v/>
      </c>
      <c r="C2861" s="31"/>
    </row>
    <row r="2862" spans="1:3" x14ac:dyDescent="0.2">
      <c r="A2862" s="1" t="str">
        <f t="shared" si="138"/>
        <v/>
      </c>
      <c r="B2862" s="31" t="str">
        <f t="shared" si="139"/>
        <v/>
      </c>
      <c r="C2862" s="31"/>
    </row>
    <row r="2863" spans="1:3" x14ac:dyDescent="0.2">
      <c r="A2863" s="1" t="str">
        <f t="shared" si="138"/>
        <v/>
      </c>
      <c r="B2863" s="31" t="str">
        <f t="shared" si="139"/>
        <v/>
      </c>
      <c r="C2863" s="31"/>
    </row>
    <row r="2864" spans="1:3" x14ac:dyDescent="0.2">
      <c r="A2864" s="1" t="str">
        <f t="shared" si="138"/>
        <v/>
      </c>
      <c r="B2864" s="31" t="str">
        <f t="shared" si="139"/>
        <v/>
      </c>
      <c r="C2864" s="31"/>
    </row>
    <row r="2865" spans="1:3" x14ac:dyDescent="0.2">
      <c r="A2865" s="1" t="str">
        <f t="shared" si="138"/>
        <v/>
      </c>
      <c r="B2865" s="31" t="str">
        <f t="shared" si="139"/>
        <v/>
      </c>
      <c r="C2865" s="31"/>
    </row>
    <row r="2866" spans="1:3" x14ac:dyDescent="0.2">
      <c r="A2866" s="1" t="str">
        <f t="shared" si="138"/>
        <v/>
      </c>
      <c r="B2866" s="31" t="str">
        <f t="shared" si="139"/>
        <v/>
      </c>
      <c r="C2866" s="31"/>
    </row>
    <row r="2867" spans="1:3" x14ac:dyDescent="0.2">
      <c r="A2867" s="1" t="str">
        <f t="shared" si="138"/>
        <v/>
      </c>
      <c r="B2867" s="31" t="str">
        <f t="shared" si="139"/>
        <v/>
      </c>
      <c r="C2867" s="31"/>
    </row>
    <row r="2868" spans="1:3" x14ac:dyDescent="0.2">
      <c r="A2868" s="1" t="str">
        <f t="shared" si="138"/>
        <v/>
      </c>
      <c r="B2868" s="31" t="str">
        <f t="shared" si="139"/>
        <v/>
      </c>
      <c r="C2868" s="31"/>
    </row>
    <row r="2869" spans="1:3" x14ac:dyDescent="0.2">
      <c r="A2869" s="1" t="str">
        <f t="shared" si="138"/>
        <v/>
      </c>
      <c r="B2869" s="31" t="str">
        <f t="shared" si="139"/>
        <v/>
      </c>
      <c r="C2869" s="31"/>
    </row>
    <row r="2870" spans="1:3" x14ac:dyDescent="0.2">
      <c r="A2870" s="1" t="str">
        <f t="shared" si="138"/>
        <v/>
      </c>
      <c r="B2870" s="31" t="str">
        <f t="shared" si="139"/>
        <v/>
      </c>
      <c r="C2870" s="31"/>
    </row>
    <row r="2871" spans="1:3" x14ac:dyDescent="0.2">
      <c r="A2871" s="1" t="str">
        <f t="shared" si="138"/>
        <v/>
      </c>
      <c r="B2871" s="31" t="str">
        <f t="shared" si="139"/>
        <v/>
      </c>
      <c r="C2871" s="31"/>
    </row>
    <row r="2872" spans="1:3" x14ac:dyDescent="0.2">
      <c r="A2872" s="1" t="str">
        <f t="shared" si="138"/>
        <v/>
      </c>
      <c r="B2872" s="31" t="str">
        <f t="shared" si="139"/>
        <v/>
      </c>
      <c r="C2872" s="31"/>
    </row>
    <row r="2873" spans="1:3" x14ac:dyDescent="0.2">
      <c r="A2873" s="1" t="str">
        <f t="shared" si="138"/>
        <v/>
      </c>
      <c r="B2873" s="31" t="str">
        <f t="shared" si="139"/>
        <v/>
      </c>
      <c r="C2873" s="31"/>
    </row>
    <row r="2874" spans="1:3" x14ac:dyDescent="0.2">
      <c r="A2874" s="1" t="str">
        <f t="shared" si="138"/>
        <v/>
      </c>
      <c r="B2874" s="31" t="str">
        <f t="shared" si="139"/>
        <v/>
      </c>
      <c r="C2874" s="31"/>
    </row>
    <row r="2875" spans="1:3" x14ac:dyDescent="0.2">
      <c r="A2875" s="1" t="str">
        <f t="shared" si="138"/>
        <v/>
      </c>
      <c r="B2875" s="31" t="str">
        <f t="shared" si="139"/>
        <v/>
      </c>
      <c r="C2875" s="31"/>
    </row>
    <row r="2876" spans="1:3" x14ac:dyDescent="0.2">
      <c r="A2876" s="1" t="str">
        <f t="shared" si="138"/>
        <v/>
      </c>
      <c r="B2876" s="31" t="str">
        <f t="shared" si="139"/>
        <v/>
      </c>
      <c r="C2876" s="31"/>
    </row>
    <row r="2877" spans="1:3" x14ac:dyDescent="0.2">
      <c r="A2877" s="1" t="str">
        <f t="shared" si="138"/>
        <v/>
      </c>
      <c r="B2877" s="31" t="str">
        <f t="shared" si="139"/>
        <v/>
      </c>
      <c r="C2877" s="31"/>
    </row>
    <row r="2878" spans="1:3" x14ac:dyDescent="0.2">
      <c r="A2878" s="1" t="str">
        <f t="shared" si="138"/>
        <v/>
      </c>
      <c r="B2878" s="31" t="str">
        <f t="shared" si="139"/>
        <v/>
      </c>
      <c r="C2878" s="31"/>
    </row>
    <row r="2879" spans="1:3" x14ac:dyDescent="0.2">
      <c r="A2879" s="1" t="str">
        <f t="shared" si="138"/>
        <v/>
      </c>
      <c r="B2879" s="31" t="str">
        <f t="shared" si="139"/>
        <v/>
      </c>
      <c r="C2879" s="31"/>
    </row>
    <row r="2880" spans="1:3" x14ac:dyDescent="0.2">
      <c r="A2880" s="1" t="str">
        <f t="shared" si="138"/>
        <v/>
      </c>
      <c r="B2880" s="31" t="str">
        <f t="shared" si="139"/>
        <v/>
      </c>
      <c r="C2880" s="31"/>
    </row>
    <row r="2881" spans="1:3" x14ac:dyDescent="0.2">
      <c r="A2881" s="1" t="str">
        <f t="shared" si="138"/>
        <v/>
      </c>
      <c r="B2881" s="31" t="str">
        <f t="shared" si="139"/>
        <v/>
      </c>
      <c r="C2881" s="31"/>
    </row>
    <row r="2882" spans="1:3" x14ac:dyDescent="0.2">
      <c r="A2882" s="1" t="str">
        <f t="shared" si="138"/>
        <v/>
      </c>
      <c r="B2882" s="31" t="str">
        <f t="shared" si="139"/>
        <v/>
      </c>
      <c r="C2882" s="31"/>
    </row>
    <row r="2883" spans="1:3" x14ac:dyDescent="0.2">
      <c r="A2883" s="1" t="str">
        <f t="shared" si="138"/>
        <v/>
      </c>
      <c r="B2883" s="31" t="str">
        <f t="shared" si="139"/>
        <v/>
      </c>
      <c r="C2883" s="31"/>
    </row>
    <row r="2884" spans="1:3" x14ac:dyDescent="0.2">
      <c r="A2884" s="1" t="str">
        <f t="shared" si="138"/>
        <v/>
      </c>
      <c r="B2884" s="31" t="str">
        <f t="shared" si="139"/>
        <v/>
      </c>
      <c r="C2884" s="31"/>
    </row>
    <row r="2885" spans="1:3" x14ac:dyDescent="0.2">
      <c r="A2885" s="1" t="str">
        <f t="shared" si="138"/>
        <v/>
      </c>
      <c r="B2885" s="31" t="str">
        <f t="shared" si="139"/>
        <v/>
      </c>
      <c r="C2885" s="31"/>
    </row>
    <row r="2886" spans="1:3" x14ac:dyDescent="0.2">
      <c r="A2886" s="1" t="str">
        <f t="shared" si="138"/>
        <v/>
      </c>
      <c r="B2886" s="31" t="str">
        <f t="shared" si="139"/>
        <v/>
      </c>
      <c r="C2886" s="31"/>
    </row>
    <row r="2887" spans="1:3" x14ac:dyDescent="0.2">
      <c r="A2887" s="1" t="str">
        <f t="shared" si="138"/>
        <v/>
      </c>
      <c r="B2887" s="31" t="str">
        <f t="shared" si="139"/>
        <v/>
      </c>
      <c r="C2887" s="31"/>
    </row>
    <row r="2888" spans="1:3" x14ac:dyDescent="0.2">
      <c r="A2888" s="1" t="str">
        <f t="shared" si="138"/>
        <v/>
      </c>
      <c r="B2888" s="31" t="str">
        <f t="shared" si="139"/>
        <v/>
      </c>
      <c r="C2888" s="31"/>
    </row>
    <row r="2889" spans="1:3" x14ac:dyDescent="0.2">
      <c r="A2889" s="1" t="str">
        <f t="shared" si="138"/>
        <v/>
      </c>
      <c r="B2889" s="31" t="str">
        <f t="shared" si="139"/>
        <v/>
      </c>
      <c r="C2889" s="31"/>
    </row>
    <row r="2890" spans="1:3" x14ac:dyDescent="0.2">
      <c r="A2890" s="1" t="str">
        <f t="shared" si="138"/>
        <v/>
      </c>
      <c r="B2890" s="31" t="str">
        <f t="shared" si="139"/>
        <v/>
      </c>
      <c r="C2890" s="31"/>
    </row>
    <row r="2891" spans="1:3" x14ac:dyDescent="0.2">
      <c r="A2891" s="1" t="str">
        <f t="shared" si="138"/>
        <v/>
      </c>
      <c r="B2891" s="31" t="str">
        <f t="shared" si="139"/>
        <v/>
      </c>
      <c r="C2891" s="31"/>
    </row>
    <row r="2892" spans="1:3" x14ac:dyDescent="0.2">
      <c r="A2892" s="1" t="str">
        <f t="shared" si="138"/>
        <v/>
      </c>
      <c r="B2892" s="31" t="str">
        <f t="shared" si="139"/>
        <v/>
      </c>
      <c r="C2892" s="31"/>
    </row>
    <row r="2893" spans="1:3" x14ac:dyDescent="0.2">
      <c r="A2893" s="1" t="str">
        <f t="shared" si="138"/>
        <v/>
      </c>
      <c r="B2893" s="31" t="str">
        <f t="shared" si="139"/>
        <v/>
      </c>
      <c r="C2893" s="31"/>
    </row>
    <row r="2894" spans="1:3" x14ac:dyDescent="0.2">
      <c r="A2894" s="1" t="str">
        <f t="shared" si="138"/>
        <v/>
      </c>
      <c r="B2894" s="31" t="str">
        <f t="shared" si="139"/>
        <v/>
      </c>
      <c r="C2894" s="31"/>
    </row>
    <row r="2895" spans="1:3" x14ac:dyDescent="0.2">
      <c r="A2895" s="1" t="str">
        <f t="shared" si="138"/>
        <v/>
      </c>
      <c r="B2895" s="31" t="str">
        <f t="shared" si="139"/>
        <v/>
      </c>
      <c r="C2895" s="31"/>
    </row>
    <row r="2896" spans="1:3" x14ac:dyDescent="0.2">
      <c r="A2896" s="1" t="str">
        <f t="shared" si="138"/>
        <v/>
      </c>
      <c r="B2896" s="31" t="str">
        <f t="shared" si="139"/>
        <v/>
      </c>
      <c r="C2896" s="31"/>
    </row>
    <row r="2897" spans="1:3" x14ac:dyDescent="0.2">
      <c r="A2897" s="1" t="str">
        <f t="shared" si="138"/>
        <v/>
      </c>
      <c r="B2897" s="31" t="str">
        <f t="shared" si="139"/>
        <v/>
      </c>
      <c r="C2897" s="31"/>
    </row>
    <row r="2898" spans="1:3" x14ac:dyDescent="0.2">
      <c r="A2898" s="1" t="str">
        <f t="shared" si="138"/>
        <v/>
      </c>
      <c r="B2898" s="31" t="str">
        <f t="shared" si="139"/>
        <v/>
      </c>
      <c r="C2898" s="31"/>
    </row>
    <row r="2899" spans="1:3" x14ac:dyDescent="0.2">
      <c r="A2899" s="1" t="str">
        <f t="shared" si="138"/>
        <v/>
      </c>
      <c r="B2899" s="31" t="str">
        <f t="shared" si="139"/>
        <v/>
      </c>
      <c r="C2899" s="31"/>
    </row>
    <row r="2900" spans="1:3" x14ac:dyDescent="0.2">
      <c r="A2900" s="1" t="str">
        <f t="shared" si="138"/>
        <v/>
      </c>
      <c r="B2900" s="31" t="str">
        <f t="shared" si="139"/>
        <v/>
      </c>
      <c r="C2900" s="31"/>
    </row>
    <row r="2901" spans="1:3" x14ac:dyDescent="0.2">
      <c r="A2901" s="1" t="str">
        <f t="shared" si="138"/>
        <v/>
      </c>
      <c r="B2901" s="31" t="str">
        <f t="shared" si="139"/>
        <v/>
      </c>
      <c r="C2901" s="31"/>
    </row>
    <row r="2902" spans="1:3" x14ac:dyDescent="0.2">
      <c r="A2902" s="1" t="str">
        <f t="shared" si="138"/>
        <v/>
      </c>
      <c r="B2902" s="31" t="str">
        <f t="shared" si="139"/>
        <v/>
      </c>
      <c r="C2902" s="31"/>
    </row>
    <row r="2903" spans="1:3" x14ac:dyDescent="0.2">
      <c r="A2903" s="1" t="str">
        <f t="shared" si="138"/>
        <v/>
      </c>
      <c r="B2903" s="31" t="str">
        <f t="shared" si="139"/>
        <v/>
      </c>
      <c r="C2903" s="31"/>
    </row>
    <row r="2904" spans="1:3" x14ac:dyDescent="0.2">
      <c r="A2904" s="1" t="str">
        <f t="shared" si="138"/>
        <v/>
      </c>
      <c r="B2904" s="31" t="str">
        <f t="shared" si="139"/>
        <v/>
      </c>
      <c r="C2904" s="31"/>
    </row>
    <row r="2905" spans="1:3" x14ac:dyDescent="0.2">
      <c r="A2905" s="1" t="str">
        <f t="shared" si="138"/>
        <v/>
      </c>
      <c r="B2905" s="31" t="str">
        <f t="shared" si="139"/>
        <v/>
      </c>
      <c r="C2905" s="31"/>
    </row>
    <row r="2906" spans="1:3" x14ac:dyDescent="0.2">
      <c r="A2906" s="1" t="str">
        <f t="shared" si="138"/>
        <v/>
      </c>
      <c r="B2906" s="31" t="str">
        <f t="shared" si="139"/>
        <v/>
      </c>
      <c r="C2906" s="31"/>
    </row>
    <row r="2907" spans="1:3" x14ac:dyDescent="0.2">
      <c r="A2907" s="1" t="str">
        <f t="shared" si="138"/>
        <v/>
      </c>
      <c r="B2907" s="31" t="str">
        <f t="shared" si="139"/>
        <v/>
      </c>
      <c r="C2907" s="31"/>
    </row>
    <row r="2908" spans="1:3" x14ac:dyDescent="0.2">
      <c r="A2908" s="1" t="str">
        <f t="shared" si="138"/>
        <v/>
      </c>
      <c r="B2908" s="31" t="str">
        <f t="shared" si="139"/>
        <v/>
      </c>
      <c r="C2908" s="31"/>
    </row>
    <row r="2909" spans="1:3" x14ac:dyDescent="0.2">
      <c r="A2909" s="1" t="str">
        <f t="shared" si="138"/>
        <v/>
      </c>
      <c r="B2909" s="31" t="str">
        <f t="shared" si="139"/>
        <v/>
      </c>
      <c r="C2909" s="31"/>
    </row>
    <row r="2910" spans="1:3" x14ac:dyDescent="0.2">
      <c r="A2910" s="1" t="str">
        <f t="shared" si="138"/>
        <v/>
      </c>
      <c r="B2910" s="31" t="str">
        <f t="shared" si="139"/>
        <v/>
      </c>
      <c r="C2910" s="31"/>
    </row>
    <row r="2911" spans="1:3" x14ac:dyDescent="0.2">
      <c r="A2911" s="1" t="str">
        <f t="shared" si="138"/>
        <v/>
      </c>
      <c r="B2911" s="31" t="str">
        <f t="shared" si="139"/>
        <v/>
      </c>
      <c r="C2911" s="31"/>
    </row>
    <row r="2912" spans="1:3" x14ac:dyDescent="0.2">
      <c r="A2912" s="1" t="str">
        <f t="shared" si="138"/>
        <v/>
      </c>
      <c r="B2912" s="31" t="str">
        <f t="shared" si="139"/>
        <v/>
      </c>
      <c r="C2912" s="31"/>
    </row>
    <row r="2913" spans="1:3" x14ac:dyDescent="0.2">
      <c r="A2913" s="1" t="str">
        <f t="shared" si="138"/>
        <v/>
      </c>
      <c r="B2913" s="31" t="str">
        <f t="shared" si="139"/>
        <v/>
      </c>
      <c r="C2913" s="31"/>
    </row>
    <row r="2914" spans="1:3" x14ac:dyDescent="0.2">
      <c r="A2914" s="1" t="str">
        <f t="shared" si="138"/>
        <v/>
      </c>
      <c r="B2914" s="31" t="str">
        <f t="shared" si="139"/>
        <v/>
      </c>
      <c r="C2914" s="31"/>
    </row>
  </sheetData>
  <sheetProtection algorithmName="SHA-512" hashValue="L6Ynv9m++OA4ee9M/OlodeMbhCEuFkE4ybD78GWL/iwOQ8CBQGGc/4gclYc0xTkUJg7Bmi0RoV5d973EWBL1iQ==" saltValue="lRP6Z/FHBwiqHLA+gdFn2g==" spinCount="100000" sheet="1" objects="1" scenarios="1"/>
  <mergeCells count="3017">
    <mergeCell ref="N126:Q126"/>
    <mergeCell ref="R126:U126"/>
    <mergeCell ref="R136:R139"/>
    <mergeCell ref="S136:T136"/>
    <mergeCell ref="U136:U139"/>
    <mergeCell ref="S137:T137"/>
    <mergeCell ref="N139:O139"/>
    <mergeCell ref="N22:U22"/>
    <mergeCell ref="N23:N24"/>
    <mergeCell ref="U23:U24"/>
    <mergeCell ref="U25:U26"/>
    <mergeCell ref="O26:T26"/>
    <mergeCell ref="U74:U75"/>
    <mergeCell ref="O75:T75"/>
    <mergeCell ref="N77:Q77"/>
    <mergeCell ref="R77:U77"/>
    <mergeCell ref="N90:O90"/>
    <mergeCell ref="R90:S90"/>
    <mergeCell ref="N91:Q91"/>
    <mergeCell ref="R91:U91"/>
    <mergeCell ref="N104:O104"/>
    <mergeCell ref="R104:S104"/>
    <mergeCell ref="N105:Q105"/>
    <mergeCell ref="R105:U105"/>
    <mergeCell ref="N118:O118"/>
    <mergeCell ref="R118:S118"/>
    <mergeCell ref="N120:U120"/>
    <mergeCell ref="N121:N122"/>
    <mergeCell ref="O121:P121"/>
    <mergeCell ref="Q121:R123"/>
    <mergeCell ref="S121:T121"/>
    <mergeCell ref="U121:U122"/>
    <mergeCell ref="O122:P122"/>
    <mergeCell ref="S122:T122"/>
    <mergeCell ref="O123:P123"/>
    <mergeCell ref="S123:T123"/>
    <mergeCell ref="U123:U124"/>
    <mergeCell ref="O124:T124"/>
    <mergeCell ref="N28:Q28"/>
    <mergeCell ref="R28:U28"/>
    <mergeCell ref="N41:O41"/>
    <mergeCell ref="R41:S41"/>
    <mergeCell ref="N42:Q42"/>
    <mergeCell ref="R42:U42"/>
    <mergeCell ref="N55:O55"/>
    <mergeCell ref="R55:S55"/>
    <mergeCell ref="N56:Q56"/>
    <mergeCell ref="R56:U56"/>
    <mergeCell ref="N69:O69"/>
    <mergeCell ref="R69:S69"/>
    <mergeCell ref="N71:U71"/>
    <mergeCell ref="N72:N73"/>
    <mergeCell ref="U72:U73"/>
    <mergeCell ref="F26:K26"/>
    <mergeCell ref="L25:L26"/>
    <mergeCell ref="L123:L124"/>
    <mergeCell ref="F124:K124"/>
    <mergeCell ref="F123:G123"/>
    <mergeCell ref="J123:K123"/>
    <mergeCell ref="H121:I123"/>
    <mergeCell ref="B2:H2"/>
    <mergeCell ref="B1:H1"/>
    <mergeCell ref="B2908:C2908"/>
    <mergeCell ref="B2909:C2909"/>
    <mergeCell ref="B2910:C2910"/>
    <mergeCell ref="B2911:C2911"/>
    <mergeCell ref="B2912:C2912"/>
    <mergeCell ref="B2913:C2913"/>
    <mergeCell ref="B2914:C2914"/>
    <mergeCell ref="E71:L71"/>
    <mergeCell ref="E72:E73"/>
    <mergeCell ref="L72:L73"/>
    <mergeCell ref="E120:L120"/>
    <mergeCell ref="E121:E122"/>
    <mergeCell ref="L121:L122"/>
    <mergeCell ref="F121:G121"/>
    <mergeCell ref="F122:G122"/>
    <mergeCell ref="J121:K121"/>
    <mergeCell ref="J122:K122"/>
    <mergeCell ref="B2891:C2891"/>
    <mergeCell ref="B2892:C2892"/>
    <mergeCell ref="B2893:C2893"/>
    <mergeCell ref="B2894:C2894"/>
    <mergeCell ref="B2895:C2895"/>
    <mergeCell ref="B2896:C2896"/>
    <mergeCell ref="B2897:C2897"/>
    <mergeCell ref="B2898:C2898"/>
    <mergeCell ref="B2899:C2899"/>
    <mergeCell ref="B2900:C2900"/>
    <mergeCell ref="B2901:C2901"/>
    <mergeCell ref="B2902:C2902"/>
    <mergeCell ref="B2903:C2903"/>
    <mergeCell ref="B2904:C2904"/>
    <mergeCell ref="B2905:C2905"/>
    <mergeCell ref="B2906:C2906"/>
    <mergeCell ref="B2907:C2907"/>
    <mergeCell ref="B2874:C2874"/>
    <mergeCell ref="B2875:C2875"/>
    <mergeCell ref="B2876:C2876"/>
    <mergeCell ref="B2877:C2877"/>
    <mergeCell ref="B2878:C2878"/>
    <mergeCell ref="B2879:C2879"/>
    <mergeCell ref="B2880:C2880"/>
    <mergeCell ref="B2881:C2881"/>
    <mergeCell ref="B2882:C2882"/>
    <mergeCell ref="B2883:C2883"/>
    <mergeCell ref="B2884:C2884"/>
    <mergeCell ref="B2885:C2885"/>
    <mergeCell ref="B2886:C2886"/>
    <mergeCell ref="B2887:C2887"/>
    <mergeCell ref="B2888:C2888"/>
    <mergeCell ref="B2889:C2889"/>
    <mergeCell ref="B2890:C2890"/>
    <mergeCell ref="B2857:C2857"/>
    <mergeCell ref="B2858:C2858"/>
    <mergeCell ref="B2859:C2859"/>
    <mergeCell ref="B2860:C2860"/>
    <mergeCell ref="B2861:C2861"/>
    <mergeCell ref="B2862:C2862"/>
    <mergeCell ref="B2863:C2863"/>
    <mergeCell ref="B2864:C2864"/>
    <mergeCell ref="B2865:C2865"/>
    <mergeCell ref="B2866:C2866"/>
    <mergeCell ref="B2867:C2867"/>
    <mergeCell ref="B2868:C2868"/>
    <mergeCell ref="B2869:C2869"/>
    <mergeCell ref="B2870:C2870"/>
    <mergeCell ref="B2871:C2871"/>
    <mergeCell ref="B2872:C2872"/>
    <mergeCell ref="B2873:C2873"/>
    <mergeCell ref="B2840:C2840"/>
    <mergeCell ref="B2841:C2841"/>
    <mergeCell ref="B2842:C2842"/>
    <mergeCell ref="B2843:C2843"/>
    <mergeCell ref="B2844:C2844"/>
    <mergeCell ref="B2845:C2845"/>
    <mergeCell ref="B2846:C2846"/>
    <mergeCell ref="B2847:C2847"/>
    <mergeCell ref="B2848:C2848"/>
    <mergeCell ref="B2849:C2849"/>
    <mergeCell ref="B2850:C2850"/>
    <mergeCell ref="B2851:C2851"/>
    <mergeCell ref="B2852:C2852"/>
    <mergeCell ref="B2853:C2853"/>
    <mergeCell ref="B2854:C2854"/>
    <mergeCell ref="B2855:C2855"/>
    <mergeCell ref="B2856:C2856"/>
    <mergeCell ref="B2823:C2823"/>
    <mergeCell ref="B2824:C2824"/>
    <mergeCell ref="B2825:C2825"/>
    <mergeCell ref="B2826:C2826"/>
    <mergeCell ref="B2827:C2827"/>
    <mergeCell ref="B2828:C2828"/>
    <mergeCell ref="B2829:C2829"/>
    <mergeCell ref="B2830:C2830"/>
    <mergeCell ref="B2831:C2831"/>
    <mergeCell ref="B2832:C2832"/>
    <mergeCell ref="B2833:C2833"/>
    <mergeCell ref="B2834:C2834"/>
    <mergeCell ref="B2835:C2835"/>
    <mergeCell ref="B2836:C2836"/>
    <mergeCell ref="B2837:C2837"/>
    <mergeCell ref="B2838:C2838"/>
    <mergeCell ref="B2839:C2839"/>
    <mergeCell ref="B2806:C2806"/>
    <mergeCell ref="B2807:C2807"/>
    <mergeCell ref="B2808:C2808"/>
    <mergeCell ref="B2809:C2809"/>
    <mergeCell ref="B2810:C2810"/>
    <mergeCell ref="B2811:C2811"/>
    <mergeCell ref="B2812:C2812"/>
    <mergeCell ref="B2813:C2813"/>
    <mergeCell ref="B2814:C2814"/>
    <mergeCell ref="B2815:C2815"/>
    <mergeCell ref="B2816:C2816"/>
    <mergeCell ref="B2817:C2817"/>
    <mergeCell ref="B2818:C2818"/>
    <mergeCell ref="B2819:C2819"/>
    <mergeCell ref="B2820:C2820"/>
    <mergeCell ref="B2821:C2821"/>
    <mergeCell ref="B2822:C2822"/>
    <mergeCell ref="B2789:C2789"/>
    <mergeCell ref="B2790:C2790"/>
    <mergeCell ref="B2791:C2791"/>
    <mergeCell ref="B2792:C2792"/>
    <mergeCell ref="B2793:C2793"/>
    <mergeCell ref="B2794:C2794"/>
    <mergeCell ref="B2795:C2795"/>
    <mergeCell ref="B2796:C2796"/>
    <mergeCell ref="B2797:C2797"/>
    <mergeCell ref="B2798:C2798"/>
    <mergeCell ref="B2799:C2799"/>
    <mergeCell ref="B2800:C2800"/>
    <mergeCell ref="B2801:C2801"/>
    <mergeCell ref="B2802:C2802"/>
    <mergeCell ref="B2803:C2803"/>
    <mergeCell ref="B2804:C2804"/>
    <mergeCell ref="B2805:C2805"/>
    <mergeCell ref="B2772:C2772"/>
    <mergeCell ref="B2773:C2773"/>
    <mergeCell ref="B2774:C2774"/>
    <mergeCell ref="B2775:C2775"/>
    <mergeCell ref="B2776:C2776"/>
    <mergeCell ref="B2777:C2777"/>
    <mergeCell ref="B2778:C2778"/>
    <mergeCell ref="B2779:C2779"/>
    <mergeCell ref="B2780:C2780"/>
    <mergeCell ref="B2781:C2781"/>
    <mergeCell ref="B2782:C2782"/>
    <mergeCell ref="B2783:C2783"/>
    <mergeCell ref="B2784:C2784"/>
    <mergeCell ref="B2785:C2785"/>
    <mergeCell ref="B2786:C2786"/>
    <mergeCell ref="B2787:C2787"/>
    <mergeCell ref="B2788:C2788"/>
    <mergeCell ref="B2755:C2755"/>
    <mergeCell ref="B2756:C2756"/>
    <mergeCell ref="B2757:C2757"/>
    <mergeCell ref="B2758:C2758"/>
    <mergeCell ref="B2759:C2759"/>
    <mergeCell ref="B2760:C2760"/>
    <mergeCell ref="B2761:C2761"/>
    <mergeCell ref="B2762:C2762"/>
    <mergeCell ref="B2763:C2763"/>
    <mergeCell ref="B2764:C2764"/>
    <mergeCell ref="B2765:C2765"/>
    <mergeCell ref="B2766:C2766"/>
    <mergeCell ref="B2767:C2767"/>
    <mergeCell ref="B2768:C2768"/>
    <mergeCell ref="B2769:C2769"/>
    <mergeCell ref="B2770:C2770"/>
    <mergeCell ref="B2771:C2771"/>
    <mergeCell ref="B2738:C2738"/>
    <mergeCell ref="B2739:C2739"/>
    <mergeCell ref="B2740:C2740"/>
    <mergeCell ref="B2741:C2741"/>
    <mergeCell ref="B2742:C2742"/>
    <mergeCell ref="B2743:C2743"/>
    <mergeCell ref="B2744:C2744"/>
    <mergeCell ref="B2745:C2745"/>
    <mergeCell ref="B2746:C2746"/>
    <mergeCell ref="B2747:C2747"/>
    <mergeCell ref="B2748:C2748"/>
    <mergeCell ref="B2749:C2749"/>
    <mergeCell ref="B2750:C2750"/>
    <mergeCell ref="B2751:C2751"/>
    <mergeCell ref="B2752:C2752"/>
    <mergeCell ref="B2753:C2753"/>
    <mergeCell ref="B2754:C2754"/>
    <mergeCell ref="B2721:C2721"/>
    <mergeCell ref="B2722:C2722"/>
    <mergeCell ref="B2723:C2723"/>
    <mergeCell ref="B2724:C2724"/>
    <mergeCell ref="B2725:C2725"/>
    <mergeCell ref="B2726:C2726"/>
    <mergeCell ref="B2727:C2727"/>
    <mergeCell ref="B2728:C2728"/>
    <mergeCell ref="B2729:C2729"/>
    <mergeCell ref="B2730:C2730"/>
    <mergeCell ref="B2731:C2731"/>
    <mergeCell ref="B2732:C2732"/>
    <mergeCell ref="B2733:C2733"/>
    <mergeCell ref="B2734:C2734"/>
    <mergeCell ref="B2735:C2735"/>
    <mergeCell ref="B2736:C2736"/>
    <mergeCell ref="B2737:C2737"/>
    <mergeCell ref="B2704:C2704"/>
    <mergeCell ref="B2705:C2705"/>
    <mergeCell ref="B2706:C2706"/>
    <mergeCell ref="B2707:C2707"/>
    <mergeCell ref="B2708:C2708"/>
    <mergeCell ref="B2709:C2709"/>
    <mergeCell ref="B2710:C2710"/>
    <mergeCell ref="B2711:C2711"/>
    <mergeCell ref="B2712:C2712"/>
    <mergeCell ref="B2713:C2713"/>
    <mergeCell ref="B2714:C2714"/>
    <mergeCell ref="B2715:C2715"/>
    <mergeCell ref="B2716:C2716"/>
    <mergeCell ref="B2717:C2717"/>
    <mergeCell ref="B2718:C2718"/>
    <mergeCell ref="B2719:C2719"/>
    <mergeCell ref="B2720:C2720"/>
    <mergeCell ref="B2687:C2687"/>
    <mergeCell ref="B2688:C2688"/>
    <mergeCell ref="B2689:C2689"/>
    <mergeCell ref="B2690:C2690"/>
    <mergeCell ref="B2691:C2691"/>
    <mergeCell ref="B2692:C2692"/>
    <mergeCell ref="B2693:C2693"/>
    <mergeCell ref="B2694:C2694"/>
    <mergeCell ref="B2695:C2695"/>
    <mergeCell ref="B2696:C2696"/>
    <mergeCell ref="B2697:C2697"/>
    <mergeCell ref="B2698:C2698"/>
    <mergeCell ref="B2699:C2699"/>
    <mergeCell ref="B2700:C2700"/>
    <mergeCell ref="B2701:C2701"/>
    <mergeCell ref="B2702:C2702"/>
    <mergeCell ref="B2703:C2703"/>
    <mergeCell ref="B2670:C2670"/>
    <mergeCell ref="B2671:C2671"/>
    <mergeCell ref="B2672:C2672"/>
    <mergeCell ref="B2673:C2673"/>
    <mergeCell ref="B2674:C2674"/>
    <mergeCell ref="B2675:C2675"/>
    <mergeCell ref="B2676:C2676"/>
    <mergeCell ref="B2677:C2677"/>
    <mergeCell ref="B2678:C2678"/>
    <mergeCell ref="B2679:C2679"/>
    <mergeCell ref="B2680:C2680"/>
    <mergeCell ref="B2681:C2681"/>
    <mergeCell ref="B2682:C2682"/>
    <mergeCell ref="B2683:C2683"/>
    <mergeCell ref="B2684:C2684"/>
    <mergeCell ref="B2685:C2685"/>
    <mergeCell ref="B2686:C2686"/>
    <mergeCell ref="B2653:C2653"/>
    <mergeCell ref="B2654:C2654"/>
    <mergeCell ref="B2655:C2655"/>
    <mergeCell ref="B2656:C2656"/>
    <mergeCell ref="B2657:C2657"/>
    <mergeCell ref="B2658:C2658"/>
    <mergeCell ref="B2659:C2659"/>
    <mergeCell ref="B2660:C2660"/>
    <mergeCell ref="B2661:C2661"/>
    <mergeCell ref="B2662:C2662"/>
    <mergeCell ref="B2663:C2663"/>
    <mergeCell ref="B2664:C2664"/>
    <mergeCell ref="B2665:C2665"/>
    <mergeCell ref="B2666:C2666"/>
    <mergeCell ref="B2667:C2667"/>
    <mergeCell ref="B2668:C2668"/>
    <mergeCell ref="B2669:C2669"/>
    <mergeCell ref="B2636:C2636"/>
    <mergeCell ref="B2637:C2637"/>
    <mergeCell ref="B2638:C2638"/>
    <mergeCell ref="B2639:C2639"/>
    <mergeCell ref="B2640:C2640"/>
    <mergeCell ref="B2641:C2641"/>
    <mergeCell ref="B2642:C2642"/>
    <mergeCell ref="B2643:C2643"/>
    <mergeCell ref="B2644:C2644"/>
    <mergeCell ref="B2645:C2645"/>
    <mergeCell ref="B2646:C2646"/>
    <mergeCell ref="B2647:C2647"/>
    <mergeCell ref="B2648:C2648"/>
    <mergeCell ref="B2649:C2649"/>
    <mergeCell ref="B2650:C2650"/>
    <mergeCell ref="B2651:C2651"/>
    <mergeCell ref="B2652:C2652"/>
    <mergeCell ref="B2619:C2619"/>
    <mergeCell ref="B2620:C2620"/>
    <mergeCell ref="B2621:C2621"/>
    <mergeCell ref="B2622:C2622"/>
    <mergeCell ref="B2623:C2623"/>
    <mergeCell ref="B2624:C2624"/>
    <mergeCell ref="B2625:C2625"/>
    <mergeCell ref="B2626:C2626"/>
    <mergeCell ref="B2627:C2627"/>
    <mergeCell ref="B2628:C2628"/>
    <mergeCell ref="B2629:C2629"/>
    <mergeCell ref="B2630:C2630"/>
    <mergeCell ref="B2631:C2631"/>
    <mergeCell ref="B2632:C2632"/>
    <mergeCell ref="B2633:C2633"/>
    <mergeCell ref="B2634:C2634"/>
    <mergeCell ref="B2635:C2635"/>
    <mergeCell ref="B2602:C2602"/>
    <mergeCell ref="B2603:C2603"/>
    <mergeCell ref="B2604:C2604"/>
    <mergeCell ref="B2605:C2605"/>
    <mergeCell ref="B2606:C2606"/>
    <mergeCell ref="B2607:C2607"/>
    <mergeCell ref="B2608:C2608"/>
    <mergeCell ref="B2609:C2609"/>
    <mergeCell ref="B2610:C2610"/>
    <mergeCell ref="B2611:C2611"/>
    <mergeCell ref="B2612:C2612"/>
    <mergeCell ref="B2613:C2613"/>
    <mergeCell ref="B2614:C2614"/>
    <mergeCell ref="B2615:C2615"/>
    <mergeCell ref="B2616:C2616"/>
    <mergeCell ref="B2617:C2617"/>
    <mergeCell ref="B2618:C2618"/>
    <mergeCell ref="B2585:C2585"/>
    <mergeCell ref="B2586:C2586"/>
    <mergeCell ref="B2587:C2587"/>
    <mergeCell ref="B2588:C2588"/>
    <mergeCell ref="B2589:C2589"/>
    <mergeCell ref="B2590:C2590"/>
    <mergeCell ref="B2591:C2591"/>
    <mergeCell ref="B2592:C2592"/>
    <mergeCell ref="B2593:C2593"/>
    <mergeCell ref="B2594:C2594"/>
    <mergeCell ref="B2595:C2595"/>
    <mergeCell ref="B2596:C2596"/>
    <mergeCell ref="B2597:C2597"/>
    <mergeCell ref="B2598:C2598"/>
    <mergeCell ref="B2599:C2599"/>
    <mergeCell ref="B2600:C2600"/>
    <mergeCell ref="B2601:C2601"/>
    <mergeCell ref="B2568:C2568"/>
    <mergeCell ref="B2569:C2569"/>
    <mergeCell ref="B2570:C2570"/>
    <mergeCell ref="B2571:C2571"/>
    <mergeCell ref="B2572:C2572"/>
    <mergeCell ref="B2573:C2573"/>
    <mergeCell ref="B2574:C2574"/>
    <mergeCell ref="B2575:C2575"/>
    <mergeCell ref="B2576:C2576"/>
    <mergeCell ref="B2577:C2577"/>
    <mergeCell ref="B2578:C2578"/>
    <mergeCell ref="B2579:C2579"/>
    <mergeCell ref="B2580:C2580"/>
    <mergeCell ref="B2581:C2581"/>
    <mergeCell ref="B2582:C2582"/>
    <mergeCell ref="B2583:C2583"/>
    <mergeCell ref="B2584:C2584"/>
    <mergeCell ref="B2551:C2551"/>
    <mergeCell ref="B2552:C2552"/>
    <mergeCell ref="B2553:C2553"/>
    <mergeCell ref="B2554:C2554"/>
    <mergeCell ref="B2555:C2555"/>
    <mergeCell ref="B2556:C2556"/>
    <mergeCell ref="B2557:C2557"/>
    <mergeCell ref="B2558:C2558"/>
    <mergeCell ref="B2559:C2559"/>
    <mergeCell ref="B2560:C2560"/>
    <mergeCell ref="B2561:C2561"/>
    <mergeCell ref="B2562:C2562"/>
    <mergeCell ref="B2563:C2563"/>
    <mergeCell ref="B2564:C2564"/>
    <mergeCell ref="B2565:C2565"/>
    <mergeCell ref="B2566:C2566"/>
    <mergeCell ref="B2567:C2567"/>
    <mergeCell ref="B2534:C2534"/>
    <mergeCell ref="B2535:C2535"/>
    <mergeCell ref="B2536:C2536"/>
    <mergeCell ref="B2537:C2537"/>
    <mergeCell ref="B2538:C2538"/>
    <mergeCell ref="B2539:C2539"/>
    <mergeCell ref="B2540:C2540"/>
    <mergeCell ref="B2541:C2541"/>
    <mergeCell ref="B2542:C2542"/>
    <mergeCell ref="B2543:C2543"/>
    <mergeCell ref="B2544:C2544"/>
    <mergeCell ref="B2545:C2545"/>
    <mergeCell ref="B2546:C2546"/>
    <mergeCell ref="B2547:C2547"/>
    <mergeCell ref="B2548:C2548"/>
    <mergeCell ref="B2549:C2549"/>
    <mergeCell ref="B2550:C2550"/>
    <mergeCell ref="B2517:C2517"/>
    <mergeCell ref="B2518:C2518"/>
    <mergeCell ref="B2519:C2519"/>
    <mergeCell ref="B2520:C2520"/>
    <mergeCell ref="B2521:C2521"/>
    <mergeCell ref="B2522:C2522"/>
    <mergeCell ref="B2523:C2523"/>
    <mergeCell ref="B2524:C2524"/>
    <mergeCell ref="B2525:C2525"/>
    <mergeCell ref="B2526:C2526"/>
    <mergeCell ref="B2527:C2527"/>
    <mergeCell ref="B2528:C2528"/>
    <mergeCell ref="B2529:C2529"/>
    <mergeCell ref="B2530:C2530"/>
    <mergeCell ref="B2531:C2531"/>
    <mergeCell ref="B2532:C2532"/>
    <mergeCell ref="B2533:C2533"/>
    <mergeCell ref="B2500:C2500"/>
    <mergeCell ref="B2501:C2501"/>
    <mergeCell ref="B2502:C2502"/>
    <mergeCell ref="B2503:C2503"/>
    <mergeCell ref="B2504:C2504"/>
    <mergeCell ref="B2505:C2505"/>
    <mergeCell ref="B2506:C2506"/>
    <mergeCell ref="B2507:C2507"/>
    <mergeCell ref="B2508:C2508"/>
    <mergeCell ref="B2509:C2509"/>
    <mergeCell ref="B2510:C2510"/>
    <mergeCell ref="B2511:C2511"/>
    <mergeCell ref="B2512:C2512"/>
    <mergeCell ref="B2513:C2513"/>
    <mergeCell ref="B2514:C2514"/>
    <mergeCell ref="B2515:C2515"/>
    <mergeCell ref="B2516:C2516"/>
    <mergeCell ref="B2483:C2483"/>
    <mergeCell ref="B2484:C2484"/>
    <mergeCell ref="B2485:C2485"/>
    <mergeCell ref="B2486:C2486"/>
    <mergeCell ref="B2487:C2487"/>
    <mergeCell ref="B2488:C2488"/>
    <mergeCell ref="B2489:C2489"/>
    <mergeCell ref="B2490:C2490"/>
    <mergeCell ref="B2491:C2491"/>
    <mergeCell ref="B2492:C2492"/>
    <mergeCell ref="B2493:C2493"/>
    <mergeCell ref="B2494:C2494"/>
    <mergeCell ref="B2495:C2495"/>
    <mergeCell ref="B2496:C2496"/>
    <mergeCell ref="B2497:C2497"/>
    <mergeCell ref="B2498:C2498"/>
    <mergeCell ref="B2499:C2499"/>
    <mergeCell ref="B2466:C2466"/>
    <mergeCell ref="B2467:C2467"/>
    <mergeCell ref="B2468:C2468"/>
    <mergeCell ref="B2469:C2469"/>
    <mergeCell ref="B2470:C2470"/>
    <mergeCell ref="B2471:C2471"/>
    <mergeCell ref="B2472:C2472"/>
    <mergeCell ref="B2473:C2473"/>
    <mergeCell ref="B2474:C2474"/>
    <mergeCell ref="B2475:C2475"/>
    <mergeCell ref="B2476:C2476"/>
    <mergeCell ref="B2477:C2477"/>
    <mergeCell ref="B2478:C2478"/>
    <mergeCell ref="B2479:C2479"/>
    <mergeCell ref="B2480:C2480"/>
    <mergeCell ref="B2481:C2481"/>
    <mergeCell ref="B2482:C2482"/>
    <mergeCell ref="B2449:C2449"/>
    <mergeCell ref="B2450:C2450"/>
    <mergeCell ref="B2451:C2451"/>
    <mergeCell ref="B2452:C2452"/>
    <mergeCell ref="B2453:C2453"/>
    <mergeCell ref="B2454:C2454"/>
    <mergeCell ref="B2455:C2455"/>
    <mergeCell ref="B2456:C2456"/>
    <mergeCell ref="B2457:C2457"/>
    <mergeCell ref="B2458:C2458"/>
    <mergeCell ref="B2459:C2459"/>
    <mergeCell ref="B2460:C2460"/>
    <mergeCell ref="B2461:C2461"/>
    <mergeCell ref="B2462:C2462"/>
    <mergeCell ref="B2463:C2463"/>
    <mergeCell ref="B2464:C2464"/>
    <mergeCell ref="B2465:C2465"/>
    <mergeCell ref="B2432:C2432"/>
    <mergeCell ref="B2433:C2433"/>
    <mergeCell ref="B2434:C2434"/>
    <mergeCell ref="B2435:C2435"/>
    <mergeCell ref="B2436:C2436"/>
    <mergeCell ref="B2437:C2437"/>
    <mergeCell ref="B2438:C2438"/>
    <mergeCell ref="B2439:C2439"/>
    <mergeCell ref="B2440:C2440"/>
    <mergeCell ref="B2441:C2441"/>
    <mergeCell ref="B2442:C2442"/>
    <mergeCell ref="B2443:C2443"/>
    <mergeCell ref="B2444:C2444"/>
    <mergeCell ref="B2445:C2445"/>
    <mergeCell ref="B2446:C2446"/>
    <mergeCell ref="B2447:C2447"/>
    <mergeCell ref="B2448:C2448"/>
    <mergeCell ref="B2415:C2415"/>
    <mergeCell ref="B2416:C2416"/>
    <mergeCell ref="B2417:C2417"/>
    <mergeCell ref="B2418:C2418"/>
    <mergeCell ref="B2419:C2419"/>
    <mergeCell ref="B2420:C2420"/>
    <mergeCell ref="B2421:C2421"/>
    <mergeCell ref="B2422:C2422"/>
    <mergeCell ref="B2423:C2423"/>
    <mergeCell ref="B2424:C2424"/>
    <mergeCell ref="B2425:C2425"/>
    <mergeCell ref="B2426:C2426"/>
    <mergeCell ref="B2427:C2427"/>
    <mergeCell ref="B2428:C2428"/>
    <mergeCell ref="B2429:C2429"/>
    <mergeCell ref="B2430:C2430"/>
    <mergeCell ref="B2431:C2431"/>
    <mergeCell ref="B2398:C2398"/>
    <mergeCell ref="B2399:C2399"/>
    <mergeCell ref="B2400:C2400"/>
    <mergeCell ref="B2401:C2401"/>
    <mergeCell ref="B2402:C2402"/>
    <mergeCell ref="B2403:C2403"/>
    <mergeCell ref="B2404:C2404"/>
    <mergeCell ref="B2405:C2405"/>
    <mergeCell ref="B2406:C2406"/>
    <mergeCell ref="B2407:C2407"/>
    <mergeCell ref="B2408:C2408"/>
    <mergeCell ref="B2409:C2409"/>
    <mergeCell ref="B2410:C2410"/>
    <mergeCell ref="B2411:C2411"/>
    <mergeCell ref="B2412:C2412"/>
    <mergeCell ref="B2413:C2413"/>
    <mergeCell ref="B2414:C2414"/>
    <mergeCell ref="B2381:C2381"/>
    <mergeCell ref="B2382:C2382"/>
    <mergeCell ref="B2383:C2383"/>
    <mergeCell ref="B2384:C2384"/>
    <mergeCell ref="B2385:C2385"/>
    <mergeCell ref="B2386:C2386"/>
    <mergeCell ref="B2387:C2387"/>
    <mergeCell ref="B2388:C2388"/>
    <mergeCell ref="B2389:C2389"/>
    <mergeCell ref="B2390:C2390"/>
    <mergeCell ref="B2391:C2391"/>
    <mergeCell ref="B2392:C2392"/>
    <mergeCell ref="B2393:C2393"/>
    <mergeCell ref="B2394:C2394"/>
    <mergeCell ref="B2395:C2395"/>
    <mergeCell ref="B2396:C2396"/>
    <mergeCell ref="B2397:C2397"/>
    <mergeCell ref="B2364:C2364"/>
    <mergeCell ref="B2365:C2365"/>
    <mergeCell ref="B2366:C2366"/>
    <mergeCell ref="B2367:C2367"/>
    <mergeCell ref="B2368:C2368"/>
    <mergeCell ref="B2369:C2369"/>
    <mergeCell ref="B2370:C2370"/>
    <mergeCell ref="B2371:C2371"/>
    <mergeCell ref="B2372:C2372"/>
    <mergeCell ref="B2373:C2373"/>
    <mergeCell ref="B2374:C2374"/>
    <mergeCell ref="B2375:C2375"/>
    <mergeCell ref="B2376:C2376"/>
    <mergeCell ref="B2377:C2377"/>
    <mergeCell ref="B2378:C2378"/>
    <mergeCell ref="B2379:C2379"/>
    <mergeCell ref="B2380:C2380"/>
    <mergeCell ref="B2347:C2347"/>
    <mergeCell ref="B2348:C2348"/>
    <mergeCell ref="B2349:C2349"/>
    <mergeCell ref="B2350:C2350"/>
    <mergeCell ref="B2351:C2351"/>
    <mergeCell ref="B2352:C2352"/>
    <mergeCell ref="B2353:C2353"/>
    <mergeCell ref="B2354:C2354"/>
    <mergeCell ref="B2355:C2355"/>
    <mergeCell ref="B2356:C2356"/>
    <mergeCell ref="B2357:C2357"/>
    <mergeCell ref="B2358:C2358"/>
    <mergeCell ref="B2359:C2359"/>
    <mergeCell ref="B2360:C2360"/>
    <mergeCell ref="B2361:C2361"/>
    <mergeCell ref="B2362:C2362"/>
    <mergeCell ref="B2363:C2363"/>
    <mergeCell ref="B2330:C2330"/>
    <mergeCell ref="B2331:C2331"/>
    <mergeCell ref="B2332:C2332"/>
    <mergeCell ref="B2333:C2333"/>
    <mergeCell ref="B2334:C2334"/>
    <mergeCell ref="B2335:C2335"/>
    <mergeCell ref="B2336:C2336"/>
    <mergeCell ref="B2337:C2337"/>
    <mergeCell ref="B2338:C2338"/>
    <mergeCell ref="B2339:C2339"/>
    <mergeCell ref="B2340:C2340"/>
    <mergeCell ref="B2341:C2341"/>
    <mergeCell ref="B2342:C2342"/>
    <mergeCell ref="B2343:C2343"/>
    <mergeCell ref="B2344:C2344"/>
    <mergeCell ref="B2345:C2345"/>
    <mergeCell ref="B2346:C2346"/>
    <mergeCell ref="B2313:C2313"/>
    <mergeCell ref="B2314:C2314"/>
    <mergeCell ref="B2315:C2315"/>
    <mergeCell ref="B2316:C2316"/>
    <mergeCell ref="B2317:C2317"/>
    <mergeCell ref="B2318:C2318"/>
    <mergeCell ref="B2319:C2319"/>
    <mergeCell ref="B2320:C2320"/>
    <mergeCell ref="B2321:C2321"/>
    <mergeCell ref="B2322:C2322"/>
    <mergeCell ref="B2323:C2323"/>
    <mergeCell ref="B2324:C2324"/>
    <mergeCell ref="B2325:C2325"/>
    <mergeCell ref="B2326:C2326"/>
    <mergeCell ref="B2327:C2327"/>
    <mergeCell ref="B2328:C2328"/>
    <mergeCell ref="B2329:C2329"/>
    <mergeCell ref="B2296:C2296"/>
    <mergeCell ref="B2297:C2297"/>
    <mergeCell ref="B2298:C2298"/>
    <mergeCell ref="B2299:C2299"/>
    <mergeCell ref="B2300:C2300"/>
    <mergeCell ref="B2301:C2301"/>
    <mergeCell ref="B2302:C2302"/>
    <mergeCell ref="B2303:C2303"/>
    <mergeCell ref="B2304:C2304"/>
    <mergeCell ref="B2305:C2305"/>
    <mergeCell ref="B2306:C2306"/>
    <mergeCell ref="B2307:C2307"/>
    <mergeCell ref="B2308:C2308"/>
    <mergeCell ref="B2309:C2309"/>
    <mergeCell ref="B2310:C2310"/>
    <mergeCell ref="B2311:C2311"/>
    <mergeCell ref="B2312:C2312"/>
    <mergeCell ref="B2279:C2279"/>
    <mergeCell ref="B2280:C2280"/>
    <mergeCell ref="B2281:C2281"/>
    <mergeCell ref="B2282:C2282"/>
    <mergeCell ref="B2283:C2283"/>
    <mergeCell ref="B2284:C2284"/>
    <mergeCell ref="B2285:C2285"/>
    <mergeCell ref="B2286:C2286"/>
    <mergeCell ref="B2287:C2287"/>
    <mergeCell ref="B2288:C2288"/>
    <mergeCell ref="B2289:C2289"/>
    <mergeCell ref="B2290:C2290"/>
    <mergeCell ref="B2291:C2291"/>
    <mergeCell ref="B2292:C2292"/>
    <mergeCell ref="B2293:C2293"/>
    <mergeCell ref="B2294:C2294"/>
    <mergeCell ref="B2295:C2295"/>
    <mergeCell ref="B2262:C2262"/>
    <mergeCell ref="B2263:C2263"/>
    <mergeCell ref="B2264:C2264"/>
    <mergeCell ref="B2265:C2265"/>
    <mergeCell ref="B2266:C2266"/>
    <mergeCell ref="B2267:C2267"/>
    <mergeCell ref="B2268:C2268"/>
    <mergeCell ref="B2269:C2269"/>
    <mergeCell ref="B2270:C2270"/>
    <mergeCell ref="B2271:C2271"/>
    <mergeCell ref="B2272:C2272"/>
    <mergeCell ref="B2273:C2273"/>
    <mergeCell ref="B2274:C2274"/>
    <mergeCell ref="B2275:C2275"/>
    <mergeCell ref="B2276:C2276"/>
    <mergeCell ref="B2277:C2277"/>
    <mergeCell ref="B2278:C2278"/>
    <mergeCell ref="B2245:C2245"/>
    <mergeCell ref="B2246:C2246"/>
    <mergeCell ref="B2247:C2247"/>
    <mergeCell ref="B2248:C2248"/>
    <mergeCell ref="B2249:C2249"/>
    <mergeCell ref="B2250:C2250"/>
    <mergeCell ref="B2251:C2251"/>
    <mergeCell ref="B2252:C2252"/>
    <mergeCell ref="B2253:C2253"/>
    <mergeCell ref="B2254:C2254"/>
    <mergeCell ref="B2255:C2255"/>
    <mergeCell ref="B2256:C2256"/>
    <mergeCell ref="B2257:C2257"/>
    <mergeCell ref="B2258:C2258"/>
    <mergeCell ref="B2259:C2259"/>
    <mergeCell ref="B2260:C2260"/>
    <mergeCell ref="B2261:C2261"/>
    <mergeCell ref="B2228:C2228"/>
    <mergeCell ref="B2229:C2229"/>
    <mergeCell ref="B2230:C2230"/>
    <mergeCell ref="B2231:C2231"/>
    <mergeCell ref="B2232:C2232"/>
    <mergeCell ref="B2233:C2233"/>
    <mergeCell ref="B2234:C2234"/>
    <mergeCell ref="B2235:C2235"/>
    <mergeCell ref="B2236:C2236"/>
    <mergeCell ref="B2237:C2237"/>
    <mergeCell ref="B2238:C2238"/>
    <mergeCell ref="B2239:C2239"/>
    <mergeCell ref="B2240:C2240"/>
    <mergeCell ref="B2241:C2241"/>
    <mergeCell ref="B2242:C2242"/>
    <mergeCell ref="B2243:C2243"/>
    <mergeCell ref="B2244:C2244"/>
    <mergeCell ref="B2211:C2211"/>
    <mergeCell ref="B2212:C2212"/>
    <mergeCell ref="B2213:C2213"/>
    <mergeCell ref="B2214:C2214"/>
    <mergeCell ref="B2215:C2215"/>
    <mergeCell ref="B2216:C2216"/>
    <mergeCell ref="B2217:C2217"/>
    <mergeCell ref="B2218:C2218"/>
    <mergeCell ref="B2219:C2219"/>
    <mergeCell ref="B2220:C2220"/>
    <mergeCell ref="B2221:C2221"/>
    <mergeCell ref="B2222:C2222"/>
    <mergeCell ref="B2223:C2223"/>
    <mergeCell ref="B2224:C2224"/>
    <mergeCell ref="B2225:C2225"/>
    <mergeCell ref="B2226:C2226"/>
    <mergeCell ref="B2227:C2227"/>
    <mergeCell ref="B2194:C2194"/>
    <mergeCell ref="B2195:C2195"/>
    <mergeCell ref="B2196:C2196"/>
    <mergeCell ref="B2197:C2197"/>
    <mergeCell ref="B2198:C2198"/>
    <mergeCell ref="B2199:C2199"/>
    <mergeCell ref="B2200:C2200"/>
    <mergeCell ref="B2201:C2201"/>
    <mergeCell ref="B2202:C2202"/>
    <mergeCell ref="B2203:C2203"/>
    <mergeCell ref="B2204:C2204"/>
    <mergeCell ref="B2205:C2205"/>
    <mergeCell ref="B2206:C2206"/>
    <mergeCell ref="B2207:C2207"/>
    <mergeCell ref="B2208:C2208"/>
    <mergeCell ref="B2209:C2209"/>
    <mergeCell ref="B2210:C2210"/>
    <mergeCell ref="B2177:C2177"/>
    <mergeCell ref="B2178:C2178"/>
    <mergeCell ref="B2179:C2179"/>
    <mergeCell ref="B2180:C2180"/>
    <mergeCell ref="B2181:C2181"/>
    <mergeCell ref="B2182:C2182"/>
    <mergeCell ref="B2183:C2183"/>
    <mergeCell ref="B2184:C2184"/>
    <mergeCell ref="B2185:C2185"/>
    <mergeCell ref="B2186:C2186"/>
    <mergeCell ref="B2187:C2187"/>
    <mergeCell ref="B2188:C2188"/>
    <mergeCell ref="B2189:C2189"/>
    <mergeCell ref="B2190:C2190"/>
    <mergeCell ref="B2191:C2191"/>
    <mergeCell ref="B2192:C2192"/>
    <mergeCell ref="B2193:C2193"/>
    <mergeCell ref="B2160:C2160"/>
    <mergeCell ref="B2161:C2161"/>
    <mergeCell ref="B2162:C2162"/>
    <mergeCell ref="B2163:C2163"/>
    <mergeCell ref="B2164:C2164"/>
    <mergeCell ref="B2165:C2165"/>
    <mergeCell ref="B2166:C2166"/>
    <mergeCell ref="B2167:C2167"/>
    <mergeCell ref="B2168:C2168"/>
    <mergeCell ref="B2169:C2169"/>
    <mergeCell ref="B2170:C2170"/>
    <mergeCell ref="B2171:C2171"/>
    <mergeCell ref="B2172:C2172"/>
    <mergeCell ref="B2173:C2173"/>
    <mergeCell ref="B2174:C2174"/>
    <mergeCell ref="B2175:C2175"/>
    <mergeCell ref="B2176:C2176"/>
    <mergeCell ref="B2143:C2143"/>
    <mergeCell ref="B2144:C2144"/>
    <mergeCell ref="B2145:C2145"/>
    <mergeCell ref="B2146:C2146"/>
    <mergeCell ref="B2147:C2147"/>
    <mergeCell ref="B2148:C2148"/>
    <mergeCell ref="B2149:C2149"/>
    <mergeCell ref="B2150:C2150"/>
    <mergeCell ref="B2151:C2151"/>
    <mergeCell ref="B2152:C2152"/>
    <mergeCell ref="B2153:C2153"/>
    <mergeCell ref="B2154:C2154"/>
    <mergeCell ref="B2155:C2155"/>
    <mergeCell ref="B2156:C2156"/>
    <mergeCell ref="B2157:C2157"/>
    <mergeCell ref="B2158:C2158"/>
    <mergeCell ref="B2159:C2159"/>
    <mergeCell ref="B2126:C2126"/>
    <mergeCell ref="B2127:C2127"/>
    <mergeCell ref="B2128:C2128"/>
    <mergeCell ref="B2129:C2129"/>
    <mergeCell ref="B2130:C2130"/>
    <mergeCell ref="B2131:C2131"/>
    <mergeCell ref="B2132:C2132"/>
    <mergeCell ref="B2133:C2133"/>
    <mergeCell ref="B2134:C2134"/>
    <mergeCell ref="B2135:C2135"/>
    <mergeCell ref="B2136:C2136"/>
    <mergeCell ref="B2137:C2137"/>
    <mergeCell ref="B2138:C2138"/>
    <mergeCell ref="B2139:C2139"/>
    <mergeCell ref="B2140:C2140"/>
    <mergeCell ref="B2141:C2141"/>
    <mergeCell ref="B2142:C2142"/>
    <mergeCell ref="B2109:C2109"/>
    <mergeCell ref="B2110:C2110"/>
    <mergeCell ref="B2111:C2111"/>
    <mergeCell ref="B2112:C2112"/>
    <mergeCell ref="B2113:C2113"/>
    <mergeCell ref="B2114:C2114"/>
    <mergeCell ref="B2115:C2115"/>
    <mergeCell ref="B2116:C2116"/>
    <mergeCell ref="B2117:C2117"/>
    <mergeCell ref="B2118:C2118"/>
    <mergeCell ref="B2119:C2119"/>
    <mergeCell ref="B2120:C2120"/>
    <mergeCell ref="B2121:C2121"/>
    <mergeCell ref="B2122:C2122"/>
    <mergeCell ref="B2123:C2123"/>
    <mergeCell ref="B2124:C2124"/>
    <mergeCell ref="B2125:C2125"/>
    <mergeCell ref="B2092:C2092"/>
    <mergeCell ref="B2093:C2093"/>
    <mergeCell ref="B2094:C2094"/>
    <mergeCell ref="B2095:C2095"/>
    <mergeCell ref="B2096:C2096"/>
    <mergeCell ref="B2097:C2097"/>
    <mergeCell ref="B2098:C2098"/>
    <mergeCell ref="B2099:C2099"/>
    <mergeCell ref="B2100:C2100"/>
    <mergeCell ref="B2101:C2101"/>
    <mergeCell ref="B2102:C2102"/>
    <mergeCell ref="B2103:C2103"/>
    <mergeCell ref="B2104:C2104"/>
    <mergeCell ref="B2105:C2105"/>
    <mergeCell ref="B2106:C2106"/>
    <mergeCell ref="B2107:C2107"/>
    <mergeCell ref="B2108:C2108"/>
    <mergeCell ref="B2075:C2075"/>
    <mergeCell ref="B2076:C2076"/>
    <mergeCell ref="B2077:C2077"/>
    <mergeCell ref="B2078:C2078"/>
    <mergeCell ref="B2079:C2079"/>
    <mergeCell ref="B2080:C2080"/>
    <mergeCell ref="B2081:C2081"/>
    <mergeCell ref="B2082:C2082"/>
    <mergeCell ref="B2083:C2083"/>
    <mergeCell ref="B2084:C2084"/>
    <mergeCell ref="B2085:C2085"/>
    <mergeCell ref="B2086:C2086"/>
    <mergeCell ref="B2087:C2087"/>
    <mergeCell ref="B2088:C2088"/>
    <mergeCell ref="B2089:C2089"/>
    <mergeCell ref="B2090:C2090"/>
    <mergeCell ref="B2091:C2091"/>
    <mergeCell ref="B2058:C2058"/>
    <mergeCell ref="B2059:C2059"/>
    <mergeCell ref="B2060:C2060"/>
    <mergeCell ref="B2061:C2061"/>
    <mergeCell ref="B2062:C2062"/>
    <mergeCell ref="B2063:C2063"/>
    <mergeCell ref="B2064:C2064"/>
    <mergeCell ref="B2065:C2065"/>
    <mergeCell ref="B2066:C2066"/>
    <mergeCell ref="B2067:C2067"/>
    <mergeCell ref="B2068:C2068"/>
    <mergeCell ref="B2069:C2069"/>
    <mergeCell ref="B2070:C2070"/>
    <mergeCell ref="B2071:C2071"/>
    <mergeCell ref="B2072:C2072"/>
    <mergeCell ref="B2073:C2073"/>
    <mergeCell ref="B2074:C2074"/>
    <mergeCell ref="B2041:C2041"/>
    <mergeCell ref="B2042:C2042"/>
    <mergeCell ref="B2043:C2043"/>
    <mergeCell ref="B2044:C2044"/>
    <mergeCell ref="B2045:C2045"/>
    <mergeCell ref="B2046:C2046"/>
    <mergeCell ref="B2047:C2047"/>
    <mergeCell ref="B2048:C2048"/>
    <mergeCell ref="B2049:C2049"/>
    <mergeCell ref="B2050:C2050"/>
    <mergeCell ref="B2051:C2051"/>
    <mergeCell ref="B2052:C2052"/>
    <mergeCell ref="B2053:C2053"/>
    <mergeCell ref="B2054:C2054"/>
    <mergeCell ref="B2055:C2055"/>
    <mergeCell ref="B2056:C2056"/>
    <mergeCell ref="B2057:C2057"/>
    <mergeCell ref="B2024:C2024"/>
    <mergeCell ref="B2025:C2025"/>
    <mergeCell ref="B2026:C2026"/>
    <mergeCell ref="B2027:C2027"/>
    <mergeCell ref="B2028:C2028"/>
    <mergeCell ref="B2029:C2029"/>
    <mergeCell ref="B2030:C2030"/>
    <mergeCell ref="B2031:C2031"/>
    <mergeCell ref="B2032:C2032"/>
    <mergeCell ref="B2033:C2033"/>
    <mergeCell ref="B2034:C2034"/>
    <mergeCell ref="B2035:C2035"/>
    <mergeCell ref="B2036:C2036"/>
    <mergeCell ref="B2037:C2037"/>
    <mergeCell ref="B2038:C2038"/>
    <mergeCell ref="B2039:C2039"/>
    <mergeCell ref="B2040:C2040"/>
    <mergeCell ref="B2007:C2007"/>
    <mergeCell ref="B2008:C2008"/>
    <mergeCell ref="B2009:C2009"/>
    <mergeCell ref="B2010:C2010"/>
    <mergeCell ref="B2011:C2011"/>
    <mergeCell ref="B2012:C2012"/>
    <mergeCell ref="B2013:C2013"/>
    <mergeCell ref="B2014:C2014"/>
    <mergeCell ref="B2015:C2015"/>
    <mergeCell ref="B2016:C2016"/>
    <mergeCell ref="B2017:C2017"/>
    <mergeCell ref="B2018:C2018"/>
    <mergeCell ref="B2019:C2019"/>
    <mergeCell ref="B2020:C2020"/>
    <mergeCell ref="B2021:C2021"/>
    <mergeCell ref="B2022:C2022"/>
    <mergeCell ref="B2023:C2023"/>
    <mergeCell ref="B1990:C1990"/>
    <mergeCell ref="B1991:C1991"/>
    <mergeCell ref="B1992:C1992"/>
    <mergeCell ref="B1993:C1993"/>
    <mergeCell ref="B1994:C1994"/>
    <mergeCell ref="B1995:C1995"/>
    <mergeCell ref="B1996:C1996"/>
    <mergeCell ref="B1997:C1997"/>
    <mergeCell ref="B1998:C1998"/>
    <mergeCell ref="B1999:C1999"/>
    <mergeCell ref="B2000:C2000"/>
    <mergeCell ref="B2001:C2001"/>
    <mergeCell ref="B2002:C2002"/>
    <mergeCell ref="B2003:C2003"/>
    <mergeCell ref="B2004:C2004"/>
    <mergeCell ref="B2005:C2005"/>
    <mergeCell ref="B2006:C2006"/>
    <mergeCell ref="B1973:C1973"/>
    <mergeCell ref="B1974:C1974"/>
    <mergeCell ref="B1975:C1975"/>
    <mergeCell ref="B1976:C1976"/>
    <mergeCell ref="B1977:C1977"/>
    <mergeCell ref="B1978:C1978"/>
    <mergeCell ref="B1979:C1979"/>
    <mergeCell ref="B1980:C1980"/>
    <mergeCell ref="B1981:C1981"/>
    <mergeCell ref="B1982:C1982"/>
    <mergeCell ref="B1983:C1983"/>
    <mergeCell ref="B1984:C1984"/>
    <mergeCell ref="B1985:C1985"/>
    <mergeCell ref="B1986:C1986"/>
    <mergeCell ref="B1987:C1987"/>
    <mergeCell ref="B1988:C1988"/>
    <mergeCell ref="B1989:C1989"/>
    <mergeCell ref="B1956:C1956"/>
    <mergeCell ref="B1957:C1957"/>
    <mergeCell ref="B1958:C1958"/>
    <mergeCell ref="B1959:C1959"/>
    <mergeCell ref="B1960:C1960"/>
    <mergeCell ref="B1961:C1961"/>
    <mergeCell ref="B1962:C1962"/>
    <mergeCell ref="B1963:C1963"/>
    <mergeCell ref="B1964:C1964"/>
    <mergeCell ref="B1965:C1965"/>
    <mergeCell ref="B1966:C1966"/>
    <mergeCell ref="B1967:C1967"/>
    <mergeCell ref="B1968:C1968"/>
    <mergeCell ref="B1969:C1969"/>
    <mergeCell ref="B1970:C1970"/>
    <mergeCell ref="B1971:C1971"/>
    <mergeCell ref="B1972:C1972"/>
    <mergeCell ref="B1939:C1939"/>
    <mergeCell ref="B1940:C1940"/>
    <mergeCell ref="B1941:C1941"/>
    <mergeCell ref="B1942:C1942"/>
    <mergeCell ref="B1943:C1943"/>
    <mergeCell ref="B1944:C1944"/>
    <mergeCell ref="B1945:C1945"/>
    <mergeCell ref="B1946:C1946"/>
    <mergeCell ref="B1947:C1947"/>
    <mergeCell ref="B1948:C1948"/>
    <mergeCell ref="B1949:C1949"/>
    <mergeCell ref="B1950:C1950"/>
    <mergeCell ref="B1951:C1951"/>
    <mergeCell ref="B1952:C1952"/>
    <mergeCell ref="B1953:C1953"/>
    <mergeCell ref="B1954:C1954"/>
    <mergeCell ref="B1955:C1955"/>
    <mergeCell ref="B1922:C1922"/>
    <mergeCell ref="B1923:C1923"/>
    <mergeCell ref="B1924:C1924"/>
    <mergeCell ref="B1925:C1925"/>
    <mergeCell ref="B1926:C1926"/>
    <mergeCell ref="B1927:C1927"/>
    <mergeCell ref="B1928:C1928"/>
    <mergeCell ref="B1929:C1929"/>
    <mergeCell ref="B1930:C1930"/>
    <mergeCell ref="B1931:C1931"/>
    <mergeCell ref="B1932:C1932"/>
    <mergeCell ref="B1933:C1933"/>
    <mergeCell ref="B1934:C1934"/>
    <mergeCell ref="B1935:C1935"/>
    <mergeCell ref="B1936:C1936"/>
    <mergeCell ref="B1937:C1937"/>
    <mergeCell ref="B1938:C1938"/>
    <mergeCell ref="B1905:C1905"/>
    <mergeCell ref="B1906:C1906"/>
    <mergeCell ref="B1907:C1907"/>
    <mergeCell ref="B1908:C1908"/>
    <mergeCell ref="B1909:C1909"/>
    <mergeCell ref="B1910:C1910"/>
    <mergeCell ref="B1911:C1911"/>
    <mergeCell ref="B1912:C1912"/>
    <mergeCell ref="B1913:C1913"/>
    <mergeCell ref="B1914:C1914"/>
    <mergeCell ref="B1915:C1915"/>
    <mergeCell ref="B1916:C1916"/>
    <mergeCell ref="B1917:C1917"/>
    <mergeCell ref="B1918:C1918"/>
    <mergeCell ref="B1919:C1919"/>
    <mergeCell ref="B1920:C1920"/>
    <mergeCell ref="B1921:C1921"/>
    <mergeCell ref="B1888:C1888"/>
    <mergeCell ref="B1889:C1889"/>
    <mergeCell ref="B1890:C1890"/>
    <mergeCell ref="B1891:C1891"/>
    <mergeCell ref="B1892:C1892"/>
    <mergeCell ref="B1893:C1893"/>
    <mergeCell ref="B1894:C1894"/>
    <mergeCell ref="B1895:C1895"/>
    <mergeCell ref="B1896:C1896"/>
    <mergeCell ref="B1897:C1897"/>
    <mergeCell ref="B1898:C1898"/>
    <mergeCell ref="B1899:C1899"/>
    <mergeCell ref="B1900:C1900"/>
    <mergeCell ref="B1901:C1901"/>
    <mergeCell ref="B1902:C1902"/>
    <mergeCell ref="B1903:C1903"/>
    <mergeCell ref="B1904:C1904"/>
    <mergeCell ref="B1871:C1871"/>
    <mergeCell ref="B1872:C1872"/>
    <mergeCell ref="B1873:C1873"/>
    <mergeCell ref="B1874:C1874"/>
    <mergeCell ref="B1875:C1875"/>
    <mergeCell ref="B1876:C1876"/>
    <mergeCell ref="B1877:C1877"/>
    <mergeCell ref="B1878:C1878"/>
    <mergeCell ref="B1879:C1879"/>
    <mergeCell ref="B1880:C1880"/>
    <mergeCell ref="B1881:C1881"/>
    <mergeCell ref="B1882:C1882"/>
    <mergeCell ref="B1883:C1883"/>
    <mergeCell ref="B1884:C1884"/>
    <mergeCell ref="B1885:C1885"/>
    <mergeCell ref="B1886:C1886"/>
    <mergeCell ref="B1887:C1887"/>
    <mergeCell ref="B1854:C1854"/>
    <mergeCell ref="B1855:C1855"/>
    <mergeCell ref="B1856:C1856"/>
    <mergeCell ref="B1857:C1857"/>
    <mergeCell ref="B1858:C1858"/>
    <mergeCell ref="B1859:C1859"/>
    <mergeCell ref="B1860:C1860"/>
    <mergeCell ref="B1861:C1861"/>
    <mergeCell ref="B1862:C1862"/>
    <mergeCell ref="B1863:C1863"/>
    <mergeCell ref="B1864:C1864"/>
    <mergeCell ref="B1865:C1865"/>
    <mergeCell ref="B1866:C1866"/>
    <mergeCell ref="B1867:C1867"/>
    <mergeCell ref="B1868:C1868"/>
    <mergeCell ref="B1869:C1869"/>
    <mergeCell ref="B1870:C1870"/>
    <mergeCell ref="B1837:C1837"/>
    <mergeCell ref="B1838:C1838"/>
    <mergeCell ref="B1839:C1839"/>
    <mergeCell ref="B1840:C1840"/>
    <mergeCell ref="B1841:C1841"/>
    <mergeCell ref="B1842:C1842"/>
    <mergeCell ref="B1843:C1843"/>
    <mergeCell ref="B1844:C1844"/>
    <mergeCell ref="B1845:C1845"/>
    <mergeCell ref="B1846:C1846"/>
    <mergeCell ref="B1847:C1847"/>
    <mergeCell ref="B1848:C1848"/>
    <mergeCell ref="B1849:C1849"/>
    <mergeCell ref="B1850:C1850"/>
    <mergeCell ref="B1851:C1851"/>
    <mergeCell ref="B1852:C1852"/>
    <mergeCell ref="B1853:C1853"/>
    <mergeCell ref="B1820:C1820"/>
    <mergeCell ref="B1821:C1821"/>
    <mergeCell ref="B1822:C1822"/>
    <mergeCell ref="B1823:C1823"/>
    <mergeCell ref="B1824:C1824"/>
    <mergeCell ref="B1825:C1825"/>
    <mergeCell ref="B1826:C1826"/>
    <mergeCell ref="B1827:C1827"/>
    <mergeCell ref="B1828:C1828"/>
    <mergeCell ref="B1829:C1829"/>
    <mergeCell ref="B1830:C1830"/>
    <mergeCell ref="B1831:C1831"/>
    <mergeCell ref="B1832:C1832"/>
    <mergeCell ref="B1833:C1833"/>
    <mergeCell ref="B1834:C1834"/>
    <mergeCell ref="B1835:C1835"/>
    <mergeCell ref="B1836:C1836"/>
    <mergeCell ref="B1803:C1803"/>
    <mergeCell ref="B1804:C1804"/>
    <mergeCell ref="B1805:C1805"/>
    <mergeCell ref="B1806:C1806"/>
    <mergeCell ref="B1807:C1807"/>
    <mergeCell ref="B1808:C1808"/>
    <mergeCell ref="B1809:C1809"/>
    <mergeCell ref="B1810:C1810"/>
    <mergeCell ref="B1811:C1811"/>
    <mergeCell ref="B1812:C1812"/>
    <mergeCell ref="B1813:C1813"/>
    <mergeCell ref="B1814:C1814"/>
    <mergeCell ref="B1815:C1815"/>
    <mergeCell ref="B1816:C1816"/>
    <mergeCell ref="B1817:C1817"/>
    <mergeCell ref="B1818:C1818"/>
    <mergeCell ref="B1819:C1819"/>
    <mergeCell ref="B1786:C1786"/>
    <mergeCell ref="B1787:C1787"/>
    <mergeCell ref="B1788:C1788"/>
    <mergeCell ref="B1789:C1789"/>
    <mergeCell ref="B1790:C1790"/>
    <mergeCell ref="B1791:C1791"/>
    <mergeCell ref="B1792:C1792"/>
    <mergeCell ref="B1793:C1793"/>
    <mergeCell ref="B1794:C1794"/>
    <mergeCell ref="B1795:C1795"/>
    <mergeCell ref="B1796:C1796"/>
    <mergeCell ref="B1797:C1797"/>
    <mergeCell ref="B1798:C1798"/>
    <mergeCell ref="B1799:C1799"/>
    <mergeCell ref="B1800:C1800"/>
    <mergeCell ref="B1801:C1801"/>
    <mergeCell ref="B1802:C1802"/>
    <mergeCell ref="B1769:C1769"/>
    <mergeCell ref="B1770:C1770"/>
    <mergeCell ref="B1771:C1771"/>
    <mergeCell ref="B1772:C1772"/>
    <mergeCell ref="B1773:C1773"/>
    <mergeCell ref="B1774:C1774"/>
    <mergeCell ref="B1775:C1775"/>
    <mergeCell ref="B1776:C1776"/>
    <mergeCell ref="B1777:C1777"/>
    <mergeCell ref="B1778:C1778"/>
    <mergeCell ref="B1779:C1779"/>
    <mergeCell ref="B1780:C1780"/>
    <mergeCell ref="B1781:C1781"/>
    <mergeCell ref="B1782:C1782"/>
    <mergeCell ref="B1783:C1783"/>
    <mergeCell ref="B1784:C1784"/>
    <mergeCell ref="B1785:C1785"/>
    <mergeCell ref="B1752:C1752"/>
    <mergeCell ref="B1753:C1753"/>
    <mergeCell ref="B1754:C1754"/>
    <mergeCell ref="B1755:C1755"/>
    <mergeCell ref="B1756:C1756"/>
    <mergeCell ref="B1757:C1757"/>
    <mergeCell ref="B1758:C1758"/>
    <mergeCell ref="B1759:C1759"/>
    <mergeCell ref="B1760:C1760"/>
    <mergeCell ref="B1761:C1761"/>
    <mergeCell ref="B1762:C1762"/>
    <mergeCell ref="B1763:C1763"/>
    <mergeCell ref="B1764:C1764"/>
    <mergeCell ref="B1765:C1765"/>
    <mergeCell ref="B1766:C1766"/>
    <mergeCell ref="B1767:C1767"/>
    <mergeCell ref="B1768:C1768"/>
    <mergeCell ref="B1735:C1735"/>
    <mergeCell ref="B1736:C1736"/>
    <mergeCell ref="B1737:C1737"/>
    <mergeCell ref="B1738:C1738"/>
    <mergeCell ref="B1739:C1739"/>
    <mergeCell ref="B1740:C1740"/>
    <mergeCell ref="B1741:C1741"/>
    <mergeCell ref="B1742:C1742"/>
    <mergeCell ref="B1743:C1743"/>
    <mergeCell ref="B1744:C1744"/>
    <mergeCell ref="B1745:C1745"/>
    <mergeCell ref="B1746:C1746"/>
    <mergeCell ref="B1747:C1747"/>
    <mergeCell ref="B1748:C1748"/>
    <mergeCell ref="B1749:C1749"/>
    <mergeCell ref="B1750:C1750"/>
    <mergeCell ref="B1751:C1751"/>
    <mergeCell ref="B1718:C1718"/>
    <mergeCell ref="B1719:C1719"/>
    <mergeCell ref="B1720:C1720"/>
    <mergeCell ref="B1721:C1721"/>
    <mergeCell ref="B1722:C1722"/>
    <mergeCell ref="B1723:C1723"/>
    <mergeCell ref="B1724:C1724"/>
    <mergeCell ref="B1725:C1725"/>
    <mergeCell ref="B1726:C1726"/>
    <mergeCell ref="B1727:C1727"/>
    <mergeCell ref="B1728:C1728"/>
    <mergeCell ref="B1729:C1729"/>
    <mergeCell ref="B1730:C1730"/>
    <mergeCell ref="B1731:C1731"/>
    <mergeCell ref="B1732:C1732"/>
    <mergeCell ref="B1733:C1733"/>
    <mergeCell ref="B1734:C1734"/>
    <mergeCell ref="B1701:C1701"/>
    <mergeCell ref="B1702:C1702"/>
    <mergeCell ref="B1703:C1703"/>
    <mergeCell ref="B1704:C1704"/>
    <mergeCell ref="B1705:C1705"/>
    <mergeCell ref="B1706:C1706"/>
    <mergeCell ref="B1707:C1707"/>
    <mergeCell ref="B1708:C1708"/>
    <mergeCell ref="B1709:C1709"/>
    <mergeCell ref="B1710:C1710"/>
    <mergeCell ref="B1711:C1711"/>
    <mergeCell ref="B1712:C1712"/>
    <mergeCell ref="B1713:C1713"/>
    <mergeCell ref="B1714:C1714"/>
    <mergeCell ref="B1715:C1715"/>
    <mergeCell ref="B1716:C1716"/>
    <mergeCell ref="B1717:C1717"/>
    <mergeCell ref="B1684:C1684"/>
    <mergeCell ref="B1685:C1685"/>
    <mergeCell ref="B1686:C1686"/>
    <mergeCell ref="B1687:C1687"/>
    <mergeCell ref="B1688:C1688"/>
    <mergeCell ref="B1689:C1689"/>
    <mergeCell ref="B1690:C1690"/>
    <mergeCell ref="B1691:C1691"/>
    <mergeCell ref="B1692:C1692"/>
    <mergeCell ref="B1693:C1693"/>
    <mergeCell ref="B1694:C1694"/>
    <mergeCell ref="B1695:C1695"/>
    <mergeCell ref="B1696:C1696"/>
    <mergeCell ref="B1697:C1697"/>
    <mergeCell ref="B1698:C1698"/>
    <mergeCell ref="B1699:C1699"/>
    <mergeCell ref="B1700:C1700"/>
    <mergeCell ref="B1667:C1667"/>
    <mergeCell ref="B1668:C1668"/>
    <mergeCell ref="B1669:C1669"/>
    <mergeCell ref="B1670:C1670"/>
    <mergeCell ref="B1671:C1671"/>
    <mergeCell ref="B1672:C1672"/>
    <mergeCell ref="B1673:C1673"/>
    <mergeCell ref="B1674:C1674"/>
    <mergeCell ref="B1675:C1675"/>
    <mergeCell ref="B1676:C1676"/>
    <mergeCell ref="B1677:C1677"/>
    <mergeCell ref="B1678:C1678"/>
    <mergeCell ref="B1679:C1679"/>
    <mergeCell ref="B1680:C1680"/>
    <mergeCell ref="B1681:C1681"/>
    <mergeCell ref="B1682:C1682"/>
    <mergeCell ref="B1683:C1683"/>
    <mergeCell ref="B1650:C1650"/>
    <mergeCell ref="B1651:C1651"/>
    <mergeCell ref="B1652:C1652"/>
    <mergeCell ref="B1653:C1653"/>
    <mergeCell ref="B1654:C1654"/>
    <mergeCell ref="B1655:C1655"/>
    <mergeCell ref="B1656:C1656"/>
    <mergeCell ref="B1657:C1657"/>
    <mergeCell ref="B1658:C1658"/>
    <mergeCell ref="B1659:C1659"/>
    <mergeCell ref="B1660:C1660"/>
    <mergeCell ref="B1661:C1661"/>
    <mergeCell ref="B1662:C1662"/>
    <mergeCell ref="B1663:C1663"/>
    <mergeCell ref="B1664:C1664"/>
    <mergeCell ref="B1665:C1665"/>
    <mergeCell ref="B1666:C1666"/>
    <mergeCell ref="B1633:C1633"/>
    <mergeCell ref="B1634:C1634"/>
    <mergeCell ref="B1635:C1635"/>
    <mergeCell ref="B1636:C1636"/>
    <mergeCell ref="B1637:C1637"/>
    <mergeCell ref="B1638:C1638"/>
    <mergeCell ref="B1639:C1639"/>
    <mergeCell ref="B1640:C1640"/>
    <mergeCell ref="B1641:C1641"/>
    <mergeCell ref="B1642:C1642"/>
    <mergeCell ref="B1643:C1643"/>
    <mergeCell ref="B1644:C1644"/>
    <mergeCell ref="B1645:C1645"/>
    <mergeCell ref="B1646:C1646"/>
    <mergeCell ref="B1647:C1647"/>
    <mergeCell ref="B1648:C1648"/>
    <mergeCell ref="B1649:C1649"/>
    <mergeCell ref="B1616:C1616"/>
    <mergeCell ref="B1617:C1617"/>
    <mergeCell ref="B1618:C1618"/>
    <mergeCell ref="B1619:C1619"/>
    <mergeCell ref="B1620:C1620"/>
    <mergeCell ref="B1621:C1621"/>
    <mergeCell ref="B1622:C1622"/>
    <mergeCell ref="B1623:C1623"/>
    <mergeCell ref="B1624:C1624"/>
    <mergeCell ref="B1625:C1625"/>
    <mergeCell ref="B1626:C1626"/>
    <mergeCell ref="B1627:C1627"/>
    <mergeCell ref="B1628:C1628"/>
    <mergeCell ref="B1629:C1629"/>
    <mergeCell ref="B1630:C1630"/>
    <mergeCell ref="B1631:C1631"/>
    <mergeCell ref="B1632:C1632"/>
    <mergeCell ref="B1599:C1599"/>
    <mergeCell ref="B1600:C1600"/>
    <mergeCell ref="B1601:C1601"/>
    <mergeCell ref="B1602:C1602"/>
    <mergeCell ref="B1603:C1603"/>
    <mergeCell ref="B1604:C1604"/>
    <mergeCell ref="B1605:C1605"/>
    <mergeCell ref="B1606:C1606"/>
    <mergeCell ref="B1607:C1607"/>
    <mergeCell ref="B1608:C1608"/>
    <mergeCell ref="B1609:C1609"/>
    <mergeCell ref="B1610:C1610"/>
    <mergeCell ref="B1611:C1611"/>
    <mergeCell ref="B1612:C1612"/>
    <mergeCell ref="B1613:C1613"/>
    <mergeCell ref="B1614:C1614"/>
    <mergeCell ref="B1615:C1615"/>
    <mergeCell ref="B1582:C1582"/>
    <mergeCell ref="B1583:C1583"/>
    <mergeCell ref="B1584:C1584"/>
    <mergeCell ref="B1585:C1585"/>
    <mergeCell ref="B1586:C1586"/>
    <mergeCell ref="B1587:C1587"/>
    <mergeCell ref="B1588:C1588"/>
    <mergeCell ref="B1589:C1589"/>
    <mergeCell ref="B1590:C1590"/>
    <mergeCell ref="B1591:C1591"/>
    <mergeCell ref="B1592:C1592"/>
    <mergeCell ref="B1593:C1593"/>
    <mergeCell ref="B1594:C1594"/>
    <mergeCell ref="B1595:C1595"/>
    <mergeCell ref="B1596:C1596"/>
    <mergeCell ref="B1597:C1597"/>
    <mergeCell ref="B1598:C1598"/>
    <mergeCell ref="B1565:C1565"/>
    <mergeCell ref="B1566:C1566"/>
    <mergeCell ref="B1567:C1567"/>
    <mergeCell ref="B1568:C1568"/>
    <mergeCell ref="B1569:C1569"/>
    <mergeCell ref="B1570:C1570"/>
    <mergeCell ref="B1571:C1571"/>
    <mergeCell ref="B1572:C1572"/>
    <mergeCell ref="B1573:C1573"/>
    <mergeCell ref="B1574:C1574"/>
    <mergeCell ref="B1575:C1575"/>
    <mergeCell ref="B1576:C1576"/>
    <mergeCell ref="B1577:C1577"/>
    <mergeCell ref="B1578:C1578"/>
    <mergeCell ref="B1579:C1579"/>
    <mergeCell ref="B1580:C1580"/>
    <mergeCell ref="B1581:C1581"/>
    <mergeCell ref="B1548:C1548"/>
    <mergeCell ref="B1549:C1549"/>
    <mergeCell ref="B1550:C1550"/>
    <mergeCell ref="B1551:C1551"/>
    <mergeCell ref="B1552:C1552"/>
    <mergeCell ref="B1553:C1553"/>
    <mergeCell ref="B1554:C1554"/>
    <mergeCell ref="B1555:C1555"/>
    <mergeCell ref="B1556:C1556"/>
    <mergeCell ref="B1557:C1557"/>
    <mergeCell ref="B1558:C1558"/>
    <mergeCell ref="B1559:C1559"/>
    <mergeCell ref="B1560:C1560"/>
    <mergeCell ref="B1561:C1561"/>
    <mergeCell ref="B1562:C1562"/>
    <mergeCell ref="B1563:C1563"/>
    <mergeCell ref="B1564:C1564"/>
    <mergeCell ref="B1531:C1531"/>
    <mergeCell ref="B1532:C1532"/>
    <mergeCell ref="B1533:C1533"/>
    <mergeCell ref="B1534:C1534"/>
    <mergeCell ref="B1535:C1535"/>
    <mergeCell ref="B1536:C1536"/>
    <mergeCell ref="B1537:C1537"/>
    <mergeCell ref="B1538:C1538"/>
    <mergeCell ref="B1539:C1539"/>
    <mergeCell ref="B1540:C1540"/>
    <mergeCell ref="B1541:C1541"/>
    <mergeCell ref="B1542:C1542"/>
    <mergeCell ref="B1543:C1543"/>
    <mergeCell ref="B1544:C1544"/>
    <mergeCell ref="B1545:C1545"/>
    <mergeCell ref="B1546:C1546"/>
    <mergeCell ref="B1547:C1547"/>
    <mergeCell ref="B1514:C1514"/>
    <mergeCell ref="B1515:C1515"/>
    <mergeCell ref="B1516:C1516"/>
    <mergeCell ref="B1517:C1517"/>
    <mergeCell ref="B1518:C1518"/>
    <mergeCell ref="B1519:C1519"/>
    <mergeCell ref="B1520:C1520"/>
    <mergeCell ref="B1521:C1521"/>
    <mergeCell ref="B1522:C1522"/>
    <mergeCell ref="B1523:C1523"/>
    <mergeCell ref="B1524:C1524"/>
    <mergeCell ref="B1525:C1525"/>
    <mergeCell ref="B1526:C1526"/>
    <mergeCell ref="B1527:C1527"/>
    <mergeCell ref="B1528:C1528"/>
    <mergeCell ref="B1529:C1529"/>
    <mergeCell ref="B1530:C1530"/>
    <mergeCell ref="B1497:C1497"/>
    <mergeCell ref="B1498:C1498"/>
    <mergeCell ref="B1499:C1499"/>
    <mergeCell ref="B1500:C1500"/>
    <mergeCell ref="B1501:C1501"/>
    <mergeCell ref="B1502:C1502"/>
    <mergeCell ref="B1503:C1503"/>
    <mergeCell ref="B1504:C1504"/>
    <mergeCell ref="B1505:C1505"/>
    <mergeCell ref="B1506:C1506"/>
    <mergeCell ref="B1507:C1507"/>
    <mergeCell ref="B1508:C1508"/>
    <mergeCell ref="B1509:C1509"/>
    <mergeCell ref="B1510:C1510"/>
    <mergeCell ref="B1511:C1511"/>
    <mergeCell ref="B1512:C1512"/>
    <mergeCell ref="B1513:C1513"/>
    <mergeCell ref="B1480:C1480"/>
    <mergeCell ref="B1481:C1481"/>
    <mergeCell ref="B1482:C1482"/>
    <mergeCell ref="B1483:C1483"/>
    <mergeCell ref="B1484:C1484"/>
    <mergeCell ref="B1485:C1485"/>
    <mergeCell ref="B1486:C1486"/>
    <mergeCell ref="B1487:C1487"/>
    <mergeCell ref="B1488:C1488"/>
    <mergeCell ref="B1489:C1489"/>
    <mergeCell ref="B1490:C1490"/>
    <mergeCell ref="B1491:C1491"/>
    <mergeCell ref="B1492:C1492"/>
    <mergeCell ref="B1493:C1493"/>
    <mergeCell ref="B1494:C1494"/>
    <mergeCell ref="B1495:C1495"/>
    <mergeCell ref="B1496:C1496"/>
    <mergeCell ref="B1463:C1463"/>
    <mergeCell ref="B1464:C1464"/>
    <mergeCell ref="B1465:C1465"/>
    <mergeCell ref="B1466:C1466"/>
    <mergeCell ref="B1467:C1467"/>
    <mergeCell ref="B1468:C1468"/>
    <mergeCell ref="B1469:C1469"/>
    <mergeCell ref="B1470:C1470"/>
    <mergeCell ref="B1471:C1471"/>
    <mergeCell ref="B1472:C1472"/>
    <mergeCell ref="B1473:C1473"/>
    <mergeCell ref="B1474:C1474"/>
    <mergeCell ref="B1475:C1475"/>
    <mergeCell ref="B1476:C1476"/>
    <mergeCell ref="B1477:C1477"/>
    <mergeCell ref="B1478:C1478"/>
    <mergeCell ref="B1479:C1479"/>
    <mergeCell ref="B1446:C1446"/>
    <mergeCell ref="B1447:C1447"/>
    <mergeCell ref="B1448:C1448"/>
    <mergeCell ref="B1449:C1449"/>
    <mergeCell ref="B1450:C1450"/>
    <mergeCell ref="B1451:C1451"/>
    <mergeCell ref="B1452:C1452"/>
    <mergeCell ref="B1453:C1453"/>
    <mergeCell ref="B1454:C1454"/>
    <mergeCell ref="B1455:C1455"/>
    <mergeCell ref="B1456:C1456"/>
    <mergeCell ref="B1457:C1457"/>
    <mergeCell ref="B1458:C1458"/>
    <mergeCell ref="B1459:C1459"/>
    <mergeCell ref="B1460:C1460"/>
    <mergeCell ref="B1461:C1461"/>
    <mergeCell ref="B1462:C1462"/>
    <mergeCell ref="B1429:C1429"/>
    <mergeCell ref="B1430:C1430"/>
    <mergeCell ref="B1431:C1431"/>
    <mergeCell ref="B1432:C1432"/>
    <mergeCell ref="B1433:C1433"/>
    <mergeCell ref="B1434:C1434"/>
    <mergeCell ref="B1435:C1435"/>
    <mergeCell ref="B1436:C1436"/>
    <mergeCell ref="B1437:C1437"/>
    <mergeCell ref="B1438:C1438"/>
    <mergeCell ref="B1439:C1439"/>
    <mergeCell ref="B1440:C1440"/>
    <mergeCell ref="B1441:C1441"/>
    <mergeCell ref="B1442:C1442"/>
    <mergeCell ref="B1443:C1443"/>
    <mergeCell ref="B1444:C1444"/>
    <mergeCell ref="B1445:C1445"/>
    <mergeCell ref="B1412:C1412"/>
    <mergeCell ref="B1413:C1413"/>
    <mergeCell ref="B1414:C1414"/>
    <mergeCell ref="B1415:C1415"/>
    <mergeCell ref="B1416:C1416"/>
    <mergeCell ref="B1417:C1417"/>
    <mergeCell ref="B1418:C1418"/>
    <mergeCell ref="B1419:C1419"/>
    <mergeCell ref="B1420:C1420"/>
    <mergeCell ref="B1421:C1421"/>
    <mergeCell ref="B1422:C1422"/>
    <mergeCell ref="B1423:C1423"/>
    <mergeCell ref="B1424:C1424"/>
    <mergeCell ref="B1425:C1425"/>
    <mergeCell ref="B1426:C1426"/>
    <mergeCell ref="B1427:C1427"/>
    <mergeCell ref="B1428:C1428"/>
    <mergeCell ref="B1395:C1395"/>
    <mergeCell ref="B1396:C1396"/>
    <mergeCell ref="B1397:C1397"/>
    <mergeCell ref="B1398:C1398"/>
    <mergeCell ref="B1399:C1399"/>
    <mergeCell ref="B1400:C1400"/>
    <mergeCell ref="B1401:C1401"/>
    <mergeCell ref="B1402:C1402"/>
    <mergeCell ref="B1403:C1403"/>
    <mergeCell ref="B1404:C1404"/>
    <mergeCell ref="B1405:C1405"/>
    <mergeCell ref="B1406:C1406"/>
    <mergeCell ref="B1407:C1407"/>
    <mergeCell ref="B1408:C1408"/>
    <mergeCell ref="B1409:C1409"/>
    <mergeCell ref="B1410:C1410"/>
    <mergeCell ref="B1411:C1411"/>
    <mergeCell ref="B1378:C1378"/>
    <mergeCell ref="B1379:C1379"/>
    <mergeCell ref="B1380:C1380"/>
    <mergeCell ref="B1381:C1381"/>
    <mergeCell ref="B1382:C1382"/>
    <mergeCell ref="B1383:C1383"/>
    <mergeCell ref="B1384:C1384"/>
    <mergeCell ref="B1385:C1385"/>
    <mergeCell ref="B1386:C1386"/>
    <mergeCell ref="B1387:C1387"/>
    <mergeCell ref="B1388:C1388"/>
    <mergeCell ref="B1389:C1389"/>
    <mergeCell ref="B1390:C1390"/>
    <mergeCell ref="B1391:C1391"/>
    <mergeCell ref="B1392:C1392"/>
    <mergeCell ref="B1393:C1393"/>
    <mergeCell ref="B1394:C1394"/>
    <mergeCell ref="B1361:C1361"/>
    <mergeCell ref="B1362:C1362"/>
    <mergeCell ref="B1363:C1363"/>
    <mergeCell ref="B1364:C1364"/>
    <mergeCell ref="B1365:C1365"/>
    <mergeCell ref="B1366:C1366"/>
    <mergeCell ref="B1367:C1367"/>
    <mergeCell ref="B1368:C1368"/>
    <mergeCell ref="B1369:C1369"/>
    <mergeCell ref="B1370:C1370"/>
    <mergeCell ref="B1371:C1371"/>
    <mergeCell ref="B1372:C1372"/>
    <mergeCell ref="B1373:C1373"/>
    <mergeCell ref="B1374:C1374"/>
    <mergeCell ref="B1375:C1375"/>
    <mergeCell ref="B1376:C1376"/>
    <mergeCell ref="B1377:C1377"/>
    <mergeCell ref="B1344:C1344"/>
    <mergeCell ref="B1345:C1345"/>
    <mergeCell ref="B1346:C1346"/>
    <mergeCell ref="B1347:C1347"/>
    <mergeCell ref="B1348:C1348"/>
    <mergeCell ref="B1349:C1349"/>
    <mergeCell ref="B1350:C1350"/>
    <mergeCell ref="B1351:C1351"/>
    <mergeCell ref="B1352:C1352"/>
    <mergeCell ref="B1353:C1353"/>
    <mergeCell ref="B1354:C1354"/>
    <mergeCell ref="B1355:C1355"/>
    <mergeCell ref="B1356:C1356"/>
    <mergeCell ref="B1357:C1357"/>
    <mergeCell ref="B1358:C1358"/>
    <mergeCell ref="B1359:C1359"/>
    <mergeCell ref="B1360:C1360"/>
    <mergeCell ref="B1327:C1327"/>
    <mergeCell ref="B1328:C1328"/>
    <mergeCell ref="B1329:C1329"/>
    <mergeCell ref="B1330:C1330"/>
    <mergeCell ref="B1331:C1331"/>
    <mergeCell ref="B1332:C1332"/>
    <mergeCell ref="B1333:C1333"/>
    <mergeCell ref="B1334:C1334"/>
    <mergeCell ref="B1335:C1335"/>
    <mergeCell ref="B1336:C1336"/>
    <mergeCell ref="B1337:C1337"/>
    <mergeCell ref="B1338:C1338"/>
    <mergeCell ref="B1339:C1339"/>
    <mergeCell ref="B1340:C1340"/>
    <mergeCell ref="B1341:C1341"/>
    <mergeCell ref="B1342:C1342"/>
    <mergeCell ref="B1343:C1343"/>
    <mergeCell ref="B1310:C1310"/>
    <mergeCell ref="B1311:C1311"/>
    <mergeCell ref="B1312:C1312"/>
    <mergeCell ref="B1313:C1313"/>
    <mergeCell ref="B1314:C1314"/>
    <mergeCell ref="B1315:C1315"/>
    <mergeCell ref="B1316:C1316"/>
    <mergeCell ref="B1317:C1317"/>
    <mergeCell ref="B1318:C1318"/>
    <mergeCell ref="B1319:C1319"/>
    <mergeCell ref="B1320:C1320"/>
    <mergeCell ref="B1321:C1321"/>
    <mergeCell ref="B1322:C1322"/>
    <mergeCell ref="B1323:C1323"/>
    <mergeCell ref="B1324:C1324"/>
    <mergeCell ref="B1325:C1325"/>
    <mergeCell ref="B1326:C1326"/>
    <mergeCell ref="B1293:C1293"/>
    <mergeCell ref="B1294:C1294"/>
    <mergeCell ref="B1295:C1295"/>
    <mergeCell ref="B1296:C1296"/>
    <mergeCell ref="B1297:C1297"/>
    <mergeCell ref="B1298:C1298"/>
    <mergeCell ref="B1299:C1299"/>
    <mergeCell ref="B1300:C1300"/>
    <mergeCell ref="B1301:C1301"/>
    <mergeCell ref="B1302:C1302"/>
    <mergeCell ref="B1303:C1303"/>
    <mergeCell ref="B1304:C1304"/>
    <mergeCell ref="B1305:C1305"/>
    <mergeCell ref="B1306:C1306"/>
    <mergeCell ref="B1307:C1307"/>
    <mergeCell ref="B1308:C1308"/>
    <mergeCell ref="B1309:C1309"/>
    <mergeCell ref="B1276:C1276"/>
    <mergeCell ref="B1277:C1277"/>
    <mergeCell ref="B1278:C1278"/>
    <mergeCell ref="B1279:C1279"/>
    <mergeCell ref="B1280:C1280"/>
    <mergeCell ref="B1281:C1281"/>
    <mergeCell ref="B1282:C1282"/>
    <mergeCell ref="B1283:C1283"/>
    <mergeCell ref="B1284:C1284"/>
    <mergeCell ref="B1285:C1285"/>
    <mergeCell ref="B1286:C1286"/>
    <mergeCell ref="B1287:C1287"/>
    <mergeCell ref="B1288:C1288"/>
    <mergeCell ref="B1289:C1289"/>
    <mergeCell ref="B1290:C1290"/>
    <mergeCell ref="B1291:C1291"/>
    <mergeCell ref="B1292:C1292"/>
    <mergeCell ref="B1259:C1259"/>
    <mergeCell ref="B1260:C1260"/>
    <mergeCell ref="B1261:C1261"/>
    <mergeCell ref="B1262:C1262"/>
    <mergeCell ref="B1263:C1263"/>
    <mergeCell ref="B1264:C1264"/>
    <mergeCell ref="B1265:C1265"/>
    <mergeCell ref="B1266:C1266"/>
    <mergeCell ref="B1267:C1267"/>
    <mergeCell ref="B1268:C1268"/>
    <mergeCell ref="B1269:C1269"/>
    <mergeCell ref="B1270:C1270"/>
    <mergeCell ref="B1271:C1271"/>
    <mergeCell ref="B1272:C1272"/>
    <mergeCell ref="B1273:C1273"/>
    <mergeCell ref="B1274:C1274"/>
    <mergeCell ref="B1275:C1275"/>
    <mergeCell ref="B1242:C1242"/>
    <mergeCell ref="B1243:C1243"/>
    <mergeCell ref="B1244:C1244"/>
    <mergeCell ref="B1245:C1245"/>
    <mergeCell ref="B1246:C1246"/>
    <mergeCell ref="B1247:C1247"/>
    <mergeCell ref="B1248:C1248"/>
    <mergeCell ref="B1249:C1249"/>
    <mergeCell ref="B1250:C1250"/>
    <mergeCell ref="B1251:C1251"/>
    <mergeCell ref="B1252:C1252"/>
    <mergeCell ref="B1253:C1253"/>
    <mergeCell ref="B1254:C1254"/>
    <mergeCell ref="B1255:C1255"/>
    <mergeCell ref="B1256:C1256"/>
    <mergeCell ref="B1257:C1257"/>
    <mergeCell ref="B1258:C1258"/>
    <mergeCell ref="B1225:C1225"/>
    <mergeCell ref="B1226:C1226"/>
    <mergeCell ref="B1227:C1227"/>
    <mergeCell ref="B1228:C1228"/>
    <mergeCell ref="B1229:C1229"/>
    <mergeCell ref="B1230:C1230"/>
    <mergeCell ref="B1231:C1231"/>
    <mergeCell ref="B1232:C1232"/>
    <mergeCell ref="B1233:C1233"/>
    <mergeCell ref="B1234:C1234"/>
    <mergeCell ref="B1235:C1235"/>
    <mergeCell ref="B1236:C1236"/>
    <mergeCell ref="B1237:C1237"/>
    <mergeCell ref="B1238:C1238"/>
    <mergeCell ref="B1239:C1239"/>
    <mergeCell ref="B1240:C1240"/>
    <mergeCell ref="B1241:C1241"/>
    <mergeCell ref="B1208:C1208"/>
    <mergeCell ref="B1209:C1209"/>
    <mergeCell ref="B1210:C1210"/>
    <mergeCell ref="B1211:C1211"/>
    <mergeCell ref="B1212:C1212"/>
    <mergeCell ref="B1213:C1213"/>
    <mergeCell ref="B1214:C1214"/>
    <mergeCell ref="B1215:C1215"/>
    <mergeCell ref="B1216:C1216"/>
    <mergeCell ref="B1217:C1217"/>
    <mergeCell ref="B1218:C1218"/>
    <mergeCell ref="B1219:C1219"/>
    <mergeCell ref="B1220:C1220"/>
    <mergeCell ref="B1221:C1221"/>
    <mergeCell ref="B1222:C1222"/>
    <mergeCell ref="B1223:C1223"/>
    <mergeCell ref="B1224:C1224"/>
    <mergeCell ref="B1191:C1191"/>
    <mergeCell ref="B1192:C1192"/>
    <mergeCell ref="B1193:C1193"/>
    <mergeCell ref="B1194:C1194"/>
    <mergeCell ref="B1195:C1195"/>
    <mergeCell ref="B1196:C1196"/>
    <mergeCell ref="B1197:C1197"/>
    <mergeCell ref="B1198:C1198"/>
    <mergeCell ref="B1199:C1199"/>
    <mergeCell ref="B1200:C1200"/>
    <mergeCell ref="B1201:C1201"/>
    <mergeCell ref="B1202:C1202"/>
    <mergeCell ref="B1203:C1203"/>
    <mergeCell ref="B1204:C1204"/>
    <mergeCell ref="B1205:C1205"/>
    <mergeCell ref="B1206:C1206"/>
    <mergeCell ref="B1207:C1207"/>
    <mergeCell ref="B1174:C1174"/>
    <mergeCell ref="B1175:C1175"/>
    <mergeCell ref="B1176:C1176"/>
    <mergeCell ref="B1177:C1177"/>
    <mergeCell ref="B1178:C1178"/>
    <mergeCell ref="B1179:C1179"/>
    <mergeCell ref="B1180:C1180"/>
    <mergeCell ref="B1181:C1181"/>
    <mergeCell ref="B1182:C1182"/>
    <mergeCell ref="B1183:C1183"/>
    <mergeCell ref="B1184:C1184"/>
    <mergeCell ref="B1185:C1185"/>
    <mergeCell ref="B1186:C1186"/>
    <mergeCell ref="B1187:C1187"/>
    <mergeCell ref="B1188:C1188"/>
    <mergeCell ref="B1189:C1189"/>
    <mergeCell ref="B1190:C1190"/>
    <mergeCell ref="B1157:C1157"/>
    <mergeCell ref="B1158:C1158"/>
    <mergeCell ref="B1159:C1159"/>
    <mergeCell ref="B1160:C1160"/>
    <mergeCell ref="B1161:C1161"/>
    <mergeCell ref="B1162:C1162"/>
    <mergeCell ref="B1163:C1163"/>
    <mergeCell ref="B1164:C1164"/>
    <mergeCell ref="B1165:C1165"/>
    <mergeCell ref="B1166:C1166"/>
    <mergeCell ref="B1167:C1167"/>
    <mergeCell ref="B1168:C1168"/>
    <mergeCell ref="B1169:C1169"/>
    <mergeCell ref="B1170:C1170"/>
    <mergeCell ref="B1171:C1171"/>
    <mergeCell ref="B1172:C1172"/>
    <mergeCell ref="B1173:C1173"/>
    <mergeCell ref="B1140:C1140"/>
    <mergeCell ref="B1141:C1141"/>
    <mergeCell ref="B1142:C1142"/>
    <mergeCell ref="B1143:C1143"/>
    <mergeCell ref="B1144:C1144"/>
    <mergeCell ref="B1145:C1145"/>
    <mergeCell ref="B1146:C1146"/>
    <mergeCell ref="B1147:C1147"/>
    <mergeCell ref="B1148:C1148"/>
    <mergeCell ref="B1149:C1149"/>
    <mergeCell ref="B1150:C1150"/>
    <mergeCell ref="B1151:C1151"/>
    <mergeCell ref="B1152:C1152"/>
    <mergeCell ref="B1153:C1153"/>
    <mergeCell ref="B1154:C1154"/>
    <mergeCell ref="B1155:C1155"/>
    <mergeCell ref="B1156:C1156"/>
    <mergeCell ref="B1123:C1123"/>
    <mergeCell ref="B1124:C1124"/>
    <mergeCell ref="B1125:C1125"/>
    <mergeCell ref="B1126:C1126"/>
    <mergeCell ref="B1127:C1127"/>
    <mergeCell ref="B1128:C1128"/>
    <mergeCell ref="B1129:C1129"/>
    <mergeCell ref="B1130:C1130"/>
    <mergeCell ref="B1131:C1131"/>
    <mergeCell ref="B1132:C1132"/>
    <mergeCell ref="B1133:C1133"/>
    <mergeCell ref="B1134:C1134"/>
    <mergeCell ref="B1135:C1135"/>
    <mergeCell ref="B1136:C1136"/>
    <mergeCell ref="B1137:C1137"/>
    <mergeCell ref="B1138:C1138"/>
    <mergeCell ref="B1139:C1139"/>
    <mergeCell ref="B1106:C1106"/>
    <mergeCell ref="B1107:C1107"/>
    <mergeCell ref="B1108:C1108"/>
    <mergeCell ref="B1109:C1109"/>
    <mergeCell ref="B1110:C1110"/>
    <mergeCell ref="B1111:C1111"/>
    <mergeCell ref="B1112:C1112"/>
    <mergeCell ref="B1113:C1113"/>
    <mergeCell ref="B1114:C1114"/>
    <mergeCell ref="B1115:C1115"/>
    <mergeCell ref="B1116:C1116"/>
    <mergeCell ref="B1117:C1117"/>
    <mergeCell ref="B1118:C1118"/>
    <mergeCell ref="B1119:C1119"/>
    <mergeCell ref="B1120:C1120"/>
    <mergeCell ref="B1121:C1121"/>
    <mergeCell ref="B1122:C1122"/>
    <mergeCell ref="B1089:C1089"/>
    <mergeCell ref="B1090:C1090"/>
    <mergeCell ref="B1091:C1091"/>
    <mergeCell ref="B1092:C1092"/>
    <mergeCell ref="B1093:C1093"/>
    <mergeCell ref="B1094:C1094"/>
    <mergeCell ref="B1095:C1095"/>
    <mergeCell ref="B1096:C1096"/>
    <mergeCell ref="B1097:C1097"/>
    <mergeCell ref="B1098:C1098"/>
    <mergeCell ref="B1099:C1099"/>
    <mergeCell ref="B1100:C1100"/>
    <mergeCell ref="B1101:C1101"/>
    <mergeCell ref="B1102:C1102"/>
    <mergeCell ref="B1103:C1103"/>
    <mergeCell ref="B1104:C1104"/>
    <mergeCell ref="B1105:C1105"/>
    <mergeCell ref="B1072:C1072"/>
    <mergeCell ref="B1073:C1073"/>
    <mergeCell ref="B1074:C1074"/>
    <mergeCell ref="B1075:C1075"/>
    <mergeCell ref="B1076:C1076"/>
    <mergeCell ref="B1077:C1077"/>
    <mergeCell ref="B1078:C1078"/>
    <mergeCell ref="B1079:C1079"/>
    <mergeCell ref="B1080:C1080"/>
    <mergeCell ref="B1081:C1081"/>
    <mergeCell ref="B1082:C1082"/>
    <mergeCell ref="B1083:C1083"/>
    <mergeCell ref="B1084:C1084"/>
    <mergeCell ref="B1085:C1085"/>
    <mergeCell ref="B1086:C1086"/>
    <mergeCell ref="B1087:C1087"/>
    <mergeCell ref="B1088:C1088"/>
    <mergeCell ref="B1055:C1055"/>
    <mergeCell ref="B1056:C1056"/>
    <mergeCell ref="B1057:C1057"/>
    <mergeCell ref="B1058:C1058"/>
    <mergeCell ref="B1059:C1059"/>
    <mergeCell ref="B1060:C1060"/>
    <mergeCell ref="B1061:C1061"/>
    <mergeCell ref="B1062:C1062"/>
    <mergeCell ref="B1063:C1063"/>
    <mergeCell ref="B1064:C1064"/>
    <mergeCell ref="B1065:C1065"/>
    <mergeCell ref="B1066:C1066"/>
    <mergeCell ref="B1067:C1067"/>
    <mergeCell ref="B1068:C1068"/>
    <mergeCell ref="B1069:C1069"/>
    <mergeCell ref="B1070:C1070"/>
    <mergeCell ref="B1071:C1071"/>
    <mergeCell ref="B1038:C1038"/>
    <mergeCell ref="B1039:C1039"/>
    <mergeCell ref="B1040:C1040"/>
    <mergeCell ref="B1041:C1041"/>
    <mergeCell ref="B1042:C1042"/>
    <mergeCell ref="B1043:C1043"/>
    <mergeCell ref="B1044:C1044"/>
    <mergeCell ref="B1045:C1045"/>
    <mergeCell ref="B1046:C1046"/>
    <mergeCell ref="B1047:C1047"/>
    <mergeCell ref="B1048:C1048"/>
    <mergeCell ref="B1049:C1049"/>
    <mergeCell ref="B1050:C1050"/>
    <mergeCell ref="B1051:C1051"/>
    <mergeCell ref="B1052:C1052"/>
    <mergeCell ref="B1053:C1053"/>
    <mergeCell ref="B1054:C1054"/>
    <mergeCell ref="B1021:C1021"/>
    <mergeCell ref="B1022:C1022"/>
    <mergeCell ref="B1023:C1023"/>
    <mergeCell ref="B1024:C1024"/>
    <mergeCell ref="B1025:C1025"/>
    <mergeCell ref="B1026:C1026"/>
    <mergeCell ref="B1027:C1027"/>
    <mergeCell ref="B1028:C1028"/>
    <mergeCell ref="B1029:C1029"/>
    <mergeCell ref="B1030:C1030"/>
    <mergeCell ref="B1031:C1031"/>
    <mergeCell ref="B1032:C1032"/>
    <mergeCell ref="B1033:C1033"/>
    <mergeCell ref="B1034:C1034"/>
    <mergeCell ref="B1035:C1035"/>
    <mergeCell ref="B1036:C1036"/>
    <mergeCell ref="B1037:C1037"/>
    <mergeCell ref="B1004:C1004"/>
    <mergeCell ref="B1005:C1005"/>
    <mergeCell ref="B1006:C1006"/>
    <mergeCell ref="B1007:C1007"/>
    <mergeCell ref="B1008:C1008"/>
    <mergeCell ref="B1009:C1009"/>
    <mergeCell ref="B1010:C1010"/>
    <mergeCell ref="B1011:C1011"/>
    <mergeCell ref="B1012:C1012"/>
    <mergeCell ref="B1013:C1013"/>
    <mergeCell ref="B1014:C1014"/>
    <mergeCell ref="B1015:C1015"/>
    <mergeCell ref="B1016:C1016"/>
    <mergeCell ref="B1017:C1017"/>
    <mergeCell ref="B1018:C1018"/>
    <mergeCell ref="B1019:C1019"/>
    <mergeCell ref="B1020:C1020"/>
    <mergeCell ref="I69:J69"/>
    <mergeCell ref="E77:H77"/>
    <mergeCell ref="E90:F90"/>
    <mergeCell ref="E118:F118"/>
    <mergeCell ref="I91:L91"/>
    <mergeCell ref="I104:J104"/>
    <mergeCell ref="I136:I139"/>
    <mergeCell ref="J136:K136"/>
    <mergeCell ref="L136:L139"/>
    <mergeCell ref="E28:H28"/>
    <mergeCell ref="E41:F41"/>
    <mergeCell ref="I28:L28"/>
    <mergeCell ref="I41:J41"/>
    <mergeCell ref="E42:H42"/>
    <mergeCell ref="E55:F55"/>
    <mergeCell ref="I42:L42"/>
    <mergeCell ref="I55:J55"/>
    <mergeCell ref="E56:H56"/>
    <mergeCell ref="E69:F69"/>
    <mergeCell ref="I56:L56"/>
    <mergeCell ref="I77:L77"/>
    <mergeCell ref="I90:J90"/>
    <mergeCell ref="I105:L105"/>
    <mergeCell ref="I118:J118"/>
    <mergeCell ref="E126:H126"/>
    <mergeCell ref="E139:F139"/>
    <mergeCell ref="F75:K75"/>
    <mergeCell ref="L74:L75"/>
    <mergeCell ref="B19:C19"/>
    <mergeCell ref="B20:C20"/>
    <mergeCell ref="B21:C21"/>
    <mergeCell ref="B22:C22"/>
    <mergeCell ref="B23:C23"/>
    <mergeCell ref="B24:C24"/>
    <mergeCell ref="B14:C14"/>
    <mergeCell ref="B15:C15"/>
    <mergeCell ref="B16:C16"/>
    <mergeCell ref="B17:C17"/>
    <mergeCell ref="B18:C18"/>
    <mergeCell ref="E4:L4"/>
    <mergeCell ref="A4:C4"/>
    <mergeCell ref="E13:L13"/>
    <mergeCell ref="E18:L18"/>
    <mergeCell ref="E105:H105"/>
    <mergeCell ref="B37:C37"/>
    <mergeCell ref="E9:L9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55:C55"/>
    <mergeCell ref="B56:C56"/>
    <mergeCell ref="B57:C57"/>
    <mergeCell ref="B58:C58"/>
    <mergeCell ref="B59:C59"/>
    <mergeCell ref="B60:C60"/>
    <mergeCell ref="B49:C49"/>
    <mergeCell ref="B50:C50"/>
    <mergeCell ref="B51:C51"/>
    <mergeCell ref="B52:C52"/>
    <mergeCell ref="B53:C53"/>
    <mergeCell ref="B54:C54"/>
    <mergeCell ref="B43:C43"/>
    <mergeCell ref="B44:C44"/>
    <mergeCell ref="B45:C45"/>
    <mergeCell ref="B46:C46"/>
    <mergeCell ref="B47:C47"/>
    <mergeCell ref="B48:C48"/>
    <mergeCell ref="B73:C73"/>
    <mergeCell ref="B74:C74"/>
    <mergeCell ref="B75:C75"/>
    <mergeCell ref="B76:C76"/>
    <mergeCell ref="B77:C77"/>
    <mergeCell ref="B78:C78"/>
    <mergeCell ref="B67:C67"/>
    <mergeCell ref="B68:C68"/>
    <mergeCell ref="B69:C69"/>
    <mergeCell ref="B70:C70"/>
    <mergeCell ref="B71:C71"/>
    <mergeCell ref="B72:C72"/>
    <mergeCell ref="B61:C61"/>
    <mergeCell ref="B62:C62"/>
    <mergeCell ref="B63:C63"/>
    <mergeCell ref="B64:C64"/>
    <mergeCell ref="B65:C65"/>
    <mergeCell ref="B66:C66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109:C109"/>
    <mergeCell ref="B110:C110"/>
    <mergeCell ref="B111:C111"/>
    <mergeCell ref="B112:C112"/>
    <mergeCell ref="B113:C113"/>
    <mergeCell ref="B114:C114"/>
    <mergeCell ref="B103:C103"/>
    <mergeCell ref="B104:C104"/>
    <mergeCell ref="B105:C105"/>
    <mergeCell ref="B106:C106"/>
    <mergeCell ref="B107:C107"/>
    <mergeCell ref="B108:C108"/>
    <mergeCell ref="B97:C97"/>
    <mergeCell ref="B98:C98"/>
    <mergeCell ref="B99:C99"/>
    <mergeCell ref="B100:C100"/>
    <mergeCell ref="B101:C101"/>
    <mergeCell ref="B102:C102"/>
    <mergeCell ref="B127:C127"/>
    <mergeCell ref="B128:C128"/>
    <mergeCell ref="B129:C129"/>
    <mergeCell ref="B130:C130"/>
    <mergeCell ref="B131:C131"/>
    <mergeCell ref="B132:C132"/>
    <mergeCell ref="B121:C121"/>
    <mergeCell ref="B122:C122"/>
    <mergeCell ref="B123:C123"/>
    <mergeCell ref="B124:C124"/>
    <mergeCell ref="B125:C125"/>
    <mergeCell ref="B126:C126"/>
    <mergeCell ref="B115:C115"/>
    <mergeCell ref="B116:C116"/>
    <mergeCell ref="B117:C117"/>
    <mergeCell ref="B118:C118"/>
    <mergeCell ref="B119:C119"/>
    <mergeCell ref="B120:C120"/>
    <mergeCell ref="B145:C145"/>
    <mergeCell ref="B146:C146"/>
    <mergeCell ref="B147:C147"/>
    <mergeCell ref="B148:C148"/>
    <mergeCell ref="B149:C149"/>
    <mergeCell ref="B150:C150"/>
    <mergeCell ref="B139:C139"/>
    <mergeCell ref="B140:C140"/>
    <mergeCell ref="B141:C141"/>
    <mergeCell ref="B142:C142"/>
    <mergeCell ref="B143:C143"/>
    <mergeCell ref="B144:C144"/>
    <mergeCell ref="B133:C133"/>
    <mergeCell ref="B134:C134"/>
    <mergeCell ref="B135:C135"/>
    <mergeCell ref="B136:C136"/>
    <mergeCell ref="B137:C137"/>
    <mergeCell ref="B138:C138"/>
    <mergeCell ref="B163:C163"/>
    <mergeCell ref="B164:C164"/>
    <mergeCell ref="B165:C165"/>
    <mergeCell ref="B166:C166"/>
    <mergeCell ref="B167:C167"/>
    <mergeCell ref="B168:C168"/>
    <mergeCell ref="B157:C157"/>
    <mergeCell ref="B158:C158"/>
    <mergeCell ref="B159:C159"/>
    <mergeCell ref="B160:C160"/>
    <mergeCell ref="B161:C161"/>
    <mergeCell ref="B162:C162"/>
    <mergeCell ref="B151:C151"/>
    <mergeCell ref="B152:C152"/>
    <mergeCell ref="B153:C153"/>
    <mergeCell ref="B154:C154"/>
    <mergeCell ref="B155:C155"/>
    <mergeCell ref="B156:C156"/>
    <mergeCell ref="B181:C181"/>
    <mergeCell ref="B182:C182"/>
    <mergeCell ref="B183:C183"/>
    <mergeCell ref="B184:C184"/>
    <mergeCell ref="B185:C185"/>
    <mergeCell ref="B186:C186"/>
    <mergeCell ref="B175:C175"/>
    <mergeCell ref="B176:C176"/>
    <mergeCell ref="B177:C177"/>
    <mergeCell ref="B178:C178"/>
    <mergeCell ref="B179:C179"/>
    <mergeCell ref="B180:C180"/>
    <mergeCell ref="B169:C169"/>
    <mergeCell ref="B170:C170"/>
    <mergeCell ref="B171:C171"/>
    <mergeCell ref="B172:C172"/>
    <mergeCell ref="B173:C173"/>
    <mergeCell ref="B174:C174"/>
    <mergeCell ref="B199:C199"/>
    <mergeCell ref="B200:C200"/>
    <mergeCell ref="B201:C201"/>
    <mergeCell ref="B202:C202"/>
    <mergeCell ref="B203:C203"/>
    <mergeCell ref="B204:C204"/>
    <mergeCell ref="B193:C193"/>
    <mergeCell ref="B194:C194"/>
    <mergeCell ref="B195:C195"/>
    <mergeCell ref="B196:C196"/>
    <mergeCell ref="B197:C197"/>
    <mergeCell ref="B198:C198"/>
    <mergeCell ref="B187:C187"/>
    <mergeCell ref="B188:C188"/>
    <mergeCell ref="B189:C189"/>
    <mergeCell ref="B190:C190"/>
    <mergeCell ref="B191:C191"/>
    <mergeCell ref="B192:C192"/>
    <mergeCell ref="B217:C217"/>
    <mergeCell ref="B218:C218"/>
    <mergeCell ref="B219:C219"/>
    <mergeCell ref="B220:C220"/>
    <mergeCell ref="B221:C221"/>
    <mergeCell ref="B222:C222"/>
    <mergeCell ref="B211:C211"/>
    <mergeCell ref="B212:C212"/>
    <mergeCell ref="B213:C213"/>
    <mergeCell ref="B214:C214"/>
    <mergeCell ref="B215:C215"/>
    <mergeCell ref="B216:C216"/>
    <mergeCell ref="B205:C205"/>
    <mergeCell ref="B206:C206"/>
    <mergeCell ref="B207:C207"/>
    <mergeCell ref="B208:C208"/>
    <mergeCell ref="B209:C209"/>
    <mergeCell ref="B210:C210"/>
    <mergeCell ref="B235:C235"/>
    <mergeCell ref="B236:C236"/>
    <mergeCell ref="B237:C237"/>
    <mergeCell ref="B238:C238"/>
    <mergeCell ref="B239:C239"/>
    <mergeCell ref="B240:C240"/>
    <mergeCell ref="B229:C229"/>
    <mergeCell ref="B230:C230"/>
    <mergeCell ref="B231:C231"/>
    <mergeCell ref="B232:C232"/>
    <mergeCell ref="B233:C233"/>
    <mergeCell ref="B234:C234"/>
    <mergeCell ref="B223:C223"/>
    <mergeCell ref="B224:C224"/>
    <mergeCell ref="B225:C225"/>
    <mergeCell ref="B226:C226"/>
    <mergeCell ref="B227:C227"/>
    <mergeCell ref="B228:C228"/>
    <mergeCell ref="B253:C253"/>
    <mergeCell ref="B254:C254"/>
    <mergeCell ref="B255:C255"/>
    <mergeCell ref="B256:C256"/>
    <mergeCell ref="B257:C257"/>
    <mergeCell ref="B258:C258"/>
    <mergeCell ref="B247:C247"/>
    <mergeCell ref="B248:C248"/>
    <mergeCell ref="B249:C249"/>
    <mergeCell ref="B250:C250"/>
    <mergeCell ref="B251:C251"/>
    <mergeCell ref="B252:C252"/>
    <mergeCell ref="B241:C241"/>
    <mergeCell ref="B242:C242"/>
    <mergeCell ref="B243:C243"/>
    <mergeCell ref="B244:C244"/>
    <mergeCell ref="B245:C245"/>
    <mergeCell ref="B246:C246"/>
    <mergeCell ref="B271:C271"/>
    <mergeCell ref="B272:C272"/>
    <mergeCell ref="B273:C273"/>
    <mergeCell ref="B274:C274"/>
    <mergeCell ref="B275:C275"/>
    <mergeCell ref="B276:C276"/>
    <mergeCell ref="B265:C265"/>
    <mergeCell ref="B266:C266"/>
    <mergeCell ref="B267:C267"/>
    <mergeCell ref="B268:C268"/>
    <mergeCell ref="B269:C269"/>
    <mergeCell ref="B270:C270"/>
    <mergeCell ref="B259:C259"/>
    <mergeCell ref="B260:C260"/>
    <mergeCell ref="B261:C261"/>
    <mergeCell ref="B262:C262"/>
    <mergeCell ref="B263:C263"/>
    <mergeCell ref="B264:C264"/>
    <mergeCell ref="B289:C289"/>
    <mergeCell ref="B290:C290"/>
    <mergeCell ref="B291:C291"/>
    <mergeCell ref="B292:C292"/>
    <mergeCell ref="B293:C293"/>
    <mergeCell ref="B294:C294"/>
    <mergeCell ref="B283:C283"/>
    <mergeCell ref="B284:C284"/>
    <mergeCell ref="B285:C285"/>
    <mergeCell ref="B286:C286"/>
    <mergeCell ref="B287:C287"/>
    <mergeCell ref="B288:C288"/>
    <mergeCell ref="B277:C277"/>
    <mergeCell ref="B278:C278"/>
    <mergeCell ref="B279:C279"/>
    <mergeCell ref="B280:C280"/>
    <mergeCell ref="B281:C281"/>
    <mergeCell ref="B282:C282"/>
    <mergeCell ref="B307:C307"/>
    <mergeCell ref="B308:C308"/>
    <mergeCell ref="B309:C309"/>
    <mergeCell ref="B310:C310"/>
    <mergeCell ref="B311:C311"/>
    <mergeCell ref="B312:C312"/>
    <mergeCell ref="B301:C301"/>
    <mergeCell ref="B302:C302"/>
    <mergeCell ref="B303:C303"/>
    <mergeCell ref="B304:C304"/>
    <mergeCell ref="B305:C305"/>
    <mergeCell ref="B306:C306"/>
    <mergeCell ref="B295:C295"/>
    <mergeCell ref="B296:C296"/>
    <mergeCell ref="B297:C297"/>
    <mergeCell ref="B298:C298"/>
    <mergeCell ref="B299:C299"/>
    <mergeCell ref="B300:C300"/>
    <mergeCell ref="B325:C325"/>
    <mergeCell ref="B326:C326"/>
    <mergeCell ref="B327:C327"/>
    <mergeCell ref="B328:C328"/>
    <mergeCell ref="B329:C329"/>
    <mergeCell ref="B330:C330"/>
    <mergeCell ref="B319:C319"/>
    <mergeCell ref="B320:C320"/>
    <mergeCell ref="B321:C321"/>
    <mergeCell ref="B322:C322"/>
    <mergeCell ref="B323:C323"/>
    <mergeCell ref="B324:C324"/>
    <mergeCell ref="B313:C313"/>
    <mergeCell ref="B314:C314"/>
    <mergeCell ref="B315:C315"/>
    <mergeCell ref="B316:C316"/>
    <mergeCell ref="B317:C317"/>
    <mergeCell ref="B318:C318"/>
    <mergeCell ref="B343:C343"/>
    <mergeCell ref="B344:C344"/>
    <mergeCell ref="B345:C345"/>
    <mergeCell ref="B346:C346"/>
    <mergeCell ref="B347:C347"/>
    <mergeCell ref="B348:C348"/>
    <mergeCell ref="B337:C337"/>
    <mergeCell ref="B338:C338"/>
    <mergeCell ref="B339:C339"/>
    <mergeCell ref="B340:C340"/>
    <mergeCell ref="B341:C341"/>
    <mergeCell ref="B342:C342"/>
    <mergeCell ref="B331:C331"/>
    <mergeCell ref="B332:C332"/>
    <mergeCell ref="B333:C333"/>
    <mergeCell ref="B334:C334"/>
    <mergeCell ref="B335:C335"/>
    <mergeCell ref="B336:C336"/>
    <mergeCell ref="B361:C361"/>
    <mergeCell ref="B362:C362"/>
    <mergeCell ref="B363:C363"/>
    <mergeCell ref="B364:C364"/>
    <mergeCell ref="B365:C365"/>
    <mergeCell ref="B366:C366"/>
    <mergeCell ref="B355:C355"/>
    <mergeCell ref="B356:C356"/>
    <mergeCell ref="B357:C357"/>
    <mergeCell ref="B358:C358"/>
    <mergeCell ref="B359:C359"/>
    <mergeCell ref="B360:C360"/>
    <mergeCell ref="B349:C349"/>
    <mergeCell ref="B350:C350"/>
    <mergeCell ref="B351:C351"/>
    <mergeCell ref="B352:C352"/>
    <mergeCell ref="B353:C353"/>
    <mergeCell ref="B354:C354"/>
    <mergeCell ref="B379:C379"/>
    <mergeCell ref="B380:C380"/>
    <mergeCell ref="B381:C381"/>
    <mergeCell ref="B382:C382"/>
    <mergeCell ref="B383:C383"/>
    <mergeCell ref="B384:C384"/>
    <mergeCell ref="B373:C373"/>
    <mergeCell ref="B374:C374"/>
    <mergeCell ref="B375:C375"/>
    <mergeCell ref="B376:C376"/>
    <mergeCell ref="B377:C377"/>
    <mergeCell ref="B378:C378"/>
    <mergeCell ref="B367:C367"/>
    <mergeCell ref="B368:C368"/>
    <mergeCell ref="B369:C369"/>
    <mergeCell ref="B370:C370"/>
    <mergeCell ref="B371:C371"/>
    <mergeCell ref="B372:C372"/>
    <mergeCell ref="B397:C397"/>
    <mergeCell ref="B398:C398"/>
    <mergeCell ref="B399:C399"/>
    <mergeCell ref="B400:C400"/>
    <mergeCell ref="B401:C401"/>
    <mergeCell ref="B402:C402"/>
    <mergeCell ref="B391:C391"/>
    <mergeCell ref="B392:C392"/>
    <mergeCell ref="B393:C393"/>
    <mergeCell ref="B394:C394"/>
    <mergeCell ref="B395:C395"/>
    <mergeCell ref="B396:C396"/>
    <mergeCell ref="B385:C385"/>
    <mergeCell ref="B386:C386"/>
    <mergeCell ref="B387:C387"/>
    <mergeCell ref="B388:C388"/>
    <mergeCell ref="B389:C389"/>
    <mergeCell ref="B390:C390"/>
    <mergeCell ref="B415:C415"/>
    <mergeCell ref="B416:C416"/>
    <mergeCell ref="B417:C417"/>
    <mergeCell ref="B418:C418"/>
    <mergeCell ref="B419:C419"/>
    <mergeCell ref="B420:C420"/>
    <mergeCell ref="B409:C409"/>
    <mergeCell ref="B410:C410"/>
    <mergeCell ref="B411:C411"/>
    <mergeCell ref="B412:C412"/>
    <mergeCell ref="B413:C413"/>
    <mergeCell ref="B414:C414"/>
    <mergeCell ref="B403:C403"/>
    <mergeCell ref="B404:C404"/>
    <mergeCell ref="B405:C405"/>
    <mergeCell ref="B406:C406"/>
    <mergeCell ref="B407:C407"/>
    <mergeCell ref="B408:C408"/>
    <mergeCell ref="B433:C433"/>
    <mergeCell ref="B434:C434"/>
    <mergeCell ref="B435:C435"/>
    <mergeCell ref="B436:C436"/>
    <mergeCell ref="B437:C437"/>
    <mergeCell ref="B438:C438"/>
    <mergeCell ref="B427:C427"/>
    <mergeCell ref="B428:C428"/>
    <mergeCell ref="B429:C429"/>
    <mergeCell ref="B430:C430"/>
    <mergeCell ref="B431:C431"/>
    <mergeCell ref="B432:C432"/>
    <mergeCell ref="B421:C421"/>
    <mergeCell ref="B422:C422"/>
    <mergeCell ref="B423:C423"/>
    <mergeCell ref="B424:C424"/>
    <mergeCell ref="B425:C425"/>
    <mergeCell ref="B426:C426"/>
    <mergeCell ref="B451:C451"/>
    <mergeCell ref="B452:C452"/>
    <mergeCell ref="B453:C453"/>
    <mergeCell ref="B454:C454"/>
    <mergeCell ref="B455:C455"/>
    <mergeCell ref="B456:C456"/>
    <mergeCell ref="B445:C445"/>
    <mergeCell ref="B446:C446"/>
    <mergeCell ref="B447:C447"/>
    <mergeCell ref="B448:C448"/>
    <mergeCell ref="B449:C449"/>
    <mergeCell ref="B450:C450"/>
    <mergeCell ref="B439:C439"/>
    <mergeCell ref="B440:C440"/>
    <mergeCell ref="B441:C441"/>
    <mergeCell ref="B442:C442"/>
    <mergeCell ref="B443:C443"/>
    <mergeCell ref="B444:C444"/>
    <mergeCell ref="B469:C469"/>
    <mergeCell ref="B470:C470"/>
    <mergeCell ref="B471:C471"/>
    <mergeCell ref="B472:C472"/>
    <mergeCell ref="B473:C473"/>
    <mergeCell ref="B474:C474"/>
    <mergeCell ref="B463:C463"/>
    <mergeCell ref="B464:C464"/>
    <mergeCell ref="B465:C465"/>
    <mergeCell ref="B466:C466"/>
    <mergeCell ref="B467:C467"/>
    <mergeCell ref="B468:C468"/>
    <mergeCell ref="B457:C457"/>
    <mergeCell ref="B458:C458"/>
    <mergeCell ref="B459:C459"/>
    <mergeCell ref="B460:C460"/>
    <mergeCell ref="B461:C461"/>
    <mergeCell ref="B462:C462"/>
    <mergeCell ref="B487:C487"/>
    <mergeCell ref="B488:C488"/>
    <mergeCell ref="B489:C489"/>
    <mergeCell ref="B490:C490"/>
    <mergeCell ref="B491:C491"/>
    <mergeCell ref="B492:C492"/>
    <mergeCell ref="B481:C481"/>
    <mergeCell ref="B482:C482"/>
    <mergeCell ref="B483:C483"/>
    <mergeCell ref="B484:C484"/>
    <mergeCell ref="B485:C485"/>
    <mergeCell ref="B486:C486"/>
    <mergeCell ref="B475:C475"/>
    <mergeCell ref="B476:C476"/>
    <mergeCell ref="B477:C477"/>
    <mergeCell ref="B478:C478"/>
    <mergeCell ref="B479:C479"/>
    <mergeCell ref="B480:C480"/>
    <mergeCell ref="B505:C505"/>
    <mergeCell ref="B506:C506"/>
    <mergeCell ref="B507:C507"/>
    <mergeCell ref="B508:C508"/>
    <mergeCell ref="B509:C509"/>
    <mergeCell ref="B510:C510"/>
    <mergeCell ref="B499:C499"/>
    <mergeCell ref="B500:C500"/>
    <mergeCell ref="B501:C501"/>
    <mergeCell ref="B502:C502"/>
    <mergeCell ref="B503:C503"/>
    <mergeCell ref="B504:C504"/>
    <mergeCell ref="B493:C493"/>
    <mergeCell ref="B494:C494"/>
    <mergeCell ref="B495:C495"/>
    <mergeCell ref="B496:C496"/>
    <mergeCell ref="B497:C497"/>
    <mergeCell ref="B498:C498"/>
    <mergeCell ref="B523:C523"/>
    <mergeCell ref="B524:C524"/>
    <mergeCell ref="B525:C525"/>
    <mergeCell ref="B526:C526"/>
    <mergeCell ref="B527:C527"/>
    <mergeCell ref="B528:C528"/>
    <mergeCell ref="B517:C517"/>
    <mergeCell ref="B518:C518"/>
    <mergeCell ref="B519:C519"/>
    <mergeCell ref="B520:C520"/>
    <mergeCell ref="B521:C521"/>
    <mergeCell ref="B522:C522"/>
    <mergeCell ref="B511:C511"/>
    <mergeCell ref="B512:C512"/>
    <mergeCell ref="B513:C513"/>
    <mergeCell ref="B514:C514"/>
    <mergeCell ref="B515:C515"/>
    <mergeCell ref="B516:C516"/>
    <mergeCell ref="B541:C541"/>
    <mergeCell ref="B542:C542"/>
    <mergeCell ref="B543:C543"/>
    <mergeCell ref="B544:C544"/>
    <mergeCell ref="B545:C545"/>
    <mergeCell ref="B546:C546"/>
    <mergeCell ref="B535:C535"/>
    <mergeCell ref="B536:C536"/>
    <mergeCell ref="B537:C537"/>
    <mergeCell ref="B538:C538"/>
    <mergeCell ref="B539:C539"/>
    <mergeCell ref="B540:C540"/>
    <mergeCell ref="B529:C529"/>
    <mergeCell ref="B530:C530"/>
    <mergeCell ref="B531:C531"/>
    <mergeCell ref="B532:C532"/>
    <mergeCell ref="B533:C533"/>
    <mergeCell ref="B534:C534"/>
    <mergeCell ref="B559:C559"/>
    <mergeCell ref="B560:C560"/>
    <mergeCell ref="B561:C561"/>
    <mergeCell ref="B562:C562"/>
    <mergeCell ref="B563:C563"/>
    <mergeCell ref="B564:C564"/>
    <mergeCell ref="B553:C553"/>
    <mergeCell ref="B554:C554"/>
    <mergeCell ref="B555:C555"/>
    <mergeCell ref="B556:C556"/>
    <mergeCell ref="B557:C557"/>
    <mergeCell ref="B558:C558"/>
    <mergeCell ref="B547:C547"/>
    <mergeCell ref="B548:C548"/>
    <mergeCell ref="B549:C549"/>
    <mergeCell ref="B550:C550"/>
    <mergeCell ref="B551:C551"/>
    <mergeCell ref="B552:C552"/>
    <mergeCell ref="B577:C577"/>
    <mergeCell ref="B578:C578"/>
    <mergeCell ref="B579:C579"/>
    <mergeCell ref="B580:C580"/>
    <mergeCell ref="B581:C581"/>
    <mergeCell ref="B582:C582"/>
    <mergeCell ref="B571:C571"/>
    <mergeCell ref="B572:C572"/>
    <mergeCell ref="B573:C573"/>
    <mergeCell ref="B574:C574"/>
    <mergeCell ref="B575:C575"/>
    <mergeCell ref="B576:C576"/>
    <mergeCell ref="B565:C565"/>
    <mergeCell ref="B566:C566"/>
    <mergeCell ref="B567:C567"/>
    <mergeCell ref="B568:C568"/>
    <mergeCell ref="B569:C569"/>
    <mergeCell ref="B570:C570"/>
    <mergeCell ref="B595:C595"/>
    <mergeCell ref="B596:C596"/>
    <mergeCell ref="B597:C597"/>
    <mergeCell ref="B598:C598"/>
    <mergeCell ref="B599:C599"/>
    <mergeCell ref="B600:C600"/>
    <mergeCell ref="B589:C589"/>
    <mergeCell ref="B590:C590"/>
    <mergeCell ref="B591:C591"/>
    <mergeCell ref="B592:C592"/>
    <mergeCell ref="B593:C593"/>
    <mergeCell ref="B594:C594"/>
    <mergeCell ref="B583:C583"/>
    <mergeCell ref="B584:C584"/>
    <mergeCell ref="B585:C585"/>
    <mergeCell ref="B586:C586"/>
    <mergeCell ref="B587:C587"/>
    <mergeCell ref="B588:C588"/>
    <mergeCell ref="B613:C613"/>
    <mergeCell ref="B614:C614"/>
    <mergeCell ref="B615:C615"/>
    <mergeCell ref="B616:C616"/>
    <mergeCell ref="B617:C617"/>
    <mergeCell ref="B618:C618"/>
    <mergeCell ref="B607:C607"/>
    <mergeCell ref="B608:C608"/>
    <mergeCell ref="B609:C609"/>
    <mergeCell ref="B610:C610"/>
    <mergeCell ref="B611:C611"/>
    <mergeCell ref="B612:C612"/>
    <mergeCell ref="B601:C601"/>
    <mergeCell ref="B602:C602"/>
    <mergeCell ref="B603:C603"/>
    <mergeCell ref="B604:C604"/>
    <mergeCell ref="B605:C605"/>
    <mergeCell ref="B606:C606"/>
    <mergeCell ref="B631:C631"/>
    <mergeCell ref="B632:C632"/>
    <mergeCell ref="B633:C633"/>
    <mergeCell ref="B634:C634"/>
    <mergeCell ref="B635:C635"/>
    <mergeCell ref="B636:C636"/>
    <mergeCell ref="B625:C625"/>
    <mergeCell ref="B626:C626"/>
    <mergeCell ref="B627:C627"/>
    <mergeCell ref="B628:C628"/>
    <mergeCell ref="B629:C629"/>
    <mergeCell ref="B630:C630"/>
    <mergeCell ref="B619:C619"/>
    <mergeCell ref="B620:C620"/>
    <mergeCell ref="B621:C621"/>
    <mergeCell ref="B622:C622"/>
    <mergeCell ref="B623:C623"/>
    <mergeCell ref="B624:C624"/>
    <mergeCell ref="B649:C649"/>
    <mergeCell ref="B650:C650"/>
    <mergeCell ref="B651:C651"/>
    <mergeCell ref="B652:C652"/>
    <mergeCell ref="B653:C653"/>
    <mergeCell ref="B654:C654"/>
    <mergeCell ref="B643:C643"/>
    <mergeCell ref="B644:C644"/>
    <mergeCell ref="B645:C645"/>
    <mergeCell ref="B646:C646"/>
    <mergeCell ref="B647:C647"/>
    <mergeCell ref="B648:C648"/>
    <mergeCell ref="B637:C637"/>
    <mergeCell ref="B638:C638"/>
    <mergeCell ref="B639:C639"/>
    <mergeCell ref="B640:C640"/>
    <mergeCell ref="B641:C641"/>
    <mergeCell ref="B642:C642"/>
    <mergeCell ref="B667:C667"/>
    <mergeCell ref="B668:C668"/>
    <mergeCell ref="B669:C669"/>
    <mergeCell ref="B670:C670"/>
    <mergeCell ref="B671:C671"/>
    <mergeCell ref="B672:C672"/>
    <mergeCell ref="B661:C661"/>
    <mergeCell ref="B662:C662"/>
    <mergeCell ref="B663:C663"/>
    <mergeCell ref="B664:C664"/>
    <mergeCell ref="B665:C665"/>
    <mergeCell ref="B666:C666"/>
    <mergeCell ref="B655:C655"/>
    <mergeCell ref="B656:C656"/>
    <mergeCell ref="B657:C657"/>
    <mergeCell ref="B658:C658"/>
    <mergeCell ref="B659:C659"/>
    <mergeCell ref="B660:C660"/>
    <mergeCell ref="B685:C685"/>
    <mergeCell ref="B686:C686"/>
    <mergeCell ref="B687:C687"/>
    <mergeCell ref="B688:C688"/>
    <mergeCell ref="B689:C689"/>
    <mergeCell ref="B690:C690"/>
    <mergeCell ref="B679:C679"/>
    <mergeCell ref="B680:C680"/>
    <mergeCell ref="B681:C681"/>
    <mergeCell ref="B682:C682"/>
    <mergeCell ref="B683:C683"/>
    <mergeCell ref="B684:C684"/>
    <mergeCell ref="B673:C673"/>
    <mergeCell ref="B674:C674"/>
    <mergeCell ref="B675:C675"/>
    <mergeCell ref="B676:C676"/>
    <mergeCell ref="B677:C677"/>
    <mergeCell ref="B678:C678"/>
    <mergeCell ref="B703:C703"/>
    <mergeCell ref="B704:C704"/>
    <mergeCell ref="B705:C705"/>
    <mergeCell ref="B706:C706"/>
    <mergeCell ref="B707:C707"/>
    <mergeCell ref="B708:C708"/>
    <mergeCell ref="B697:C697"/>
    <mergeCell ref="B698:C698"/>
    <mergeCell ref="B699:C699"/>
    <mergeCell ref="B700:C700"/>
    <mergeCell ref="B701:C701"/>
    <mergeCell ref="B702:C702"/>
    <mergeCell ref="B691:C691"/>
    <mergeCell ref="B692:C692"/>
    <mergeCell ref="B693:C693"/>
    <mergeCell ref="B694:C694"/>
    <mergeCell ref="B695:C695"/>
    <mergeCell ref="B696:C696"/>
    <mergeCell ref="B721:C721"/>
    <mergeCell ref="B722:C722"/>
    <mergeCell ref="B723:C723"/>
    <mergeCell ref="B724:C724"/>
    <mergeCell ref="B725:C725"/>
    <mergeCell ref="B726:C726"/>
    <mergeCell ref="B715:C715"/>
    <mergeCell ref="B716:C716"/>
    <mergeCell ref="B717:C717"/>
    <mergeCell ref="B718:C718"/>
    <mergeCell ref="B719:C719"/>
    <mergeCell ref="B720:C720"/>
    <mergeCell ref="B709:C709"/>
    <mergeCell ref="B710:C710"/>
    <mergeCell ref="B711:C711"/>
    <mergeCell ref="B712:C712"/>
    <mergeCell ref="B713:C713"/>
    <mergeCell ref="B714:C714"/>
    <mergeCell ref="B739:C739"/>
    <mergeCell ref="B740:C740"/>
    <mergeCell ref="B741:C741"/>
    <mergeCell ref="B742:C742"/>
    <mergeCell ref="B743:C743"/>
    <mergeCell ref="B744:C744"/>
    <mergeCell ref="B733:C733"/>
    <mergeCell ref="B734:C734"/>
    <mergeCell ref="B735:C735"/>
    <mergeCell ref="B736:C736"/>
    <mergeCell ref="B737:C737"/>
    <mergeCell ref="B738:C738"/>
    <mergeCell ref="B727:C727"/>
    <mergeCell ref="B728:C728"/>
    <mergeCell ref="B729:C729"/>
    <mergeCell ref="B730:C730"/>
    <mergeCell ref="B731:C731"/>
    <mergeCell ref="B732:C732"/>
    <mergeCell ref="B757:C757"/>
    <mergeCell ref="B758:C758"/>
    <mergeCell ref="B759:C759"/>
    <mergeCell ref="B760:C760"/>
    <mergeCell ref="B761:C761"/>
    <mergeCell ref="B762:C762"/>
    <mergeCell ref="B751:C751"/>
    <mergeCell ref="B752:C752"/>
    <mergeCell ref="B753:C753"/>
    <mergeCell ref="B754:C754"/>
    <mergeCell ref="B755:C755"/>
    <mergeCell ref="B756:C756"/>
    <mergeCell ref="B745:C745"/>
    <mergeCell ref="B746:C746"/>
    <mergeCell ref="B747:C747"/>
    <mergeCell ref="B748:C748"/>
    <mergeCell ref="B749:C749"/>
    <mergeCell ref="B750:C750"/>
    <mergeCell ref="B775:C775"/>
    <mergeCell ref="B776:C776"/>
    <mergeCell ref="B777:C777"/>
    <mergeCell ref="B778:C778"/>
    <mergeCell ref="B779:C779"/>
    <mergeCell ref="B780:C780"/>
    <mergeCell ref="B769:C769"/>
    <mergeCell ref="B770:C770"/>
    <mergeCell ref="B771:C771"/>
    <mergeCell ref="B772:C772"/>
    <mergeCell ref="B773:C773"/>
    <mergeCell ref="B774:C774"/>
    <mergeCell ref="B763:C763"/>
    <mergeCell ref="B764:C764"/>
    <mergeCell ref="B765:C765"/>
    <mergeCell ref="B766:C766"/>
    <mergeCell ref="B767:C767"/>
    <mergeCell ref="B768:C768"/>
    <mergeCell ref="B793:C793"/>
    <mergeCell ref="B794:C794"/>
    <mergeCell ref="B795:C795"/>
    <mergeCell ref="B796:C796"/>
    <mergeCell ref="B797:C797"/>
    <mergeCell ref="B798:C798"/>
    <mergeCell ref="B787:C787"/>
    <mergeCell ref="B788:C788"/>
    <mergeCell ref="B789:C789"/>
    <mergeCell ref="B790:C790"/>
    <mergeCell ref="B791:C791"/>
    <mergeCell ref="B792:C792"/>
    <mergeCell ref="B781:C781"/>
    <mergeCell ref="B782:C782"/>
    <mergeCell ref="B783:C783"/>
    <mergeCell ref="B784:C784"/>
    <mergeCell ref="B785:C785"/>
    <mergeCell ref="B786:C786"/>
    <mergeCell ref="B811:C811"/>
    <mergeCell ref="B812:C812"/>
    <mergeCell ref="B813:C813"/>
    <mergeCell ref="B814:C814"/>
    <mergeCell ref="B815:C815"/>
    <mergeCell ref="B816:C816"/>
    <mergeCell ref="B805:C805"/>
    <mergeCell ref="B806:C806"/>
    <mergeCell ref="B807:C807"/>
    <mergeCell ref="B808:C808"/>
    <mergeCell ref="B809:C809"/>
    <mergeCell ref="B810:C810"/>
    <mergeCell ref="B799:C799"/>
    <mergeCell ref="B800:C800"/>
    <mergeCell ref="B801:C801"/>
    <mergeCell ref="B802:C802"/>
    <mergeCell ref="B803:C803"/>
    <mergeCell ref="B804:C804"/>
    <mergeCell ref="B829:C829"/>
    <mergeCell ref="B830:C830"/>
    <mergeCell ref="B831:C831"/>
    <mergeCell ref="B832:C832"/>
    <mergeCell ref="B833:C833"/>
    <mergeCell ref="B834:C834"/>
    <mergeCell ref="B823:C823"/>
    <mergeCell ref="B824:C824"/>
    <mergeCell ref="B825:C825"/>
    <mergeCell ref="B826:C826"/>
    <mergeCell ref="B827:C827"/>
    <mergeCell ref="B828:C828"/>
    <mergeCell ref="B817:C817"/>
    <mergeCell ref="B818:C818"/>
    <mergeCell ref="B819:C819"/>
    <mergeCell ref="B820:C820"/>
    <mergeCell ref="B821:C821"/>
    <mergeCell ref="B822:C822"/>
    <mergeCell ref="B847:C847"/>
    <mergeCell ref="B848:C848"/>
    <mergeCell ref="B849:C849"/>
    <mergeCell ref="B850:C850"/>
    <mergeCell ref="B851:C851"/>
    <mergeCell ref="B852:C852"/>
    <mergeCell ref="B841:C841"/>
    <mergeCell ref="B842:C842"/>
    <mergeCell ref="B843:C843"/>
    <mergeCell ref="B844:C844"/>
    <mergeCell ref="B845:C845"/>
    <mergeCell ref="B846:C846"/>
    <mergeCell ref="B835:C835"/>
    <mergeCell ref="B836:C836"/>
    <mergeCell ref="B837:C837"/>
    <mergeCell ref="B838:C838"/>
    <mergeCell ref="B839:C839"/>
    <mergeCell ref="B840:C840"/>
    <mergeCell ref="B865:C865"/>
    <mergeCell ref="B866:C866"/>
    <mergeCell ref="B867:C867"/>
    <mergeCell ref="B868:C868"/>
    <mergeCell ref="B869:C869"/>
    <mergeCell ref="B870:C870"/>
    <mergeCell ref="B859:C859"/>
    <mergeCell ref="B860:C860"/>
    <mergeCell ref="B861:C861"/>
    <mergeCell ref="B862:C862"/>
    <mergeCell ref="B863:C863"/>
    <mergeCell ref="B864:C864"/>
    <mergeCell ref="B853:C853"/>
    <mergeCell ref="B854:C854"/>
    <mergeCell ref="B855:C855"/>
    <mergeCell ref="B856:C856"/>
    <mergeCell ref="B857:C857"/>
    <mergeCell ref="B858:C858"/>
    <mergeCell ref="B883:C883"/>
    <mergeCell ref="B884:C884"/>
    <mergeCell ref="B885:C885"/>
    <mergeCell ref="B886:C886"/>
    <mergeCell ref="B887:C887"/>
    <mergeCell ref="B888:C888"/>
    <mergeCell ref="B877:C877"/>
    <mergeCell ref="B878:C878"/>
    <mergeCell ref="B879:C879"/>
    <mergeCell ref="B880:C880"/>
    <mergeCell ref="B881:C881"/>
    <mergeCell ref="B882:C882"/>
    <mergeCell ref="B871:C871"/>
    <mergeCell ref="B872:C872"/>
    <mergeCell ref="B873:C873"/>
    <mergeCell ref="B874:C874"/>
    <mergeCell ref="B875:C875"/>
    <mergeCell ref="B876:C876"/>
    <mergeCell ref="B901:C901"/>
    <mergeCell ref="B902:C902"/>
    <mergeCell ref="B903:C903"/>
    <mergeCell ref="B904:C904"/>
    <mergeCell ref="B905:C905"/>
    <mergeCell ref="B906:C906"/>
    <mergeCell ref="B895:C895"/>
    <mergeCell ref="B896:C896"/>
    <mergeCell ref="B897:C897"/>
    <mergeCell ref="B898:C898"/>
    <mergeCell ref="B899:C899"/>
    <mergeCell ref="B900:C900"/>
    <mergeCell ref="B889:C889"/>
    <mergeCell ref="B890:C890"/>
    <mergeCell ref="B891:C891"/>
    <mergeCell ref="B892:C892"/>
    <mergeCell ref="B893:C893"/>
    <mergeCell ref="B894:C894"/>
    <mergeCell ref="B919:C919"/>
    <mergeCell ref="B920:C920"/>
    <mergeCell ref="B921:C921"/>
    <mergeCell ref="B922:C922"/>
    <mergeCell ref="B923:C923"/>
    <mergeCell ref="B924:C924"/>
    <mergeCell ref="B913:C913"/>
    <mergeCell ref="B914:C914"/>
    <mergeCell ref="B915:C915"/>
    <mergeCell ref="B916:C916"/>
    <mergeCell ref="B917:C917"/>
    <mergeCell ref="B918:C918"/>
    <mergeCell ref="B907:C907"/>
    <mergeCell ref="B908:C908"/>
    <mergeCell ref="B909:C909"/>
    <mergeCell ref="B910:C910"/>
    <mergeCell ref="B911:C911"/>
    <mergeCell ref="B912:C912"/>
    <mergeCell ref="B937:C937"/>
    <mergeCell ref="B938:C938"/>
    <mergeCell ref="B939:C939"/>
    <mergeCell ref="B940:C940"/>
    <mergeCell ref="B941:C941"/>
    <mergeCell ref="B942:C942"/>
    <mergeCell ref="B931:C931"/>
    <mergeCell ref="B932:C932"/>
    <mergeCell ref="B933:C933"/>
    <mergeCell ref="B934:C934"/>
    <mergeCell ref="B935:C935"/>
    <mergeCell ref="B936:C936"/>
    <mergeCell ref="B925:C925"/>
    <mergeCell ref="B926:C926"/>
    <mergeCell ref="B927:C927"/>
    <mergeCell ref="B928:C928"/>
    <mergeCell ref="B929:C929"/>
    <mergeCell ref="B930:C930"/>
    <mergeCell ref="B955:C955"/>
    <mergeCell ref="B956:C956"/>
    <mergeCell ref="B957:C957"/>
    <mergeCell ref="B958:C958"/>
    <mergeCell ref="B959:C959"/>
    <mergeCell ref="B960:C960"/>
    <mergeCell ref="B949:C949"/>
    <mergeCell ref="B950:C950"/>
    <mergeCell ref="B951:C951"/>
    <mergeCell ref="B952:C952"/>
    <mergeCell ref="B953:C953"/>
    <mergeCell ref="B954:C954"/>
    <mergeCell ref="B943:C943"/>
    <mergeCell ref="B944:C944"/>
    <mergeCell ref="B945:C945"/>
    <mergeCell ref="B946:C946"/>
    <mergeCell ref="B947:C947"/>
    <mergeCell ref="B948:C948"/>
    <mergeCell ref="B982:C982"/>
    <mergeCell ref="B983:C983"/>
    <mergeCell ref="B984:C984"/>
    <mergeCell ref="B973:C973"/>
    <mergeCell ref="B974:C974"/>
    <mergeCell ref="B975:C975"/>
    <mergeCell ref="B976:C976"/>
    <mergeCell ref="B977:C977"/>
    <mergeCell ref="B978:C978"/>
    <mergeCell ref="B967:C967"/>
    <mergeCell ref="B968:C968"/>
    <mergeCell ref="B969:C969"/>
    <mergeCell ref="B970:C970"/>
    <mergeCell ref="B971:C971"/>
    <mergeCell ref="B972:C972"/>
    <mergeCell ref="B961:C961"/>
    <mergeCell ref="B962:C962"/>
    <mergeCell ref="B963:C963"/>
    <mergeCell ref="B964:C964"/>
    <mergeCell ref="B965:C965"/>
    <mergeCell ref="B966:C966"/>
    <mergeCell ref="F16:L16"/>
    <mergeCell ref="F7:L7"/>
    <mergeCell ref="B1003:C1003"/>
    <mergeCell ref="B13:C13"/>
    <mergeCell ref="E22:L22"/>
    <mergeCell ref="E91:H91"/>
    <mergeCell ref="I126:L126"/>
    <mergeCell ref="J137:K137"/>
    <mergeCell ref="E104:F104"/>
    <mergeCell ref="E23:E24"/>
    <mergeCell ref="L23:L24"/>
    <mergeCell ref="B997:C997"/>
    <mergeCell ref="B998:C998"/>
    <mergeCell ref="B999:C999"/>
    <mergeCell ref="B1000:C1000"/>
    <mergeCell ref="B1001:C1001"/>
    <mergeCell ref="B1002:C1002"/>
    <mergeCell ref="B991:C991"/>
    <mergeCell ref="B992:C992"/>
    <mergeCell ref="B993:C993"/>
    <mergeCell ref="B994:C994"/>
    <mergeCell ref="B995:C995"/>
    <mergeCell ref="B996:C996"/>
    <mergeCell ref="B985:C985"/>
    <mergeCell ref="B986:C986"/>
    <mergeCell ref="B987:C987"/>
    <mergeCell ref="B988:C988"/>
    <mergeCell ref="B989:C989"/>
    <mergeCell ref="B990:C990"/>
    <mergeCell ref="B979:C979"/>
    <mergeCell ref="B980:C980"/>
    <mergeCell ref="B981:C981"/>
  </mergeCells>
  <conditionalFormatting sqref="A14:A2914">
    <cfRule type="iconSet" priority="25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1">
    <cfRule type="iconSet" priority="91">
      <iconSet iconSet="4TrafficLights" showValue="0" reverse="1">
        <cfvo type="percent" val="0"/>
        <cfvo type="num" val="0" gte="0"/>
        <cfvo type="num" val="1" gte="0"/>
        <cfvo type="num" val="2" gte="0"/>
      </iconSet>
    </cfRule>
  </conditionalFormatting>
  <conditionalFormatting sqref="E30:E40">
    <cfRule type="dataBar" priority="111">
      <dataBar>
        <cfvo type="min"/>
        <cfvo type="max"/>
        <color rgb="FF63C384"/>
      </dataBar>
    </cfRule>
  </conditionalFormatting>
  <conditionalFormatting sqref="E44:E54">
    <cfRule type="dataBar" priority="109">
      <dataBar>
        <cfvo type="min"/>
        <cfvo type="max"/>
        <color rgb="FFFF555A"/>
      </dataBar>
    </cfRule>
  </conditionalFormatting>
  <conditionalFormatting sqref="E58:E68">
    <cfRule type="dataBar" priority="107">
      <dataBar>
        <cfvo type="min"/>
        <cfvo type="max"/>
        <color rgb="FFFF555A"/>
      </dataBar>
    </cfRule>
  </conditionalFormatting>
  <conditionalFormatting sqref="E79:E89">
    <cfRule type="dataBar" priority="105">
      <dataBar>
        <cfvo type="min"/>
        <cfvo type="max"/>
        <color rgb="FFFFB628"/>
      </dataBar>
    </cfRule>
  </conditionalFormatting>
  <conditionalFormatting sqref="E93:E103">
    <cfRule type="dataBar" priority="103">
      <dataBar>
        <cfvo type="min"/>
        <cfvo type="max"/>
        <color rgb="FFFFB628"/>
      </dataBar>
    </cfRule>
  </conditionalFormatting>
  <conditionalFormatting sqref="E107:E117">
    <cfRule type="dataBar" priority="101">
      <dataBar>
        <cfvo type="min"/>
        <cfvo type="max"/>
        <color rgb="FF63C384"/>
      </dataBar>
    </cfRule>
  </conditionalFormatting>
  <conditionalFormatting sqref="E128:E138">
    <cfRule type="dataBar" priority="97">
      <dataBar>
        <cfvo type="min"/>
        <cfvo type="max"/>
        <color rgb="FFFFB628"/>
      </dataBar>
    </cfRule>
  </conditionalFormatting>
  <conditionalFormatting sqref="F30">
    <cfRule type="iconSet" priority="23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30:F40">
    <cfRule type="iconSet" priority="23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31:F40">
    <cfRule type="iconSet" priority="25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44">
    <cfRule type="iconSet" priority="23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44:F54">
    <cfRule type="iconSet" priority="22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45:F54">
    <cfRule type="iconSet" priority="24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58">
    <cfRule type="iconSet" priority="22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58:F68">
    <cfRule type="iconSet" priority="21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59:F68">
    <cfRule type="iconSet" priority="24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79">
    <cfRule type="iconSet" priority="21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79:F89">
    <cfRule type="iconSet" priority="20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80:F89">
    <cfRule type="iconSet" priority="24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93">
    <cfRule type="iconSet" priority="19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93:F103">
    <cfRule type="iconSet" priority="18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94:F103">
    <cfRule type="iconSet" priority="25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07">
    <cfRule type="iconSet" priority="18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07:F117">
    <cfRule type="iconSet" priority="14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08:F117">
    <cfRule type="iconSet" priority="25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23:F124 J12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8">
    <cfRule type="iconSet" priority="16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28:F138">
    <cfRule type="iconSet" priority="14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29:F138">
    <cfRule type="iconSet" priority="24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24:K2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G41">
    <cfRule type="iconSet" priority="14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44:G55">
    <cfRule type="iconSet" priority="14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58:G69">
    <cfRule type="iconSet" priority="13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58:G72">
    <cfRule type="iconSet" priority="26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79:G90">
    <cfRule type="iconSet" priority="140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93:G104">
    <cfRule type="iconSet" priority="11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107:G122 G124:G125">
    <cfRule type="iconSet" priority="43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120:G121">
    <cfRule type="iconSet" priority="9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124 H121 F122:F124 G122 J122:J124 K122 K12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8:G139">
    <cfRule type="iconSet" priority="11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30:I40">
    <cfRule type="dataBar" priority="110">
      <dataBar>
        <cfvo type="min"/>
        <cfvo type="max"/>
        <color rgb="FFFFB628"/>
      </dataBar>
    </cfRule>
  </conditionalFormatting>
  <conditionalFormatting sqref="I44:I54">
    <cfRule type="dataBar" priority="108">
      <dataBar>
        <cfvo type="min"/>
        <cfvo type="max"/>
        <color rgb="FFFF555A"/>
      </dataBar>
    </cfRule>
  </conditionalFormatting>
  <conditionalFormatting sqref="I58:I68">
    <cfRule type="dataBar" priority="106">
      <dataBar>
        <cfvo type="min"/>
        <cfvo type="max"/>
        <color rgb="FFFF555A"/>
      </dataBar>
    </cfRule>
  </conditionalFormatting>
  <conditionalFormatting sqref="I79:I89">
    <cfRule type="dataBar" priority="104">
      <dataBar>
        <cfvo type="min"/>
        <cfvo type="max"/>
        <color rgb="FFFFB628"/>
      </dataBar>
    </cfRule>
  </conditionalFormatting>
  <conditionalFormatting sqref="I93:I103">
    <cfRule type="dataBar" priority="102">
      <dataBar>
        <cfvo type="min"/>
        <cfvo type="max"/>
        <color rgb="FFFFB628"/>
      </dataBar>
    </cfRule>
  </conditionalFormatting>
  <conditionalFormatting sqref="I107:I117">
    <cfRule type="dataBar" priority="100">
      <dataBar>
        <cfvo type="min"/>
        <cfvo type="max"/>
        <color rgb="FFFFB628"/>
      </dataBar>
    </cfRule>
  </conditionalFormatting>
  <conditionalFormatting sqref="I128:I135">
    <cfRule type="dataBar" priority="98">
      <dataBar>
        <cfvo type="min"/>
        <cfvo type="max"/>
        <color rgb="FFFFB628"/>
      </dataBar>
    </cfRule>
  </conditionalFormatting>
  <conditionalFormatting sqref="J30">
    <cfRule type="iconSet" priority="23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30:J40">
    <cfRule type="iconSet" priority="23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31:J40">
    <cfRule type="iconSet" priority="25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44">
    <cfRule type="iconSet" priority="22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44:J54">
    <cfRule type="iconSet" priority="22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45:J54">
    <cfRule type="iconSet" priority="24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58">
    <cfRule type="iconSet" priority="21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58:J68">
    <cfRule type="iconSet" priority="21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59:J68">
    <cfRule type="iconSet" priority="24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79">
    <cfRule type="iconSet" priority="20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79:J89">
    <cfRule type="iconSet" priority="19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80:J89">
    <cfRule type="iconSet" priority="24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93">
    <cfRule type="iconSet" priority="19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93:J103">
    <cfRule type="iconSet" priority="18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94:J103">
    <cfRule type="iconSet" priority="25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107">
    <cfRule type="iconSet" priority="18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107:J117">
    <cfRule type="iconSet" priority="16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108:J117">
    <cfRule type="iconSet" priority="24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128">
    <cfRule type="iconSet" priority="16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128:J135">
    <cfRule type="iconSet" priority="14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129:J135">
    <cfRule type="iconSet" priority="25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73:K74 F73:F75 G73:H74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:K41">
    <cfRule type="iconSet" priority="14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44:K55">
    <cfRule type="iconSet" priority="14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58:K71">
    <cfRule type="iconSet" priority="26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76 K58:K71">
    <cfRule type="iconSet" priority="26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79:K90">
    <cfRule type="iconSet" priority="139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93:K104">
    <cfRule type="iconSet" priority="11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107:K122 K124:K125">
    <cfRule type="iconSet" priority="43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120">
    <cfRule type="iconSet" priority="9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128:K135">
    <cfRule type="iconSet" priority="11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25:L26">
    <cfRule type="iconSet" priority="83">
      <iconSet iconSet="4TrafficLights" showValue="0" reverse="1">
        <cfvo type="percent" val="0"/>
        <cfvo type="num" val="0" gte="0"/>
        <cfvo type="num" val="3"/>
        <cfvo type="num" val="5" gte="0"/>
      </iconSet>
    </cfRule>
  </conditionalFormatting>
  <conditionalFormatting sqref="L74:L75">
    <cfRule type="iconSet" priority="86">
      <iconSet iconSet="4TrafficLights" showValue="0" reverse="1">
        <cfvo type="percent" val="0"/>
        <cfvo type="num" val="0" gte="0"/>
        <cfvo type="num" val="2" gte="0"/>
        <cfvo type="num" val="4" gte="0"/>
      </iconSet>
    </cfRule>
  </conditionalFormatting>
  <conditionalFormatting sqref="L123:L124">
    <cfRule type="iconSet" priority="84">
      <iconSet iconSet="4TrafficLights" showValue="0" reverse="1">
        <cfvo type="percent" val="0"/>
        <cfvo type="num" val="0" gte="0"/>
        <cfvo type="num" val="1" gte="0"/>
        <cfvo type="num" val="2" gte="0"/>
      </iconSet>
    </cfRule>
  </conditionalFormatting>
  <conditionalFormatting sqref="N30:N40">
    <cfRule type="dataBar" priority="22">
      <dataBar>
        <cfvo type="min"/>
        <cfvo type="max"/>
        <color rgb="FF63C384"/>
      </dataBar>
    </cfRule>
  </conditionalFormatting>
  <conditionalFormatting sqref="N44:N54">
    <cfRule type="dataBar" priority="20">
      <dataBar>
        <cfvo type="min"/>
        <cfvo type="max"/>
        <color rgb="FFFF555A"/>
      </dataBar>
    </cfRule>
  </conditionalFormatting>
  <conditionalFormatting sqref="N58:N68">
    <cfRule type="dataBar" priority="18">
      <dataBar>
        <cfvo type="min"/>
        <cfvo type="max"/>
        <color rgb="FFFF555A"/>
      </dataBar>
    </cfRule>
  </conditionalFormatting>
  <conditionalFormatting sqref="N79:N89">
    <cfRule type="dataBar" priority="16">
      <dataBar>
        <cfvo type="min"/>
        <cfvo type="max"/>
        <color rgb="FFFFB628"/>
      </dataBar>
    </cfRule>
  </conditionalFormatting>
  <conditionalFormatting sqref="N93:N103">
    <cfRule type="dataBar" priority="14">
      <dataBar>
        <cfvo type="min"/>
        <cfvo type="max"/>
        <color rgb="FFFFB628"/>
      </dataBar>
    </cfRule>
  </conditionalFormatting>
  <conditionalFormatting sqref="N107:N117">
    <cfRule type="dataBar" priority="12">
      <dataBar>
        <cfvo type="min"/>
        <cfvo type="max"/>
        <color rgb="FF63C384"/>
      </dataBar>
    </cfRule>
  </conditionalFormatting>
  <conditionalFormatting sqref="N128:N138">
    <cfRule type="dataBar" priority="9">
      <dataBar>
        <cfvo type="min"/>
        <cfvo type="max"/>
        <color rgb="FFFFB628"/>
      </dataBar>
    </cfRule>
  </conditionalFormatting>
  <conditionalFormatting sqref="O30">
    <cfRule type="iconSet" priority="6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30:O40">
    <cfRule type="iconSet" priority="6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31:O40">
    <cfRule type="iconSet" priority="7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44">
    <cfRule type="iconSet" priority="5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44:O54">
    <cfRule type="iconSet" priority="5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45:O54">
    <cfRule type="iconSet" priority="6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58">
    <cfRule type="iconSet" priority="5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58:O68">
    <cfRule type="iconSet" priority="5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59:O68">
    <cfRule type="iconSet" priority="6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79">
    <cfRule type="iconSet" priority="4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79:O89">
    <cfRule type="iconSet" priority="4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80:O89">
    <cfRule type="iconSet" priority="6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93">
    <cfRule type="iconSet" priority="4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93:O103">
    <cfRule type="iconSet" priority="4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94:O103">
    <cfRule type="iconSet" priority="7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107">
    <cfRule type="iconSet" priority="4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107:O117">
    <cfRule type="iconSet" priority="3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108:O117">
    <cfRule type="iconSet" priority="7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123:O124 S1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8">
    <cfRule type="iconSet" priority="3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128:O138">
    <cfRule type="iconSet" priority="3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129:O138">
    <cfRule type="iconSet" priority="6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24:T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0:P41">
    <cfRule type="iconSet" priority="3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44:P55">
    <cfRule type="iconSet" priority="3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58:P69">
    <cfRule type="iconSet" priority="2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58:P72">
    <cfRule type="iconSet" priority="7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79:P90">
    <cfRule type="iconSet" priority="29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93:P104">
    <cfRule type="iconSet" priority="2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107:P122 P124:P125">
    <cfRule type="iconSet" priority="80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120:P121">
    <cfRule type="iconSet" priority="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128:P139">
    <cfRule type="iconSet" priority="2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121 P124 O122:O124 P122 S122:S124 T122 T1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:R40">
    <cfRule type="dataBar" priority="21">
      <dataBar>
        <cfvo type="min"/>
        <cfvo type="max"/>
        <color rgb="FFFFB628"/>
      </dataBar>
    </cfRule>
  </conditionalFormatting>
  <conditionalFormatting sqref="R44:R54">
    <cfRule type="dataBar" priority="19">
      <dataBar>
        <cfvo type="min"/>
        <cfvo type="max"/>
        <color rgb="FFFF555A"/>
      </dataBar>
    </cfRule>
  </conditionalFormatting>
  <conditionalFormatting sqref="R58:R68">
    <cfRule type="dataBar" priority="17">
      <dataBar>
        <cfvo type="min"/>
        <cfvo type="max"/>
        <color rgb="FFFF555A"/>
      </dataBar>
    </cfRule>
  </conditionalFormatting>
  <conditionalFormatting sqref="R79:R89">
    <cfRule type="dataBar" priority="15">
      <dataBar>
        <cfvo type="min"/>
        <cfvo type="max"/>
        <color rgb="FFFFB628"/>
      </dataBar>
    </cfRule>
  </conditionalFormatting>
  <conditionalFormatting sqref="R93:R103">
    <cfRule type="dataBar" priority="13">
      <dataBar>
        <cfvo type="min"/>
        <cfvo type="max"/>
        <color rgb="FFFFB628"/>
      </dataBar>
    </cfRule>
  </conditionalFormatting>
  <conditionalFormatting sqref="R107:R117">
    <cfRule type="dataBar" priority="11">
      <dataBar>
        <cfvo type="min"/>
        <cfvo type="max"/>
        <color rgb="FFFFB628"/>
      </dataBar>
    </cfRule>
  </conditionalFormatting>
  <conditionalFormatting sqref="R128:R135">
    <cfRule type="dataBar" priority="10">
      <dataBar>
        <cfvo type="min"/>
        <cfvo type="max"/>
        <color rgb="FFFFB628"/>
      </dataBar>
    </cfRule>
  </conditionalFormatting>
  <conditionalFormatting sqref="S30">
    <cfRule type="iconSet" priority="5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30:S40">
    <cfRule type="iconSet" priority="5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31:S40">
    <cfRule type="iconSet" priority="7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44">
    <cfRule type="iconSet" priority="5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44:S54">
    <cfRule type="iconSet" priority="5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45:S54">
    <cfRule type="iconSet" priority="6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58">
    <cfRule type="iconSet" priority="5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58:S68">
    <cfRule type="iconSet" priority="5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59:S68">
    <cfRule type="iconSet" priority="6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79">
    <cfRule type="iconSet" priority="4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79:S89">
    <cfRule type="iconSet" priority="4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80:S89">
    <cfRule type="iconSet" priority="6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93">
    <cfRule type="iconSet" priority="4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93:S103">
    <cfRule type="iconSet" priority="4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94:S103">
    <cfRule type="iconSet" priority="7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107">
    <cfRule type="iconSet" priority="4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107:S117">
    <cfRule type="iconSet" priority="3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108:S117">
    <cfRule type="iconSet" priority="6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128">
    <cfRule type="iconSet" priority="3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128:S135">
    <cfRule type="iconSet" priority="3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129:S135">
    <cfRule type="iconSet" priority="7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73:T74 O73:O75 P73:Q7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0:T41">
    <cfRule type="iconSet" priority="3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44:T55">
    <cfRule type="iconSet" priority="30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58:T71">
    <cfRule type="iconSet" priority="7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76 T58:T71">
    <cfRule type="iconSet" priority="78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79:T90">
    <cfRule type="iconSet" priority="28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93:T104">
    <cfRule type="iconSet" priority="2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107:T122 T124:T125">
    <cfRule type="iconSet" priority="8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120">
    <cfRule type="iconSet" priority="8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128:T135">
    <cfRule type="iconSet" priority="2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U25:U26">
    <cfRule type="iconSet" priority="2">
      <iconSet iconSet="4TrafficLights" showValue="0" reverse="1">
        <cfvo type="percent" val="0"/>
        <cfvo type="num" val="0" gte="0"/>
        <cfvo type="num" val="3"/>
        <cfvo type="num" val="5" gte="0"/>
      </iconSet>
    </cfRule>
  </conditionalFormatting>
  <conditionalFormatting sqref="U74:U75">
    <cfRule type="iconSet" priority="4">
      <iconSet iconSet="4TrafficLights" showValue="0" reverse="1">
        <cfvo type="percent" val="0"/>
        <cfvo type="num" val="0" gte="0"/>
        <cfvo type="num" val="2" gte="0"/>
        <cfvo type="num" val="4" gte="0"/>
      </iconSet>
    </cfRule>
  </conditionalFormatting>
  <conditionalFormatting sqref="U123:U124">
    <cfRule type="iconSet" priority="3">
      <iconSet iconSet="4TrafficLights" showValue="0" reverse="1">
        <cfvo type="percent" val="0"/>
        <cfvo type="num" val="0" gte="0"/>
        <cfvo type="num" val="1" gte="0"/>
        <cfvo type="num" val="2" gte="0"/>
      </iconSet>
    </cfRule>
  </conditionalFormatting>
  <dataValidations count="2">
    <dataValidation type="custom" allowBlank="1" showInputMessage="1" showErrorMessage="1" sqref="C7" xr:uid="{00000000-0002-0000-0000-000000000000}">
      <formula1>C6</formula1>
    </dataValidation>
    <dataValidation type="decimal" operator="greaterThan" showInputMessage="1" showErrorMessage="1" sqref="B5:B7 B9:B10" xr:uid="{00000000-0002-0000-0000-000001000000}">
      <formula1>0</formula1>
    </dataValidation>
  </dataValidations>
  <printOptions horizontalCentered="1" verticalCentered="1"/>
  <pageMargins left="0" right="0" top="0" bottom="0" header="0" footer="0"/>
  <pageSetup scale="3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Lista!A2:A8</xm:f>
          </x14:formula1>
          <xm:sqref>C5:C6</xm:sqref>
        </x14:dataValidation>
        <x14:dataValidation type="list" allowBlank="1" showInputMessage="1" showErrorMessage="1" xr:uid="{00000000-0002-0000-0000-000003000000}">
          <x14:formula1>
            <xm:f>Lista!$B$2:$B$10</xm:f>
          </x14:formula1>
          <xm:sqref>I73 R73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J15:T210"/>
  <sheetViews>
    <sheetView tabSelected="1" workbookViewId="0">
      <selection activeCell="M13" sqref="M13"/>
    </sheetView>
  </sheetViews>
  <sheetFormatPr baseColWidth="10" defaultColWidth="11.5" defaultRowHeight="15" x14ac:dyDescent="0.2"/>
  <cols>
    <col min="10" max="10" width="5" customWidth="1"/>
  </cols>
  <sheetData>
    <row r="15" spans="10:20" x14ac:dyDescent="0.2">
      <c r="J15" t="s">
        <v>76</v>
      </c>
      <c r="T15" t="s">
        <v>76</v>
      </c>
    </row>
    <row r="30" spans="10:20" x14ac:dyDescent="0.2">
      <c r="J30" t="s">
        <v>76</v>
      </c>
      <c r="T30" t="s">
        <v>76</v>
      </c>
    </row>
    <row r="45" spans="10:20" x14ac:dyDescent="0.2">
      <c r="J45" t="s">
        <v>76</v>
      </c>
      <c r="T45" t="s">
        <v>76</v>
      </c>
    </row>
    <row r="60" spans="10:20" x14ac:dyDescent="0.2">
      <c r="J60" t="s">
        <v>76</v>
      </c>
      <c r="T60" t="s">
        <v>76</v>
      </c>
    </row>
    <row r="75" spans="10:20" x14ac:dyDescent="0.2">
      <c r="J75" t="s">
        <v>76</v>
      </c>
      <c r="T75" t="s">
        <v>76</v>
      </c>
    </row>
    <row r="90" spans="10:20" x14ac:dyDescent="0.2">
      <c r="J90" t="s">
        <v>76</v>
      </c>
      <c r="T90" t="s">
        <v>76</v>
      </c>
    </row>
    <row r="105" spans="10:20" x14ac:dyDescent="0.2">
      <c r="J105" t="s">
        <v>76</v>
      </c>
      <c r="T105" t="s">
        <v>76</v>
      </c>
    </row>
    <row r="120" spans="10:20" x14ac:dyDescent="0.2">
      <c r="J120" t="s">
        <v>76</v>
      </c>
      <c r="T120" t="s">
        <v>76</v>
      </c>
    </row>
    <row r="135" spans="10:20" x14ac:dyDescent="0.2">
      <c r="J135" t="s">
        <v>76</v>
      </c>
      <c r="T135" t="s">
        <v>76</v>
      </c>
    </row>
    <row r="150" spans="10:20" x14ac:dyDescent="0.2">
      <c r="J150" t="s">
        <v>76</v>
      </c>
      <c r="T150" t="s">
        <v>76</v>
      </c>
    </row>
    <row r="165" spans="10:20" x14ac:dyDescent="0.2">
      <c r="J165" t="s">
        <v>76</v>
      </c>
      <c r="T165" t="s">
        <v>76</v>
      </c>
    </row>
    <row r="180" spans="10:20" x14ac:dyDescent="0.2">
      <c r="J180" t="s">
        <v>76</v>
      </c>
      <c r="T180" t="s">
        <v>76</v>
      </c>
    </row>
    <row r="195" spans="10:20" x14ac:dyDescent="0.2">
      <c r="J195" t="s">
        <v>76</v>
      </c>
      <c r="T195" t="s">
        <v>76</v>
      </c>
    </row>
    <row r="210" spans="10:20" x14ac:dyDescent="0.2">
      <c r="J210" t="s">
        <v>76</v>
      </c>
      <c r="T210" t="s">
        <v>76</v>
      </c>
    </row>
  </sheetData>
  <sheetProtection algorithmName="SHA-512" hashValue="ak2QDK8LvynQE/vnYgXYyJShxhfH5exNXRotnxnHXM4Gx/homhpQeIG6plGMPFVOL5I35ybnym0TZmuX9grFvg==" saltValue="I3AUYZjOwKBlZ2+90Zz24Q==" spinCount="100000" sheet="1" objects="1" scenarios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B10"/>
  <sheetViews>
    <sheetView workbookViewId="0">
      <selection activeCell="B39" sqref="B39"/>
    </sheetView>
  </sheetViews>
  <sheetFormatPr baseColWidth="10" defaultColWidth="11.5" defaultRowHeight="15" x14ac:dyDescent="0.2"/>
  <sheetData>
    <row r="2" spans="1:2" x14ac:dyDescent="0.2">
      <c r="A2" t="s">
        <v>6</v>
      </c>
      <c r="B2" s="18">
        <v>1.01</v>
      </c>
    </row>
    <row r="3" spans="1:2" x14ac:dyDescent="0.2">
      <c r="A3" t="s">
        <v>7</v>
      </c>
      <c r="B3" s="18">
        <v>1.25</v>
      </c>
    </row>
    <row r="4" spans="1:2" x14ac:dyDescent="0.2">
      <c r="A4" t="s">
        <v>8</v>
      </c>
      <c r="B4" s="18">
        <v>1.5</v>
      </c>
    </row>
    <row r="5" spans="1:2" x14ac:dyDescent="0.2">
      <c r="A5" t="s">
        <v>9</v>
      </c>
      <c r="B5" s="18">
        <v>1.75</v>
      </c>
    </row>
    <row r="6" spans="1:2" x14ac:dyDescent="0.2">
      <c r="A6" t="s">
        <v>10</v>
      </c>
      <c r="B6" s="18">
        <v>2</v>
      </c>
    </row>
    <row r="7" spans="1:2" x14ac:dyDescent="0.2">
      <c r="A7" t="s">
        <v>5</v>
      </c>
      <c r="B7" s="18">
        <v>2.5</v>
      </c>
    </row>
    <row r="8" spans="1:2" x14ac:dyDescent="0.2">
      <c r="A8" t="s">
        <v>11</v>
      </c>
      <c r="B8" s="18">
        <v>3</v>
      </c>
    </row>
    <row r="9" spans="1:2" x14ac:dyDescent="0.2">
      <c r="B9" s="18">
        <v>4</v>
      </c>
    </row>
    <row r="10" spans="1:2" x14ac:dyDescent="0.2">
      <c r="B10" s="18">
        <v>5</v>
      </c>
    </row>
  </sheetData>
  <sheetProtection algorithmName="SHA-512" hashValue="8MGh6LwKE+tgQ2BpWIcMSH6xjYf+ecQiBnGkX/ZbxpmVAUJW3qYDJpuuxwJsT9HrLmRMsOf+G2Locm8rubpWOg==" saltValue="+HyU50VjmF7lAa7EmIGeRQ==" spinCount="100000" sheet="1" objects="1" scenario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E820482B274E7438119F8B170B944A7" ma:contentTypeVersion="8" ma:contentTypeDescription="Crear nuevo documento." ma:contentTypeScope="" ma:versionID="1133be03f59fb304851606c10d7a05cb">
  <xsd:schema xmlns:xsd="http://www.w3.org/2001/XMLSchema" xmlns:xs="http://www.w3.org/2001/XMLSchema" xmlns:p="http://schemas.microsoft.com/office/2006/metadata/properties" xmlns:ns2="a6b4fe14-634c-4eda-a326-9c8a6077523e" xmlns:ns3="9357c7f0-3021-47dd-ad47-3f395494cfa7" targetNamespace="http://schemas.microsoft.com/office/2006/metadata/properties" ma:root="true" ma:fieldsID="4e33c7f6633a9bbaaef7c7043d180222" ns2:_="" ns3:_="">
    <xsd:import namespace="a6b4fe14-634c-4eda-a326-9c8a6077523e"/>
    <xsd:import namespace="9357c7f0-3021-47dd-ad47-3f395494cf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b4fe14-634c-4eda-a326-9c8a607752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57c7f0-3021-47dd-ad47-3f395494cfa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99DA40-F048-4C57-A912-FB9BF02A6A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73E5FF-E44A-4C2A-90FA-A513C62340A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4A30B30-7427-493E-A8D2-EC364A7E16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b4fe14-634c-4eda-a326-9c8a6077523e"/>
    <ds:schemaRef ds:uri="9357c7f0-3021-47dd-ad47-3f395494cf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Calculo de Concurrencia</vt:lpstr>
      <vt:lpstr>Graficos</vt:lpstr>
      <vt:lpstr>Lista</vt:lpstr>
      <vt:lpstr>'Calculo de Concurrencia'!Área_de_impresión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Herramienta calculo de concurrencia</dc:title>
  <dc:subject/>
  <dc:creator>jescobara</dc:creator>
  <cp:keywords/>
  <dc:description/>
  <cp:lastModifiedBy>Alex Mauricio Castro Ramirez</cp:lastModifiedBy>
  <cp:revision/>
  <dcterms:created xsi:type="dcterms:W3CDTF">2013-10-18T16:11:20Z</dcterms:created>
  <dcterms:modified xsi:type="dcterms:W3CDTF">2025-02-25T05:15:57Z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0x010100AE820482B274E7438119F8B170B944A7</vt:lpwstr>
  </property>
  <property fmtid="{D5CDD505-2E9C-101B-9397-08002B2CF9AE}" pid="3" name="TaxKeyword">
    <vt:lpwstr/>
  </property>
  <property fmtid="{D5CDD505-2E9C-101B-9397-08002B2CF9AE}" pid="4" name="TaxCatchAll">
    <vt:lpwstr/>
  </property>
  <property fmtid="{D5CDD505-2E9C-101B-9397-08002B2CF9AE}" pid="5" name="TaxKeywordTaxHTField">
    <vt:lpwstr/>
  </property>
  <property fmtid="{D5CDD505-2E9C-101B-9397-08002B2CF9AE}" pid="6" name="MSIP_Label_71bdff26-5887-4e5c-8426-6e404c233df0_Enabled">
    <vt:lpwstr>true</vt:lpwstr>
  </property>
  <property fmtid="{D5CDD505-2E9C-101B-9397-08002B2CF9AE}" pid="7" name="MSIP_Label_71bdff26-5887-4e5c-8426-6e404c233df0_SetDate">
    <vt:lpwstr>2025-02-23T16:21:53Z</vt:lpwstr>
  </property>
  <property fmtid="{D5CDD505-2E9C-101B-9397-08002B2CF9AE}" pid="8" name="MSIP_Label_71bdff26-5887-4e5c-8426-6e404c233df0_Method">
    <vt:lpwstr>Standard</vt:lpwstr>
  </property>
  <property fmtid="{D5CDD505-2E9C-101B-9397-08002B2CF9AE}" pid="9" name="MSIP_Label_71bdff26-5887-4e5c-8426-6e404c233df0_Name">
    <vt:lpwstr>71bdff26-5887-4e5c-8426-6e404c233df0</vt:lpwstr>
  </property>
  <property fmtid="{D5CDD505-2E9C-101B-9397-08002B2CF9AE}" pid="10" name="MSIP_Label_71bdff26-5887-4e5c-8426-6e404c233df0_SiteId">
    <vt:lpwstr>b5e244bd-c492-495b-8b10-61bfd453e423</vt:lpwstr>
  </property>
  <property fmtid="{D5CDD505-2E9C-101B-9397-08002B2CF9AE}" pid="11" name="MSIP_Label_71bdff26-5887-4e5c-8426-6e404c233df0_ActionId">
    <vt:lpwstr>90aa141e-05af-49d9-9848-acf4ad608159</vt:lpwstr>
  </property>
  <property fmtid="{D5CDD505-2E9C-101B-9397-08002B2CF9AE}" pid="12" name="MSIP_Label_71bdff26-5887-4e5c-8426-6e404c233df0_ContentBits">
    <vt:lpwstr>0</vt:lpwstr>
  </property>
  <property fmtid="{D5CDD505-2E9C-101B-9397-08002B2CF9AE}" pid="13" name="MSIP_Label_71bdff26-5887-4e5c-8426-6e404c233df0_Tag">
    <vt:lpwstr>10, 3, 0, 2</vt:lpwstr>
  </property>
</Properties>
</file>