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fs.oobdev\Sandbox\OobDev.HomeSeer\OobDev.ImageTools.Core\Barcodes\"/>
    </mc:Choice>
  </mc:AlternateContent>
  <bookViews>
    <workbookView xWindow="0" yWindow="0" windowWidth="22425" windowHeight="843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4" i="1" l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13" i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L13" i="1"/>
  <c r="V13" i="1"/>
  <c r="W13" i="1" s="1"/>
  <c r="U13" i="1"/>
  <c r="T13" i="1"/>
  <c r="S13" i="1"/>
  <c r="R13" i="1"/>
  <c r="Q13" i="1"/>
  <c r="P13" i="1"/>
  <c r="O13" i="1"/>
  <c r="N13" i="1"/>
  <c r="X13" i="1" l="1"/>
  <c r="AC13" i="1" s="1"/>
  <c r="Y13" i="1"/>
  <c r="AD13" i="1" s="1"/>
  <c r="AA13" i="1"/>
  <c r="AF13" i="1" s="1"/>
  <c r="Z13" i="1"/>
  <c r="AE13" i="1" s="1"/>
  <c r="AQ2" i="1"/>
  <c r="AQ1" i="1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1" i="2"/>
  <c r="AG13" i="1" l="1"/>
  <c r="AH13" i="1" s="1"/>
  <c r="AI13" i="1"/>
  <c r="W4" i="1"/>
  <c r="L43" i="1"/>
  <c r="V43" i="1"/>
  <c r="U43" i="1"/>
  <c r="T43" i="1"/>
  <c r="S43" i="1"/>
  <c r="R43" i="1"/>
  <c r="Q43" i="1"/>
  <c r="P43" i="1"/>
  <c r="O43" i="1"/>
  <c r="N43" i="1"/>
  <c r="L42" i="1"/>
  <c r="V42" i="1"/>
  <c r="U42" i="1"/>
  <c r="T42" i="1"/>
  <c r="S42" i="1"/>
  <c r="R42" i="1"/>
  <c r="Q42" i="1"/>
  <c r="P42" i="1"/>
  <c r="O42" i="1"/>
  <c r="N42" i="1"/>
  <c r="L41" i="1"/>
  <c r="V41" i="1"/>
  <c r="U41" i="1"/>
  <c r="T41" i="1"/>
  <c r="S41" i="1"/>
  <c r="R41" i="1"/>
  <c r="Q41" i="1"/>
  <c r="P41" i="1"/>
  <c r="O41" i="1"/>
  <c r="N41" i="1"/>
  <c r="L40" i="1"/>
  <c r="V40" i="1"/>
  <c r="U40" i="1"/>
  <c r="T40" i="1"/>
  <c r="S40" i="1"/>
  <c r="R40" i="1"/>
  <c r="Q40" i="1"/>
  <c r="P40" i="1"/>
  <c r="O40" i="1"/>
  <c r="N40" i="1"/>
  <c r="L39" i="1"/>
  <c r="V39" i="1"/>
  <c r="U39" i="1"/>
  <c r="T39" i="1"/>
  <c r="S39" i="1"/>
  <c r="R39" i="1"/>
  <c r="Q39" i="1"/>
  <c r="P39" i="1"/>
  <c r="O39" i="1"/>
  <c r="N39" i="1"/>
  <c r="L38" i="1"/>
  <c r="V38" i="1"/>
  <c r="U38" i="1"/>
  <c r="T38" i="1"/>
  <c r="S38" i="1"/>
  <c r="R38" i="1"/>
  <c r="Q38" i="1"/>
  <c r="P38" i="1"/>
  <c r="O38" i="1"/>
  <c r="N38" i="1"/>
  <c r="L37" i="1"/>
  <c r="V37" i="1"/>
  <c r="U37" i="1"/>
  <c r="T37" i="1"/>
  <c r="S37" i="1"/>
  <c r="R37" i="1"/>
  <c r="Q37" i="1"/>
  <c r="P37" i="1"/>
  <c r="O37" i="1"/>
  <c r="N37" i="1"/>
  <c r="L44" i="1"/>
  <c r="V44" i="1"/>
  <c r="U44" i="1"/>
  <c r="T44" i="1"/>
  <c r="S44" i="1"/>
  <c r="R44" i="1"/>
  <c r="Q44" i="1"/>
  <c r="P44" i="1"/>
  <c r="O44" i="1"/>
  <c r="N44" i="1"/>
  <c r="L36" i="1"/>
  <c r="V36" i="1"/>
  <c r="U36" i="1"/>
  <c r="T36" i="1"/>
  <c r="S36" i="1"/>
  <c r="R36" i="1"/>
  <c r="Q36" i="1"/>
  <c r="P36" i="1"/>
  <c r="O36" i="1"/>
  <c r="N36" i="1"/>
  <c r="W36" i="1" s="1"/>
  <c r="L35" i="1"/>
  <c r="V35" i="1"/>
  <c r="U35" i="1"/>
  <c r="T35" i="1"/>
  <c r="S35" i="1"/>
  <c r="R35" i="1"/>
  <c r="Q35" i="1"/>
  <c r="P35" i="1"/>
  <c r="O35" i="1"/>
  <c r="N35" i="1"/>
  <c r="W35" i="1" s="1"/>
  <c r="L34" i="1"/>
  <c r="V34" i="1"/>
  <c r="U34" i="1"/>
  <c r="T34" i="1"/>
  <c r="S34" i="1"/>
  <c r="R34" i="1"/>
  <c r="Q34" i="1"/>
  <c r="P34" i="1"/>
  <c r="O34" i="1"/>
  <c r="N34" i="1"/>
  <c r="W34" i="1" s="1"/>
  <c r="L33" i="1"/>
  <c r="V33" i="1"/>
  <c r="U33" i="1"/>
  <c r="T33" i="1"/>
  <c r="S33" i="1"/>
  <c r="R33" i="1"/>
  <c r="Q33" i="1"/>
  <c r="P33" i="1"/>
  <c r="O33" i="1"/>
  <c r="N33" i="1"/>
  <c r="W33" i="1" s="1"/>
  <c r="L32" i="1"/>
  <c r="V32" i="1"/>
  <c r="U32" i="1"/>
  <c r="T32" i="1"/>
  <c r="S32" i="1"/>
  <c r="R32" i="1"/>
  <c r="Q32" i="1"/>
  <c r="P32" i="1"/>
  <c r="O32" i="1"/>
  <c r="N32" i="1"/>
  <c r="W32" i="1" s="1"/>
  <c r="L31" i="1"/>
  <c r="V31" i="1"/>
  <c r="U31" i="1"/>
  <c r="T31" i="1"/>
  <c r="S31" i="1"/>
  <c r="R31" i="1"/>
  <c r="Q31" i="1"/>
  <c r="P31" i="1"/>
  <c r="O31" i="1"/>
  <c r="N31" i="1"/>
  <c r="W31" i="1" s="1"/>
  <c r="L30" i="1"/>
  <c r="V30" i="1"/>
  <c r="U30" i="1"/>
  <c r="T30" i="1"/>
  <c r="S30" i="1"/>
  <c r="W30" i="1" s="1"/>
  <c r="R30" i="1"/>
  <c r="Q30" i="1"/>
  <c r="P30" i="1"/>
  <c r="O30" i="1"/>
  <c r="N30" i="1"/>
  <c r="L29" i="1"/>
  <c r="V29" i="1"/>
  <c r="U29" i="1"/>
  <c r="T29" i="1"/>
  <c r="S29" i="1"/>
  <c r="R29" i="1"/>
  <c r="Q29" i="1"/>
  <c r="P29" i="1"/>
  <c r="O29" i="1"/>
  <c r="N29" i="1"/>
  <c r="W29" i="1" s="1"/>
  <c r="L28" i="1"/>
  <c r="V28" i="1"/>
  <c r="U28" i="1"/>
  <c r="T28" i="1"/>
  <c r="S28" i="1"/>
  <c r="R28" i="1"/>
  <c r="Q28" i="1"/>
  <c r="P28" i="1"/>
  <c r="O28" i="1"/>
  <c r="N28" i="1"/>
  <c r="W28" i="1" s="1"/>
  <c r="L27" i="1"/>
  <c r="V27" i="1"/>
  <c r="U27" i="1"/>
  <c r="T27" i="1"/>
  <c r="S27" i="1"/>
  <c r="R27" i="1"/>
  <c r="Q27" i="1"/>
  <c r="P27" i="1"/>
  <c r="O27" i="1"/>
  <c r="N27" i="1"/>
  <c r="W27" i="1" s="1"/>
  <c r="L26" i="1"/>
  <c r="V26" i="1"/>
  <c r="U26" i="1"/>
  <c r="T26" i="1"/>
  <c r="S26" i="1"/>
  <c r="R26" i="1"/>
  <c r="Q26" i="1"/>
  <c r="P26" i="1"/>
  <c r="O26" i="1"/>
  <c r="N26" i="1"/>
  <c r="W26" i="1" s="1"/>
  <c r="L25" i="1"/>
  <c r="V25" i="1"/>
  <c r="U25" i="1"/>
  <c r="T25" i="1"/>
  <c r="S25" i="1"/>
  <c r="R25" i="1"/>
  <c r="Q25" i="1"/>
  <c r="P25" i="1"/>
  <c r="O25" i="1"/>
  <c r="N25" i="1"/>
  <c r="W25" i="1" s="1"/>
  <c r="L24" i="1"/>
  <c r="V24" i="1"/>
  <c r="U24" i="1"/>
  <c r="T24" i="1"/>
  <c r="S24" i="1"/>
  <c r="R24" i="1"/>
  <c r="Q24" i="1"/>
  <c r="P24" i="1"/>
  <c r="O24" i="1"/>
  <c r="N24" i="1"/>
  <c r="W24" i="1" s="1"/>
  <c r="L23" i="1"/>
  <c r="V23" i="1"/>
  <c r="U23" i="1"/>
  <c r="T23" i="1"/>
  <c r="S23" i="1"/>
  <c r="R23" i="1"/>
  <c r="Q23" i="1"/>
  <c r="P23" i="1"/>
  <c r="O23" i="1"/>
  <c r="N23" i="1"/>
  <c r="W23" i="1" s="1"/>
  <c r="L22" i="1"/>
  <c r="V22" i="1"/>
  <c r="U22" i="1"/>
  <c r="T22" i="1"/>
  <c r="S22" i="1"/>
  <c r="W22" i="1" s="1"/>
  <c r="R22" i="1"/>
  <c r="Q22" i="1"/>
  <c r="P22" i="1"/>
  <c r="O22" i="1"/>
  <c r="N22" i="1"/>
  <c r="L21" i="1"/>
  <c r="V21" i="1"/>
  <c r="U21" i="1"/>
  <c r="T21" i="1"/>
  <c r="S21" i="1"/>
  <c r="R21" i="1"/>
  <c r="Q21" i="1"/>
  <c r="P21" i="1"/>
  <c r="O21" i="1"/>
  <c r="N21" i="1"/>
  <c r="W21" i="1" s="1"/>
  <c r="L20" i="1"/>
  <c r="V20" i="1"/>
  <c r="U20" i="1"/>
  <c r="T20" i="1"/>
  <c r="S20" i="1"/>
  <c r="R20" i="1"/>
  <c r="Q20" i="1"/>
  <c r="P20" i="1"/>
  <c r="O20" i="1"/>
  <c r="N20" i="1"/>
  <c r="W20" i="1" s="1"/>
  <c r="L19" i="1"/>
  <c r="V19" i="1"/>
  <c r="U19" i="1"/>
  <c r="T19" i="1"/>
  <c r="S19" i="1"/>
  <c r="R19" i="1"/>
  <c r="Q19" i="1"/>
  <c r="P19" i="1"/>
  <c r="O19" i="1"/>
  <c r="N19" i="1"/>
  <c r="W19" i="1" s="1"/>
  <c r="L18" i="1"/>
  <c r="V18" i="1"/>
  <c r="U18" i="1"/>
  <c r="T18" i="1"/>
  <c r="S18" i="1"/>
  <c r="R18" i="1"/>
  <c r="Q18" i="1"/>
  <c r="P18" i="1"/>
  <c r="O18" i="1"/>
  <c r="N18" i="1"/>
  <c r="W18" i="1" s="1"/>
  <c r="L17" i="1"/>
  <c r="V17" i="1"/>
  <c r="U17" i="1"/>
  <c r="T17" i="1"/>
  <c r="S17" i="1"/>
  <c r="R17" i="1"/>
  <c r="Q17" i="1"/>
  <c r="P17" i="1"/>
  <c r="O17" i="1"/>
  <c r="N17" i="1"/>
  <c r="W17" i="1" s="1"/>
  <c r="L16" i="1"/>
  <c r="V16" i="1"/>
  <c r="U16" i="1"/>
  <c r="T16" i="1"/>
  <c r="S16" i="1"/>
  <c r="R16" i="1"/>
  <c r="Q16" i="1"/>
  <c r="P16" i="1"/>
  <c r="O16" i="1"/>
  <c r="N16" i="1"/>
  <c r="W16" i="1" s="1"/>
  <c r="L15" i="1"/>
  <c r="V15" i="1"/>
  <c r="U15" i="1"/>
  <c r="T15" i="1"/>
  <c r="S15" i="1"/>
  <c r="R15" i="1"/>
  <c r="Q15" i="1"/>
  <c r="P15" i="1"/>
  <c r="O15" i="1"/>
  <c r="N15" i="1"/>
  <c r="W15" i="1" s="1"/>
  <c r="L14" i="1"/>
  <c r="V14" i="1"/>
  <c r="U14" i="1"/>
  <c r="T14" i="1"/>
  <c r="S14" i="1"/>
  <c r="R14" i="1"/>
  <c r="Q14" i="1"/>
  <c r="P14" i="1"/>
  <c r="O14" i="1"/>
  <c r="N14" i="1"/>
  <c r="W14" i="1" s="1"/>
  <c r="L12" i="1"/>
  <c r="V12" i="1"/>
  <c r="U12" i="1"/>
  <c r="W12" i="1" s="1"/>
  <c r="T12" i="1"/>
  <c r="S12" i="1"/>
  <c r="R12" i="1"/>
  <c r="Q12" i="1"/>
  <c r="P12" i="1"/>
  <c r="O12" i="1"/>
  <c r="N12" i="1"/>
  <c r="L11" i="1"/>
  <c r="V11" i="1"/>
  <c r="U11" i="1"/>
  <c r="T11" i="1"/>
  <c r="S11" i="1"/>
  <c r="R11" i="1"/>
  <c r="Q11" i="1"/>
  <c r="P11" i="1"/>
  <c r="O11" i="1"/>
  <c r="N11" i="1"/>
  <c r="W11" i="1" s="1"/>
  <c r="L10" i="1"/>
  <c r="V10" i="1"/>
  <c r="U10" i="1"/>
  <c r="T10" i="1"/>
  <c r="S10" i="1"/>
  <c r="R10" i="1"/>
  <c r="Q10" i="1"/>
  <c r="P10" i="1"/>
  <c r="O10" i="1"/>
  <c r="N10" i="1"/>
  <c r="W10" i="1" s="1"/>
  <c r="L9" i="1"/>
  <c r="V9" i="1"/>
  <c r="U9" i="1"/>
  <c r="T9" i="1"/>
  <c r="S9" i="1"/>
  <c r="R9" i="1"/>
  <c r="Q9" i="1"/>
  <c r="P9" i="1"/>
  <c r="O9" i="1"/>
  <c r="N9" i="1"/>
  <c r="W9" i="1" s="1"/>
  <c r="L8" i="1"/>
  <c r="V8" i="1"/>
  <c r="U8" i="1"/>
  <c r="T8" i="1"/>
  <c r="S8" i="1"/>
  <c r="R8" i="1"/>
  <c r="Q8" i="1"/>
  <c r="P8" i="1"/>
  <c r="O8" i="1"/>
  <c r="N8" i="1"/>
  <c r="W8" i="1" s="1"/>
  <c r="L7" i="1"/>
  <c r="V7" i="1"/>
  <c r="U7" i="1"/>
  <c r="T7" i="1"/>
  <c r="S7" i="1"/>
  <c r="R7" i="1"/>
  <c r="Q7" i="1"/>
  <c r="P7" i="1"/>
  <c r="O7" i="1"/>
  <c r="N7" i="1"/>
  <c r="W7" i="1" s="1"/>
  <c r="V2" i="1"/>
  <c r="V3" i="1"/>
  <c r="V4" i="1"/>
  <c r="V5" i="1"/>
  <c r="V6" i="1"/>
  <c r="V1" i="1"/>
  <c r="N2" i="1"/>
  <c r="W2" i="1" s="1"/>
  <c r="O2" i="1"/>
  <c r="P2" i="1"/>
  <c r="Q2" i="1"/>
  <c r="R2" i="1"/>
  <c r="S2" i="1"/>
  <c r="T2" i="1"/>
  <c r="U2" i="1"/>
  <c r="N3" i="1"/>
  <c r="W3" i="1" s="1"/>
  <c r="O3" i="1"/>
  <c r="P3" i="1"/>
  <c r="Q3" i="1"/>
  <c r="R3" i="1"/>
  <c r="S3" i="1"/>
  <c r="T3" i="1"/>
  <c r="U3" i="1"/>
  <c r="N4" i="1"/>
  <c r="O4" i="1"/>
  <c r="P4" i="1"/>
  <c r="Q4" i="1"/>
  <c r="R4" i="1"/>
  <c r="S4" i="1"/>
  <c r="T4" i="1"/>
  <c r="U4" i="1"/>
  <c r="N5" i="1"/>
  <c r="W5" i="1" s="1"/>
  <c r="O5" i="1"/>
  <c r="P5" i="1"/>
  <c r="Q5" i="1"/>
  <c r="R5" i="1"/>
  <c r="S5" i="1"/>
  <c r="T5" i="1"/>
  <c r="U5" i="1"/>
  <c r="N6" i="1"/>
  <c r="W6" i="1" s="1"/>
  <c r="O6" i="1"/>
  <c r="P6" i="1"/>
  <c r="Q6" i="1"/>
  <c r="R6" i="1"/>
  <c r="S6" i="1"/>
  <c r="T6" i="1"/>
  <c r="U6" i="1"/>
  <c r="U1" i="1"/>
  <c r="T1" i="1"/>
  <c r="S1" i="1"/>
  <c r="R1" i="1"/>
  <c r="Q1" i="1"/>
  <c r="P1" i="1"/>
  <c r="O1" i="1"/>
  <c r="N1" i="1"/>
  <c r="W1" i="1" s="1"/>
  <c r="L6" i="1"/>
  <c r="L5" i="1"/>
  <c r="L4" i="1"/>
  <c r="L3" i="1"/>
  <c r="L2" i="1"/>
  <c r="L1" i="1"/>
  <c r="W38" i="1" l="1"/>
  <c r="W42" i="1"/>
  <c r="W39" i="1"/>
  <c r="W43" i="1"/>
  <c r="W37" i="1"/>
  <c r="W40" i="1"/>
  <c r="X40" i="1" s="1"/>
  <c r="AC40" i="1" s="1"/>
  <c r="W41" i="1"/>
  <c r="Y41" i="1" s="1"/>
  <c r="AD41" i="1" s="1"/>
  <c r="W44" i="1"/>
  <c r="X44" i="1" s="1"/>
  <c r="AC44" i="1" s="1"/>
  <c r="X35" i="1"/>
  <c r="AC35" i="1" s="1"/>
  <c r="X8" i="1"/>
  <c r="AC8" i="1" s="1"/>
  <c r="AA36" i="1"/>
  <c r="AF36" i="1" s="1"/>
  <c r="Y35" i="1"/>
  <c r="AD35" i="1" s="1"/>
  <c r="Z15" i="1"/>
  <c r="X27" i="1"/>
  <c r="AC27" i="1" s="1"/>
  <c r="AA37" i="1"/>
  <c r="AF37" i="1" s="1"/>
  <c r="AA23" i="1"/>
  <c r="AF23" i="1" s="1"/>
  <c r="Y31" i="1"/>
  <c r="AD31" i="1" s="1"/>
  <c r="AA16" i="1"/>
  <c r="AF16" i="1" s="1"/>
  <c r="Z20" i="1"/>
  <c r="AA28" i="1"/>
  <c r="AF28" i="1" s="1"/>
  <c r="Z32" i="1"/>
  <c r="AA38" i="1"/>
  <c r="AF38" i="1" s="1"/>
  <c r="AA12" i="1"/>
  <c r="AF12" i="1" s="1"/>
  <c r="Z17" i="1"/>
  <c r="Y21" i="1"/>
  <c r="AD21" i="1" s="1"/>
  <c r="Y25" i="1"/>
  <c r="AD25" i="1" s="1"/>
  <c r="X29" i="1"/>
  <c r="AC29" i="1" s="1"/>
  <c r="AA33" i="1"/>
  <c r="AF33" i="1" s="1"/>
  <c r="AA43" i="1"/>
  <c r="AF43" i="1" s="1"/>
  <c r="X18" i="1"/>
  <c r="AC18" i="1" s="1"/>
  <c r="AA22" i="1"/>
  <c r="AF22" i="1" s="1"/>
  <c r="Y26" i="1"/>
  <c r="AD26" i="1" s="1"/>
  <c r="AA30" i="1"/>
  <c r="AF30" i="1" s="1"/>
  <c r="Z34" i="1"/>
  <c r="X42" i="1"/>
  <c r="AC42" i="1" s="1"/>
  <c r="Y42" i="1"/>
  <c r="AD42" i="1" s="1"/>
  <c r="Z42" i="1"/>
  <c r="AA42" i="1"/>
  <c r="AF42" i="1" s="1"/>
  <c r="X41" i="1"/>
  <c r="AC41" i="1" s="1"/>
  <c r="Z41" i="1"/>
  <c r="AA41" i="1"/>
  <c r="AF41" i="1" s="1"/>
  <c r="AA39" i="1"/>
  <c r="AF39" i="1" s="1"/>
  <c r="AA35" i="1"/>
  <c r="AF35" i="1" s="1"/>
  <c r="Z35" i="1"/>
  <c r="Z33" i="1"/>
  <c r="X32" i="1"/>
  <c r="AC32" i="1" s="1"/>
  <c r="AA32" i="1"/>
  <c r="AF32" i="1" s="1"/>
  <c r="AA27" i="1"/>
  <c r="AF27" i="1" s="1"/>
  <c r="Y24" i="1"/>
  <c r="AD24" i="1" s="1"/>
  <c r="X19" i="1"/>
  <c r="AC19" i="1" s="1"/>
  <c r="AA14" i="1"/>
  <c r="AF14" i="1" s="1"/>
  <c r="X14" i="1"/>
  <c r="AC14" i="1" s="1"/>
  <c r="Z14" i="1"/>
  <c r="Y14" i="1"/>
  <c r="AD14" i="1" s="1"/>
  <c r="Z12" i="1"/>
  <c r="Z11" i="1"/>
  <c r="AA11" i="1"/>
  <c r="AF11" i="1" s="1"/>
  <c r="X11" i="1"/>
  <c r="AC11" i="1" s="1"/>
  <c r="Y11" i="1"/>
  <c r="AD11" i="1" s="1"/>
  <c r="AA10" i="1"/>
  <c r="AF10" i="1" s="1"/>
  <c r="X10" i="1"/>
  <c r="AC10" i="1" s="1"/>
  <c r="Z10" i="1"/>
  <c r="Y10" i="1"/>
  <c r="AD10" i="1" s="1"/>
  <c r="X9" i="1"/>
  <c r="AC9" i="1" s="1"/>
  <c r="Y9" i="1"/>
  <c r="AD9" i="1" s="1"/>
  <c r="Z9" i="1"/>
  <c r="AA9" i="1"/>
  <c r="AF9" i="1" s="1"/>
  <c r="AA7" i="1"/>
  <c r="AF7" i="1" s="1"/>
  <c r="X7" i="1"/>
  <c r="AC7" i="1" s="1"/>
  <c r="Y7" i="1"/>
  <c r="AD7" i="1" s="1"/>
  <c r="Z7" i="1"/>
  <c r="AA18" i="1" l="1"/>
  <c r="AF18" i="1" s="1"/>
  <c r="Y15" i="1"/>
  <c r="AD15" i="1" s="1"/>
  <c r="AA15" i="1"/>
  <c r="AF15" i="1" s="1"/>
  <c r="Y34" i="1"/>
  <c r="AD34" i="1" s="1"/>
  <c r="Z29" i="1"/>
  <c r="AE29" i="1" s="1"/>
  <c r="AE33" i="1"/>
  <c r="AE20" i="1"/>
  <c r="AE35" i="1"/>
  <c r="AG35" i="1" s="1"/>
  <c r="AH35" i="1" s="1"/>
  <c r="AE9" i="1"/>
  <c r="AI9" i="1" s="1"/>
  <c r="AE17" i="1"/>
  <c r="AE12" i="1"/>
  <c r="AE10" i="1"/>
  <c r="AI10" i="1" s="1"/>
  <c r="AE42" i="1"/>
  <c r="AI42" i="1" s="1"/>
  <c r="AE11" i="1"/>
  <c r="AI11" i="1" s="1"/>
  <c r="AE41" i="1"/>
  <c r="AG41" i="1" s="1"/>
  <c r="AH41" i="1" s="1"/>
  <c r="AE7" i="1"/>
  <c r="AG7" i="1" s="1"/>
  <c r="AH7" i="1" s="1"/>
  <c r="AE14" i="1"/>
  <c r="AG14" i="1" s="1"/>
  <c r="AH14" i="1" s="1"/>
  <c r="AA8" i="1"/>
  <c r="AF8" i="1" s="1"/>
  <c r="AE32" i="1"/>
  <c r="AE34" i="1"/>
  <c r="AE15" i="1"/>
  <c r="X26" i="1"/>
  <c r="AC26" i="1" s="1"/>
  <c r="X25" i="1"/>
  <c r="AC25" i="1" s="1"/>
  <c r="Y17" i="1"/>
  <c r="AD17" i="1" s="1"/>
  <c r="X31" i="1"/>
  <c r="AC31" i="1" s="1"/>
  <c r="AA31" i="1"/>
  <c r="AF31" i="1" s="1"/>
  <c r="Z31" i="1"/>
  <c r="AA21" i="1"/>
  <c r="AF21" i="1" s="1"/>
  <c r="AA20" i="1"/>
  <c r="AF20" i="1" s="1"/>
  <c r="X20" i="1"/>
  <c r="AC20" i="1" s="1"/>
  <c r="Y44" i="1"/>
  <c r="AD44" i="1" s="1"/>
  <c r="AA44" i="1"/>
  <c r="AF44" i="1" s="1"/>
  <c r="Y20" i="1"/>
  <c r="AD20" i="1" s="1"/>
  <c r="Z44" i="1"/>
  <c r="X12" i="1"/>
  <c r="AC12" i="1" s="1"/>
  <c r="AA17" i="1"/>
  <c r="AF17" i="1" s="1"/>
  <c r="X22" i="1"/>
  <c r="AC22" i="1" s="1"/>
  <c r="AA29" i="1"/>
  <c r="AF29" i="1" s="1"/>
  <c r="Z30" i="1"/>
  <c r="AA25" i="1"/>
  <c r="AF25" i="1" s="1"/>
  <c r="Y30" i="1"/>
  <c r="AD30" i="1" s="1"/>
  <c r="Z25" i="1"/>
  <c r="X30" i="1"/>
  <c r="AC30" i="1" s="1"/>
  <c r="X15" i="1"/>
  <c r="AC15" i="1" s="1"/>
  <c r="X17" i="1"/>
  <c r="AC17" i="1" s="1"/>
  <c r="Z21" i="1"/>
  <c r="AA24" i="1"/>
  <c r="AF24" i="1" s="1"/>
  <c r="Z26" i="1"/>
  <c r="Y29" i="1"/>
  <c r="AD29" i="1" s="1"/>
  <c r="X34" i="1"/>
  <c r="AC34" i="1" s="1"/>
  <c r="Z16" i="1"/>
  <c r="Y16" i="1"/>
  <c r="AD16" i="1" s="1"/>
  <c r="AA26" i="1"/>
  <c r="AF26" i="1" s="1"/>
  <c r="AA34" i="1"/>
  <c r="AF34" i="1" s="1"/>
  <c r="X21" i="1"/>
  <c r="AC21" i="1" s="1"/>
  <c r="Z28" i="1"/>
  <c r="X16" i="1"/>
  <c r="AC16" i="1" s="1"/>
  <c r="Z22" i="1"/>
  <c r="Y28" i="1"/>
  <c r="AD28" i="1" s="1"/>
  <c r="X36" i="1"/>
  <c r="AC36" i="1" s="1"/>
  <c r="Z40" i="1"/>
  <c r="Y22" i="1"/>
  <c r="AD22" i="1" s="1"/>
  <c r="X28" i="1"/>
  <c r="AC28" i="1" s="1"/>
  <c r="Y36" i="1"/>
  <c r="AD36" i="1" s="1"/>
  <c r="AA40" i="1"/>
  <c r="AF40" i="1" s="1"/>
  <c r="Z36" i="1"/>
  <c r="Z38" i="1"/>
  <c r="Y43" i="1"/>
  <c r="AD43" i="1" s="1"/>
  <c r="Y12" i="1"/>
  <c r="AD12" i="1" s="1"/>
  <c r="Z24" i="1"/>
  <c r="Y32" i="1"/>
  <c r="AD32" i="1" s="1"/>
  <c r="AG32" i="1" s="1"/>
  <c r="AH32" i="1" s="1"/>
  <c r="Y38" i="1"/>
  <c r="AD38" i="1" s="1"/>
  <c r="X43" i="1"/>
  <c r="AC43" i="1" s="1"/>
  <c r="X38" i="1"/>
  <c r="AC38" i="1" s="1"/>
  <c r="Z43" i="1"/>
  <c r="Z18" i="1"/>
  <c r="Y23" i="1"/>
  <c r="AD23" i="1" s="1"/>
  <c r="Z27" i="1"/>
  <c r="Y33" i="1"/>
  <c r="AD33" i="1" s="1"/>
  <c r="Z37" i="1"/>
  <c r="Y18" i="1"/>
  <c r="AD18" i="1" s="1"/>
  <c r="X23" i="1"/>
  <c r="AC23" i="1" s="1"/>
  <c r="Y27" i="1"/>
  <c r="AD27" i="1" s="1"/>
  <c r="X33" i="1"/>
  <c r="AC33" i="1" s="1"/>
  <c r="Y37" i="1"/>
  <c r="AD37" i="1" s="1"/>
  <c r="Z23" i="1"/>
  <c r="X37" i="1"/>
  <c r="AC37" i="1" s="1"/>
  <c r="Y40" i="1"/>
  <c r="AD40" i="1" s="1"/>
  <c r="Y39" i="1"/>
  <c r="AD39" i="1" s="1"/>
  <c r="X39" i="1"/>
  <c r="AC39" i="1" s="1"/>
  <c r="Z39" i="1"/>
  <c r="X24" i="1"/>
  <c r="AC24" i="1" s="1"/>
  <c r="Z19" i="1"/>
  <c r="Y19" i="1"/>
  <c r="AD19" i="1" s="1"/>
  <c r="AA19" i="1"/>
  <c r="AF19" i="1" s="1"/>
  <c r="AG10" i="1"/>
  <c r="AH10" i="1" s="1"/>
  <c r="Z8" i="1"/>
  <c r="Y8" i="1"/>
  <c r="AD8" i="1" s="1"/>
  <c r="AG9" i="1"/>
  <c r="AH9" i="1" s="1"/>
  <c r="X4" i="1"/>
  <c r="AC4" i="1" s="1"/>
  <c r="Y4" i="1"/>
  <c r="AD4" i="1" s="1"/>
  <c r="Z4" i="1"/>
  <c r="AA4" i="1"/>
  <c r="AF4" i="1" s="1"/>
  <c r="X6" i="1"/>
  <c r="AC6" i="1" s="1"/>
  <c r="Y6" i="1"/>
  <c r="AD6" i="1" s="1"/>
  <c r="Z6" i="1"/>
  <c r="AA6" i="1"/>
  <c r="AF6" i="1" s="1"/>
  <c r="X2" i="1"/>
  <c r="AC2" i="1" s="1"/>
  <c r="Y2" i="1"/>
  <c r="AD2" i="1" s="1"/>
  <c r="Z2" i="1"/>
  <c r="AA2" i="1"/>
  <c r="AF2" i="1" s="1"/>
  <c r="X3" i="1"/>
  <c r="AC3" i="1" s="1"/>
  <c r="Y3" i="1"/>
  <c r="AD3" i="1" s="1"/>
  <c r="Z3" i="1"/>
  <c r="AA3" i="1"/>
  <c r="AF3" i="1" s="1"/>
  <c r="X5" i="1"/>
  <c r="AC5" i="1" s="1"/>
  <c r="Y5" i="1"/>
  <c r="AD5" i="1" s="1"/>
  <c r="AA5" i="1"/>
  <c r="AF5" i="1" s="1"/>
  <c r="Z5" i="1"/>
  <c r="AA1" i="1"/>
  <c r="AF1" i="1" s="1"/>
  <c r="Z1" i="1"/>
  <c r="Y1" i="1"/>
  <c r="AD1" i="1" s="1"/>
  <c r="X1" i="1"/>
  <c r="AC1" i="1" s="1"/>
  <c r="AI15" i="1" l="1"/>
  <c r="AI29" i="1"/>
  <c r="AG42" i="1"/>
  <c r="AH42" i="1" s="1"/>
  <c r="AG11" i="1"/>
  <c r="AH11" i="1" s="1"/>
  <c r="AI14" i="1"/>
  <c r="AI41" i="1"/>
  <c r="AI20" i="1"/>
  <c r="AI7" i="1"/>
  <c r="AI17" i="1"/>
  <c r="AI33" i="1"/>
  <c r="AI12" i="1"/>
  <c r="AI32" i="1"/>
  <c r="AI34" i="1"/>
  <c r="AI35" i="1"/>
  <c r="AE16" i="1"/>
  <c r="AI16" i="1" s="1"/>
  <c r="AE36" i="1"/>
  <c r="AI36" i="1" s="1"/>
  <c r="AE22" i="1"/>
  <c r="AG22" i="1" s="1"/>
  <c r="AH22" i="1" s="1"/>
  <c r="AE31" i="1"/>
  <c r="AG31" i="1" s="1"/>
  <c r="AH31" i="1" s="1"/>
  <c r="AE25" i="1"/>
  <c r="AG25" i="1" s="1"/>
  <c r="AH25" i="1" s="1"/>
  <c r="AE28" i="1"/>
  <c r="AG28" i="1" s="1"/>
  <c r="AH28" i="1" s="1"/>
  <c r="AE26" i="1"/>
  <c r="AG26" i="1" s="1"/>
  <c r="AH26" i="1" s="1"/>
  <c r="AE43" i="1"/>
  <c r="AG43" i="1" s="1"/>
  <c r="AH43" i="1" s="1"/>
  <c r="AE8" i="1"/>
  <c r="AI8" i="1" s="1"/>
  <c r="AE23" i="1"/>
  <c r="AG23" i="1" s="1"/>
  <c r="AH23" i="1" s="1"/>
  <c r="AE27" i="1"/>
  <c r="AE24" i="1"/>
  <c r="AG24" i="1" s="1"/>
  <c r="AH24" i="1" s="1"/>
  <c r="AE21" i="1"/>
  <c r="AG21" i="1" s="1"/>
  <c r="AH21" i="1" s="1"/>
  <c r="AE30" i="1"/>
  <c r="AG30" i="1" s="1"/>
  <c r="AH30" i="1" s="1"/>
  <c r="AE6" i="1"/>
  <c r="AG6" i="1" s="1"/>
  <c r="AH6" i="1" s="1"/>
  <c r="AE19" i="1"/>
  <c r="AG19" i="1" s="1"/>
  <c r="AH19" i="1" s="1"/>
  <c r="AE1" i="1"/>
  <c r="AI1" i="1" s="1"/>
  <c r="AE5" i="1"/>
  <c r="AG5" i="1" s="1"/>
  <c r="AH5" i="1" s="1"/>
  <c r="AE39" i="1"/>
  <c r="AG39" i="1" s="1"/>
  <c r="AH39" i="1" s="1"/>
  <c r="AE40" i="1"/>
  <c r="AG40" i="1" s="1"/>
  <c r="AH40" i="1" s="1"/>
  <c r="AE38" i="1"/>
  <c r="AG38" i="1" s="1"/>
  <c r="AH38" i="1" s="1"/>
  <c r="AE44" i="1"/>
  <c r="AG44" i="1" s="1"/>
  <c r="AH44" i="1" s="1"/>
  <c r="AE3" i="1"/>
  <c r="AG3" i="1" s="1"/>
  <c r="AH3" i="1" s="1"/>
  <c r="AE37" i="1"/>
  <c r="AI37" i="1" s="1"/>
  <c r="AE2" i="1"/>
  <c r="AG2" i="1" s="1"/>
  <c r="AH2" i="1" s="1"/>
  <c r="AE4" i="1"/>
  <c r="AG4" i="1" s="1"/>
  <c r="AH4" i="1" s="1"/>
  <c r="AE18" i="1"/>
  <c r="AG18" i="1" s="1"/>
  <c r="AH18" i="1" s="1"/>
  <c r="AG15" i="1"/>
  <c r="AH15" i="1" s="1"/>
  <c r="AG17" i="1"/>
  <c r="AH17" i="1" s="1"/>
  <c r="AG20" i="1"/>
  <c r="AH20" i="1" s="1"/>
  <c r="AG12" i="1"/>
  <c r="AH12" i="1" s="1"/>
  <c r="AG29" i="1"/>
  <c r="AH29" i="1" s="1"/>
  <c r="AG34" i="1"/>
  <c r="AH34" i="1" s="1"/>
  <c r="AG33" i="1"/>
  <c r="AH33" i="1" s="1"/>
  <c r="AG36" i="1" l="1"/>
  <c r="AH36" i="1" s="1"/>
  <c r="AI24" i="1"/>
  <c r="AG1" i="1"/>
  <c r="AH1" i="1" s="1"/>
  <c r="AG37" i="1"/>
  <c r="AH37" i="1" s="1"/>
  <c r="AG16" i="1"/>
  <c r="AH16" i="1" s="1"/>
  <c r="AG8" i="1"/>
  <c r="AH8" i="1" s="1"/>
  <c r="AI2" i="1"/>
  <c r="AI22" i="1"/>
  <c r="AI5" i="1"/>
  <c r="AI6" i="1"/>
  <c r="AI28" i="1"/>
  <c r="AI30" i="1"/>
  <c r="AG27" i="1"/>
  <c r="AH27" i="1" s="1"/>
  <c r="AI27" i="1"/>
  <c r="AI3" i="1"/>
  <c r="AI39" i="1"/>
  <c r="AI44" i="1"/>
  <c r="AI25" i="1"/>
  <c r="AI38" i="1"/>
  <c r="AI4" i="1"/>
  <c r="AI19" i="1"/>
  <c r="AI31" i="1"/>
  <c r="AI23" i="1"/>
  <c r="AI40" i="1"/>
  <c r="AI26" i="1"/>
  <c r="AI43" i="1"/>
  <c r="AI21" i="1"/>
  <c r="AI18" i="1"/>
</calcChain>
</file>

<file path=xl/sharedStrings.xml><?xml version="1.0" encoding="utf-8"?>
<sst xmlns="http://schemas.openxmlformats.org/spreadsheetml/2006/main" count="780" uniqueCount="237">
  <si>
    <t>A</t>
  </si>
  <si>
    <t>B</t>
  </si>
  <si>
    <t>w</t>
  </si>
  <si>
    <t>b</t>
  </si>
  <si>
    <t>W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</si>
  <si>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</si>
  <si>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</si>
  <si>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</si>
  <si>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</si>
  <si>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</si>
  <si>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</si>
  <si>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</si>
  <si>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</si>
  <si>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</si>
  <si>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</si>
  <si>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</si>
  <si>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</si>
  <si>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</si>
  <si>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</si>
  <si>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</si>
  <si>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</si>
  <si>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</si>
  <si>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</si>
  <si>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</si>
  <si>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</si>
  <si>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</si>
  <si>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</si>
  <si>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000</t>
  </si>
  <si>
    <t>111</t>
  </si>
  <si>
    <t>1</t>
  </si>
  <si>
    <t>0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</si>
  <si>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</si>
  <si>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</si>
  <si>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</si>
  <si>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</si>
  <si>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</si>
  <si>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</si>
  <si>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</si>
  <si>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</si>
  <si>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</si>
  <si>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</si>
  <si>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</si>
  <si>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</si>
  <si>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</si>
  <si>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</si>
  <si>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</si>
  <si>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</si>
  <si>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2</t>
  </si>
  <si>
    <t>3</t>
  </si>
  <si>
    <t>4</t>
  </si>
  <si>
    <t>5</t>
  </si>
  <si>
    <t>6</t>
  </si>
  <si>
    <t>7</t>
  </si>
  <si>
    <t>8</t>
  </si>
  <si>
    <t>9</t>
  </si>
  <si>
    <t>*</t>
  </si>
  <si>
    <t xml:space="preserve"> </t>
  </si>
  <si>
    <t>-</t>
  </si>
  <si>
    <t>$</t>
  </si>
  <si>
    <t>%</t>
  </si>
  <si>
    <t>.</t>
  </si>
  <si>
    <t>/</t>
  </si>
  <si>
    <t>+</t>
  </si>
  <si>
    <t>NUL</t>
  </si>
  <si>
    <t>%U</t>
  </si>
  <si>
    <t>   </t>
  </si>
  <si>
    <t>[space]</t>
  </si>
  <si>
    <t>@</t>
  </si>
  <si>
    <t>%V</t>
  </si>
  <si>
    <t>`</t>
  </si>
  <si>
    <t>%W</t>
  </si>
  <si>
    <t>SOH</t>
  </si>
  <si>
    <t>$A</t>
  </si>
  <si>
    <t> !</t>
  </si>
  <si>
    <t>/A</t>
  </si>
  <si>
    <t>a</t>
  </si>
  <si>
    <t>+A</t>
  </si>
  <si>
    <t>STX</t>
  </si>
  <si>
    <t>$B</t>
  </si>
  <si>
    <t>"</t>
  </si>
  <si>
    <t>/B</t>
  </si>
  <si>
    <t>+B</t>
  </si>
  <si>
    <t>ETX</t>
  </si>
  <si>
    <t>$C</t>
  </si>
  <si>
    <t>#</t>
  </si>
  <si>
    <t>/C</t>
  </si>
  <si>
    <t>c</t>
  </si>
  <si>
    <t>+C</t>
  </si>
  <si>
    <t>EOT</t>
  </si>
  <si>
    <t>$D</t>
  </si>
  <si>
    <t>/D</t>
  </si>
  <si>
    <t>d</t>
  </si>
  <si>
    <t>+D</t>
  </si>
  <si>
    <t>ENQ</t>
  </si>
  <si>
    <t>$E</t>
  </si>
  <si>
    <t>/E</t>
  </si>
  <si>
    <t>e</t>
  </si>
  <si>
    <t>+E</t>
  </si>
  <si>
    <t>ACK</t>
  </si>
  <si>
    <t>$F</t>
  </si>
  <si>
    <t>&amp;</t>
  </si>
  <si>
    <t>/F</t>
  </si>
  <si>
    <t>f</t>
  </si>
  <si>
    <t>+F</t>
  </si>
  <si>
    <t>BEL</t>
  </si>
  <si>
    <t>$G</t>
  </si>
  <si>
    <t>'</t>
  </si>
  <si>
    <t>/G</t>
  </si>
  <si>
    <t>g</t>
  </si>
  <si>
    <t>+G</t>
  </si>
  <si>
    <t>BS</t>
  </si>
  <si>
    <t>$H</t>
  </si>
  <si>
    <t>(</t>
  </si>
  <si>
    <t>/H</t>
  </si>
  <si>
    <t>h</t>
  </si>
  <si>
    <t>+H</t>
  </si>
  <si>
    <t>HT</t>
  </si>
  <si>
    <t>$I</t>
  </si>
  <si>
    <t>)</t>
  </si>
  <si>
    <t>/I</t>
  </si>
  <si>
    <t>i</t>
  </si>
  <si>
    <t>+I</t>
  </si>
  <si>
    <t>LF</t>
  </si>
  <si>
    <t>$J</t>
  </si>
  <si>
    <t>/J</t>
  </si>
  <si>
    <t>j</t>
  </si>
  <si>
    <t>+J</t>
  </si>
  <si>
    <t>VT</t>
  </si>
  <si>
    <t>$K</t>
  </si>
  <si>
    <t>/K</t>
  </si>
  <si>
    <t>k</t>
  </si>
  <si>
    <t>+K</t>
  </si>
  <si>
    <t>FF</t>
  </si>
  <si>
    <t>$L</t>
  </si>
  <si>
    <t>,</t>
  </si>
  <si>
    <t>/L</t>
  </si>
  <si>
    <t>l</t>
  </si>
  <si>
    <t>+L</t>
  </si>
  <si>
    <t>CR</t>
  </si>
  <si>
    <t>$M</t>
  </si>
  <si>
    <t>M</t>
  </si>
  <si>
    <t>m</t>
  </si>
  <si>
    <t>+M</t>
  </si>
  <si>
    <t>SO</t>
  </si>
  <si>
    <t>$N</t>
  </si>
  <si>
    <t>n</t>
  </si>
  <si>
    <t>+N</t>
  </si>
  <si>
    <t>SI</t>
  </si>
  <si>
    <t>$O</t>
  </si>
  <si>
    <t>/O</t>
  </si>
  <si>
    <t>o</t>
  </si>
  <si>
    <t>+O</t>
  </si>
  <si>
    <t>DLE</t>
  </si>
  <si>
    <t>$P</t>
  </si>
  <si>
    <t>p</t>
  </si>
  <si>
    <t>+P</t>
  </si>
  <si>
    <t>DC1</t>
  </si>
  <si>
    <t>$Q</t>
  </si>
  <si>
    <t>q</t>
  </si>
  <si>
    <t>+Q</t>
  </si>
  <si>
    <t>DC2</t>
  </si>
  <si>
    <t>$R</t>
  </si>
  <si>
    <t>r</t>
  </si>
  <si>
    <t>+R</t>
  </si>
  <si>
    <t>DC3</t>
  </si>
  <si>
    <t>$S</t>
  </si>
  <si>
    <t>s</t>
  </si>
  <si>
    <t>+S</t>
  </si>
  <si>
    <t>DC4</t>
  </si>
  <si>
    <t>$T</t>
  </si>
  <si>
    <t>t</t>
  </si>
  <si>
    <t>+T</t>
  </si>
  <si>
    <t>NAK</t>
  </si>
  <si>
    <t>$U</t>
  </si>
  <si>
    <t>u</t>
  </si>
  <si>
    <t>+U</t>
  </si>
  <si>
    <t>SYN</t>
  </si>
  <si>
    <t>$V</t>
  </si>
  <si>
    <t>v</t>
  </si>
  <si>
    <t>+V</t>
  </si>
  <si>
    <t>ETB</t>
  </si>
  <si>
    <t>$W</t>
  </si>
  <si>
    <t>+W</t>
  </si>
  <si>
    <t>CAN</t>
  </si>
  <si>
    <t>$X</t>
  </si>
  <si>
    <t>x</t>
  </si>
  <si>
    <t>+X</t>
  </si>
  <si>
    <t>EM</t>
  </si>
  <si>
    <t>$Y</t>
  </si>
  <si>
    <t>y</t>
  </si>
  <si>
    <t>+Y</t>
  </si>
  <si>
    <t>SUB</t>
  </si>
  <si>
    <t>$Z</t>
  </si>
  <si>
    <t> :</t>
  </si>
  <si>
    <t>/Z</t>
  </si>
  <si>
    <t>z</t>
  </si>
  <si>
    <t>+Z</t>
  </si>
  <si>
    <t>ESC</t>
  </si>
  <si>
    <t>%A</t>
  </si>
  <si>
    <t> ;</t>
  </si>
  <si>
    <t>%F</t>
  </si>
  <si>
    <t>[</t>
  </si>
  <si>
    <t>%K</t>
  </si>
  <si>
    <t>{</t>
  </si>
  <si>
    <t>%P</t>
  </si>
  <si>
    <t>FS</t>
  </si>
  <si>
    <t>%B</t>
  </si>
  <si>
    <t>&lt;</t>
  </si>
  <si>
    <t>%G</t>
  </si>
  <si>
    <t>\</t>
  </si>
  <si>
    <t>%L</t>
  </si>
  <si>
    <t>|</t>
  </si>
  <si>
    <t>%Q</t>
  </si>
  <si>
    <t>GS</t>
  </si>
  <si>
    <t>%C</t>
  </si>
  <si>
    <t>=</t>
  </si>
  <si>
    <t>%H</t>
  </si>
  <si>
    <t>]</t>
  </si>
  <si>
    <t>%M</t>
  </si>
  <si>
    <t>}</t>
  </si>
  <si>
    <t>%R</t>
  </si>
  <si>
    <t>RS</t>
  </si>
  <si>
    <t>%D</t>
  </si>
  <si>
    <t>&gt;</t>
  </si>
  <si>
    <t>%I</t>
  </si>
  <si>
    <t>^</t>
  </si>
  <si>
    <t>%N</t>
  </si>
  <si>
    <t>~</t>
  </si>
  <si>
    <t>%S</t>
  </si>
  <si>
    <t>US</t>
  </si>
  <si>
    <t>%E</t>
  </si>
  <si>
    <t> ?</t>
  </si>
  <si>
    <t>%J</t>
  </si>
  <si>
    <t>_</t>
  </si>
  <si>
    <t>%O</t>
  </si>
  <si>
    <t>DEL</t>
  </si>
  <si>
    <t>%T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</si>
</sst>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abSelected="1" workbookViewId="0">
      <selection activeCell="AG15" sqref="AG15"/>
    </sheetView>
  </sheetViews>
  <sheetFormatPr defaultRowHeight="15" x14ac:dyDescent="0.25"/>
  <cols>
    <col min="1" max="1" width="2.85546875" bestFit="1" customWidth="1"/>
    <col min="2" max="2" width="2.28515625" customWidth="1"/>
    <col min="3" max="3" width="2.140625" bestFit="1" customWidth="1"/>
    <col min="4" max="4" width="2.5703125" bestFit="1" customWidth="1"/>
    <col min="5" max="5" width="2.140625" bestFit="1" customWidth="1"/>
    <col min="6" max="6" width="2.5703125" bestFit="1" customWidth="1"/>
    <col min="7" max="7" width="2.140625" bestFit="1" customWidth="1"/>
    <col min="8" max="8" width="2.5703125" bestFit="1" customWidth="1"/>
    <col min="9" max="9" width="2.140625" bestFit="1" customWidth="1"/>
    <col min="10" max="10" width="2.5703125" bestFit="1" customWidth="1"/>
    <col min="11" max="11" width="2.140625" bestFit="1" customWidth="1"/>
    <col min="12" max="12" width="12.5703125" bestFit="1" customWidth="1"/>
    <col min="13" max="13" width="2.140625" bestFit="1" customWidth="1"/>
    <col min="14" max="22" width="4" bestFit="1" customWidth="1"/>
    <col min="23" max="23" width="17.28515625" bestFit="1" customWidth="1"/>
    <col min="24" max="27" width="5" bestFit="1" customWidth="1"/>
    <col min="28" max="28" width="2.140625" bestFit="1" customWidth="1"/>
    <col min="29" max="29" width="2" bestFit="1" customWidth="1"/>
    <col min="30" max="32" width="2.28515625" bestFit="1" customWidth="1"/>
    <col min="33" max="33" width="7.5703125" bestFit="1" customWidth="1"/>
    <col min="34" max="34" width="14" bestFit="1" customWidth="1"/>
    <col min="35" max="35" width="35.7109375" bestFit="1" customWidth="1"/>
    <col min="36" max="36" width="2.140625" bestFit="1" customWidth="1"/>
    <col min="37" max="37" width="2.5703125" bestFit="1" customWidth="1"/>
    <col min="38" max="38" width="4" bestFit="1" customWidth="1"/>
    <col min="39" max="39" width="2.140625" bestFit="1" customWidth="1"/>
    <col min="40" max="40" width="5" bestFit="1" customWidth="1"/>
    <col min="41" max="41" width="2.28515625" bestFit="1" customWidth="1"/>
    <col min="43" max="43" width="48.28515625" bestFit="1" customWidth="1"/>
  </cols>
  <sheetData>
    <row r="1" spans="1:43" x14ac:dyDescent="0.25">
      <c r="A1" t="s">
        <v>0</v>
      </c>
      <c r="C1" t="s">
        <v>5</v>
      </c>
      <c r="D1" t="s">
        <v>2</v>
      </c>
      <c r="E1" t="s">
        <v>3</v>
      </c>
      <c r="F1" t="s">
        <v>2</v>
      </c>
      <c r="G1" t="s">
        <v>3</v>
      </c>
      <c r="H1" t="s">
        <v>24</v>
      </c>
      <c r="I1" t="s">
        <v>3</v>
      </c>
      <c r="J1" t="s">
        <v>2</v>
      </c>
      <c r="K1" t="s">
        <v>5</v>
      </c>
      <c r="L1" t="str">
        <f t="shared" ref="L1:L44" si="0">CONCATENATE(C1,D1,E1,F1,G1,H1,I1,J1,K1)</f>
        <v>CwbwbXbwC</v>
      </c>
      <c r="N1" t="str">
        <f>VLOOKUP(C1,AK:AL,2,FALSE)</f>
        <v>000</v>
      </c>
      <c r="O1" t="str">
        <f>VLOOKUP(D1,AK:AL,2,FALSE)</f>
        <v>1</v>
      </c>
      <c r="P1" t="str">
        <f>VLOOKUP(E1,AK:AL,2,FALSE)</f>
        <v>0</v>
      </c>
      <c r="Q1" t="str">
        <f>VLOOKUP(F1,AK:AL,2,FALSE)</f>
        <v>1</v>
      </c>
      <c r="R1" t="str">
        <f>VLOOKUP(G1,AK:AL,2,FALSE)</f>
        <v>0</v>
      </c>
      <c r="S1" t="str">
        <f>VLOOKUP(H1,AK:AL,2,FALSE)</f>
        <v>111</v>
      </c>
      <c r="T1" t="str">
        <f>VLOOKUP(I1,AK:AL,2,FALSE)</f>
        <v>0</v>
      </c>
      <c r="U1" t="str">
        <f>VLOOKUP(J1,AK:AL,2,FALSE)</f>
        <v>1</v>
      </c>
      <c r="V1" t="str">
        <f>VLOOKUP(K1,AK:AL,2,FALSE)</f>
        <v>000</v>
      </c>
      <c r="W1" t="str">
        <f t="shared" ref="W1:W19" si="1">"1"&amp;N1&amp;O1&amp;P1&amp;Q1&amp;R1&amp;S1&amp;T1&amp;U1&amp;V1</f>
        <v>1000101011101000</v>
      </c>
      <c r="X1" t="str">
        <f t="shared" ref="X1:X44" si="2">MID(W1,1,4)</f>
        <v>1000</v>
      </c>
      <c r="Y1" t="str">
        <f t="shared" ref="Y1:Y44" si="3">MID(W1,5,4)</f>
        <v>1010</v>
      </c>
      <c r="Z1" t="str">
        <f t="shared" ref="Z1:Z44" si="4">MID(W1,9,4)</f>
        <v>1110</v>
      </c>
      <c r="AA1" t="str">
        <f t="shared" ref="AA1:AA44" si="5">MID(W1,13,4)</f>
        <v>1000</v>
      </c>
      <c r="AC1" t="str">
        <f>VLOOKUP(X1,AN:AO,2,FALSE)</f>
        <v>8</v>
      </c>
      <c r="AD1" t="str">
        <f>VLOOKUP(Y1,AN:AO,2,FALSE)</f>
        <v>A</v>
      </c>
      <c r="AE1" t="str">
        <f>VLOOKUP(Z1,AN:AO,2,FALSE)</f>
        <v>E</v>
      </c>
      <c r="AF1" t="str">
        <f>VLOOKUP(AA1,AN:AO,2,FALSE)</f>
        <v>8</v>
      </c>
      <c r="AG1" t="str">
        <f t="shared" ref="AG1:AG44" si="6">"0x"&amp;AC1&amp;AD1&amp;AE1&amp;AF1</f>
        <v>0x8AE8</v>
      </c>
      <c r="AH1" t="str">
        <f>"['"&amp;A1&amp;"'] = "&amp;AG1&amp;","</f>
        <v>['A'] = 0x8AE8,</v>
      </c>
      <c r="AI1" t="str">
        <f>"['"&amp;A1&amp;"'] = new[] { (byte)0x"&amp;AC1&amp;AD1&amp;", (byte)0x"&amp;AE1&amp;AF1&amp;" },"</f>
        <v>['A'] = new[] { (byte)0x8A, (byte)0xE8 },</v>
      </c>
      <c r="AK1" t="s">
        <v>5</v>
      </c>
      <c r="AL1" s="1" t="s">
        <v>27</v>
      </c>
      <c r="AN1" s="1" t="s">
        <v>31</v>
      </c>
      <c r="AO1" s="1" t="s">
        <v>30</v>
      </c>
      <c r="AQ1" t="str">
        <f>A1</f>
        <v>A</v>
      </c>
    </row>
    <row r="2" spans="1:43" x14ac:dyDescent="0.25">
      <c r="A2" t="s">
        <v>1</v>
      </c>
      <c r="C2" t="s">
        <v>3</v>
      </c>
      <c r="D2" t="s">
        <v>2</v>
      </c>
      <c r="E2" t="s">
        <v>5</v>
      </c>
      <c r="F2" t="s">
        <v>2</v>
      </c>
      <c r="G2" t="s">
        <v>3</v>
      </c>
      <c r="H2" t="s">
        <v>24</v>
      </c>
      <c r="I2" t="s">
        <v>3</v>
      </c>
      <c r="J2" t="s">
        <v>2</v>
      </c>
      <c r="K2" t="s">
        <v>5</v>
      </c>
      <c r="L2" t="str">
        <f t="shared" si="0"/>
        <v>bwCwbXbwC</v>
      </c>
      <c r="N2" t="str">
        <f>VLOOKUP(C2,AK:AL,2,FALSE)</f>
        <v>0</v>
      </c>
      <c r="O2" t="str">
        <f>VLOOKUP(D2,AK:AL,2,FALSE)</f>
        <v>1</v>
      </c>
      <c r="P2" t="str">
        <f>VLOOKUP(E2,AK:AL,2,FALSE)</f>
        <v>000</v>
      </c>
      <c r="Q2" t="str">
        <f>VLOOKUP(F2,AK:AL,2,FALSE)</f>
        <v>1</v>
      </c>
      <c r="R2" t="str">
        <f>VLOOKUP(G2,AK:AL,2,FALSE)</f>
        <v>0</v>
      </c>
      <c r="S2" t="str">
        <f>VLOOKUP(H2,AK:AL,2,FALSE)</f>
        <v>111</v>
      </c>
      <c r="T2" t="str">
        <f>VLOOKUP(I2,AK:AL,2,FALSE)</f>
        <v>0</v>
      </c>
      <c r="U2" t="str">
        <f>VLOOKUP(J2,AK:AL,2,FALSE)</f>
        <v>1</v>
      </c>
      <c r="V2" t="str">
        <f>VLOOKUP(K2,AK:AL,2,FALSE)</f>
        <v>000</v>
      </c>
      <c r="W2" t="str">
        <f t="shared" si="1"/>
        <v>1010001011101000</v>
      </c>
      <c r="X2" t="str">
        <f t="shared" si="2"/>
        <v>1010</v>
      </c>
      <c r="Y2" t="str">
        <f t="shared" si="3"/>
        <v>0010</v>
      </c>
      <c r="Z2" t="str">
        <f t="shared" si="4"/>
        <v>1110</v>
      </c>
      <c r="AA2" t="str">
        <f t="shared" si="5"/>
        <v>1000</v>
      </c>
      <c r="AC2" t="str">
        <f>VLOOKUP(X2,AN:AO,2,FALSE)</f>
        <v>A</v>
      </c>
      <c r="AD2" t="str">
        <f>VLOOKUP(Y2,AN:AO,2,FALSE)</f>
        <v>2</v>
      </c>
      <c r="AE2" t="str">
        <f>VLOOKUP(Z2,AN:AO,2,FALSE)</f>
        <v>E</v>
      </c>
      <c r="AF2" t="str">
        <f>VLOOKUP(AA2,AN:AO,2,FALSE)</f>
        <v>8</v>
      </c>
      <c r="AG2" t="str">
        <f t="shared" si="6"/>
        <v>0xA2E8</v>
      </c>
      <c r="AH2" t="str">
        <f t="shared" ref="AH2:AH44" si="7">"['"&amp;A2&amp;"'] = "&amp;AG2&amp;","</f>
        <v>['B'] = 0xA2E8,</v>
      </c>
      <c r="AI2" t="str">
        <f t="shared" ref="AI2:AI44" si="8">"['"&amp;A2&amp;"'] = new[] { (byte)0x"&amp;AC2&amp;AD2&amp;", (byte)0x"&amp;AE2&amp;AF2&amp;" },"</f>
        <v>['B'] = new[] { (byte)0xA2, (byte)0xE8 },</v>
      </c>
      <c r="AK2" t="s">
        <v>3</v>
      </c>
      <c r="AL2" s="1" t="s">
        <v>30</v>
      </c>
      <c r="AN2" s="1" t="s">
        <v>32</v>
      </c>
      <c r="AO2" s="1" t="s">
        <v>29</v>
      </c>
      <c r="AQ2" t="str">
        <f>AQ1&amp;A2</f>
        <v>AB</v>
      </c>
    </row>
    <row r="3" spans="1:43" x14ac:dyDescent="0.25">
      <c r="A3" t="s">
        <v>5</v>
      </c>
      <c r="C3" t="s">
        <v>5</v>
      </c>
      <c r="D3" t="s">
        <v>2</v>
      </c>
      <c r="E3" t="s">
        <v>5</v>
      </c>
      <c r="F3" t="s">
        <v>2</v>
      </c>
      <c r="G3" t="s">
        <v>3</v>
      </c>
      <c r="H3" t="s">
        <v>24</v>
      </c>
      <c r="I3" t="s">
        <v>3</v>
      </c>
      <c r="J3" t="s">
        <v>2</v>
      </c>
      <c r="K3" t="s">
        <v>3</v>
      </c>
      <c r="L3" t="str">
        <f t="shared" si="0"/>
        <v>CwCwbXbwb</v>
      </c>
      <c r="N3" t="str">
        <f>VLOOKUP(C3,AK:AL,2,FALSE)</f>
        <v>000</v>
      </c>
      <c r="O3" t="str">
        <f>VLOOKUP(D3,AK:AL,2,FALSE)</f>
        <v>1</v>
      </c>
      <c r="P3" t="str">
        <f>VLOOKUP(E3,AK:AL,2,FALSE)</f>
        <v>000</v>
      </c>
      <c r="Q3" t="str">
        <f>VLOOKUP(F3,AK:AL,2,FALSE)</f>
        <v>1</v>
      </c>
      <c r="R3" t="str">
        <f>VLOOKUP(G3,AK:AL,2,FALSE)</f>
        <v>0</v>
      </c>
      <c r="S3" t="str">
        <f>VLOOKUP(H3,AK:AL,2,FALSE)</f>
        <v>111</v>
      </c>
      <c r="T3" t="str">
        <f>VLOOKUP(I3,AK:AL,2,FALSE)</f>
        <v>0</v>
      </c>
      <c r="U3" t="str">
        <f>VLOOKUP(J3,AK:AL,2,FALSE)</f>
        <v>1</v>
      </c>
      <c r="V3" t="str">
        <f>VLOOKUP(K3,AK:AL,2,FALSE)</f>
        <v>0</v>
      </c>
      <c r="W3" t="str">
        <f t="shared" si="1"/>
        <v>1000100010111010</v>
      </c>
      <c r="X3" t="str">
        <f t="shared" si="2"/>
        <v>1000</v>
      </c>
      <c r="Y3" t="str">
        <f t="shared" si="3"/>
        <v>1000</v>
      </c>
      <c r="Z3" t="str">
        <f t="shared" si="4"/>
        <v>1011</v>
      </c>
      <c r="AA3" t="str">
        <f t="shared" si="5"/>
        <v>1010</v>
      </c>
      <c r="AC3" t="str">
        <f>VLOOKUP(X3,AN:AO,2,FALSE)</f>
        <v>8</v>
      </c>
      <c r="AD3" t="str">
        <f>VLOOKUP(Y3,AN:AO,2,FALSE)</f>
        <v>8</v>
      </c>
      <c r="AE3" t="str">
        <f>VLOOKUP(Z3,AN:AO,2,FALSE)</f>
        <v>B</v>
      </c>
      <c r="AF3" t="str">
        <f>VLOOKUP(AA3,AN:AO,2,FALSE)</f>
        <v>A</v>
      </c>
      <c r="AG3" t="str">
        <f t="shared" si="6"/>
        <v>0x88BA</v>
      </c>
      <c r="AH3" t="str">
        <f t="shared" si="7"/>
        <v>['C'] = 0x88BA,</v>
      </c>
      <c r="AI3" t="str">
        <f t="shared" si="8"/>
        <v>['C'] = new[] { (byte)0x88, (byte)0xBA },</v>
      </c>
      <c r="AK3" t="s">
        <v>24</v>
      </c>
      <c r="AL3" s="1" t="s">
        <v>28</v>
      </c>
      <c r="AN3" s="1" t="s">
        <v>33</v>
      </c>
      <c r="AO3" s="1" t="s">
        <v>47</v>
      </c>
      <c r="AQ3" t="str">
        <f t="shared" ref="AQ3:AQ12" si="9">AQ2&amp;A3</f>
        <v>ABC</v>
      </c>
    </row>
    <row r="4" spans="1:43" x14ac:dyDescent="0.25">
      <c r="A4" t="s">
        <v>6</v>
      </c>
      <c r="C4" t="s">
        <v>3</v>
      </c>
      <c r="D4" t="s">
        <v>2</v>
      </c>
      <c r="E4" t="s">
        <v>3</v>
      </c>
      <c r="F4" t="s">
        <v>2</v>
      </c>
      <c r="G4" t="s">
        <v>5</v>
      </c>
      <c r="H4" t="s">
        <v>24</v>
      </c>
      <c r="I4" t="s">
        <v>3</v>
      </c>
      <c r="J4" t="s">
        <v>2</v>
      </c>
      <c r="K4" t="s">
        <v>5</v>
      </c>
      <c r="L4" t="str">
        <f t="shared" si="0"/>
        <v>bwbwCXbwC</v>
      </c>
      <c r="N4" t="str">
        <f>VLOOKUP(C4,AK:AL,2,FALSE)</f>
        <v>0</v>
      </c>
      <c r="O4" t="str">
        <f>VLOOKUP(D4,AK:AL,2,FALSE)</f>
        <v>1</v>
      </c>
      <c r="P4" t="str">
        <f>VLOOKUP(E4,AK:AL,2,FALSE)</f>
        <v>0</v>
      </c>
      <c r="Q4" t="str">
        <f>VLOOKUP(F4,AK:AL,2,FALSE)</f>
        <v>1</v>
      </c>
      <c r="R4" t="str">
        <f>VLOOKUP(G4,AK:AL,2,FALSE)</f>
        <v>000</v>
      </c>
      <c r="S4" t="str">
        <f>VLOOKUP(H4,AK:AL,2,FALSE)</f>
        <v>111</v>
      </c>
      <c r="T4" t="str">
        <f>VLOOKUP(I4,AK:AL,2,FALSE)</f>
        <v>0</v>
      </c>
      <c r="U4" t="str">
        <f>VLOOKUP(J4,AK:AL,2,FALSE)</f>
        <v>1</v>
      </c>
      <c r="V4" t="str">
        <f>VLOOKUP(K4,AK:AL,2,FALSE)</f>
        <v>000</v>
      </c>
      <c r="W4" t="str">
        <f t="shared" si="1"/>
        <v>1010100011101000</v>
      </c>
      <c r="X4" t="str">
        <f t="shared" si="2"/>
        <v>1010</v>
      </c>
      <c r="Y4" t="str">
        <f t="shared" si="3"/>
        <v>1000</v>
      </c>
      <c r="Z4" t="str">
        <f t="shared" si="4"/>
        <v>1110</v>
      </c>
      <c r="AA4" t="str">
        <f t="shared" si="5"/>
        <v>1000</v>
      </c>
      <c r="AC4" t="str">
        <f>VLOOKUP(X4,AN:AO,2,FALSE)</f>
        <v>A</v>
      </c>
      <c r="AD4" t="str">
        <f>VLOOKUP(Y4,AN:AO,2,FALSE)</f>
        <v>8</v>
      </c>
      <c r="AE4" t="str">
        <f>VLOOKUP(Z4,AN:AO,2,FALSE)</f>
        <v>E</v>
      </c>
      <c r="AF4" t="str">
        <f>VLOOKUP(AA4,AN:AO,2,FALSE)</f>
        <v>8</v>
      </c>
      <c r="AG4" t="str">
        <f t="shared" si="6"/>
        <v>0xA8E8</v>
      </c>
      <c r="AH4" t="str">
        <f t="shared" si="7"/>
        <v>['D'] = 0xA8E8,</v>
      </c>
      <c r="AI4" t="str">
        <f t="shared" si="8"/>
        <v>['D'] = new[] { (byte)0xA8, (byte)0xE8 },</v>
      </c>
      <c r="AK4" t="s">
        <v>2</v>
      </c>
      <c r="AL4" s="1" t="s">
        <v>29</v>
      </c>
      <c r="AN4" s="1" t="s">
        <v>34</v>
      </c>
      <c r="AO4" s="1" t="s">
        <v>48</v>
      </c>
      <c r="AQ4" t="str">
        <f t="shared" si="9"/>
        <v>ABCD</v>
      </c>
    </row>
    <row r="5" spans="1:43" x14ac:dyDescent="0.25">
      <c r="A5" t="s">
        <v>7</v>
      </c>
      <c r="C5" t="s">
        <v>5</v>
      </c>
      <c r="D5" t="s">
        <v>2</v>
      </c>
      <c r="E5" t="s">
        <v>3</v>
      </c>
      <c r="F5" t="s">
        <v>2</v>
      </c>
      <c r="G5" t="s">
        <v>5</v>
      </c>
      <c r="H5" t="s">
        <v>24</v>
      </c>
      <c r="I5" t="s">
        <v>3</v>
      </c>
      <c r="J5" t="s">
        <v>2</v>
      </c>
      <c r="K5" t="s">
        <v>3</v>
      </c>
      <c r="L5" t="str">
        <f t="shared" si="0"/>
        <v>CwbwCXbwb</v>
      </c>
      <c r="N5" t="str">
        <f>VLOOKUP(C5,AK:AL,2,FALSE)</f>
        <v>000</v>
      </c>
      <c r="O5" t="str">
        <f>VLOOKUP(D5,AK:AL,2,FALSE)</f>
        <v>1</v>
      </c>
      <c r="P5" t="str">
        <f>VLOOKUP(E5,AK:AL,2,FALSE)</f>
        <v>0</v>
      </c>
      <c r="Q5" t="str">
        <f>VLOOKUP(F5,AK:AL,2,FALSE)</f>
        <v>1</v>
      </c>
      <c r="R5" t="str">
        <f>VLOOKUP(G5,AK:AL,2,FALSE)</f>
        <v>000</v>
      </c>
      <c r="S5" t="str">
        <f>VLOOKUP(H5,AK:AL,2,FALSE)</f>
        <v>111</v>
      </c>
      <c r="T5" t="str">
        <f>VLOOKUP(I5,AK:AL,2,FALSE)</f>
        <v>0</v>
      </c>
      <c r="U5" t="str">
        <f>VLOOKUP(J5,AK:AL,2,FALSE)</f>
        <v>1</v>
      </c>
      <c r="V5" t="str">
        <f>VLOOKUP(K5,AK:AL,2,FALSE)</f>
        <v>0</v>
      </c>
      <c r="W5" t="str">
        <f t="shared" si="1"/>
        <v>1000101000111010</v>
      </c>
      <c r="X5" t="str">
        <f t="shared" si="2"/>
        <v>1000</v>
      </c>
      <c r="Y5" t="str">
        <f t="shared" si="3"/>
        <v>1010</v>
      </c>
      <c r="Z5" t="str">
        <f t="shared" si="4"/>
        <v>0011</v>
      </c>
      <c r="AA5" t="str">
        <f t="shared" si="5"/>
        <v>1010</v>
      </c>
      <c r="AC5" t="str">
        <f>VLOOKUP(X5,AN:AO,2,FALSE)</f>
        <v>8</v>
      </c>
      <c r="AD5" t="str">
        <f>VLOOKUP(Y5,AN:AO,2,FALSE)</f>
        <v>A</v>
      </c>
      <c r="AE5" t="str">
        <f>VLOOKUP(Z5,AN:AO,2,FALSE)</f>
        <v>3</v>
      </c>
      <c r="AF5" t="str">
        <f>VLOOKUP(AA5,AN:AO,2,FALSE)</f>
        <v>A</v>
      </c>
      <c r="AG5" t="str">
        <f t="shared" si="6"/>
        <v>0x8A3A</v>
      </c>
      <c r="AH5" t="str">
        <f t="shared" si="7"/>
        <v>['E'] = 0x8A3A,</v>
      </c>
      <c r="AI5" t="str">
        <f t="shared" si="8"/>
        <v>['E'] = new[] { (byte)0x8A, (byte)0x3A },</v>
      </c>
      <c r="AN5" s="1" t="s">
        <v>35</v>
      </c>
      <c r="AO5" s="1" t="s">
        <v>49</v>
      </c>
      <c r="AQ5" t="str">
        <f t="shared" si="9"/>
        <v>ABCDE</v>
      </c>
    </row>
    <row r="6" spans="1:43" x14ac:dyDescent="0.25">
      <c r="A6" t="s">
        <v>8</v>
      </c>
      <c r="C6" t="s">
        <v>3</v>
      </c>
      <c r="D6" t="s">
        <v>2</v>
      </c>
      <c r="E6" t="s">
        <v>5</v>
      </c>
      <c r="F6" t="s">
        <v>2</v>
      </c>
      <c r="G6" t="s">
        <v>5</v>
      </c>
      <c r="H6" t="s">
        <v>24</v>
      </c>
      <c r="I6" t="s">
        <v>3</v>
      </c>
      <c r="J6" t="s">
        <v>2</v>
      </c>
      <c r="K6" t="s">
        <v>3</v>
      </c>
      <c r="L6" t="str">
        <f t="shared" si="0"/>
        <v>bwCwCXbwb</v>
      </c>
      <c r="N6" t="str">
        <f>VLOOKUP(C6,AK:AL,2,FALSE)</f>
        <v>0</v>
      </c>
      <c r="O6" t="str">
        <f>VLOOKUP(D6,AK:AL,2,FALSE)</f>
        <v>1</v>
      </c>
      <c r="P6" t="str">
        <f>VLOOKUP(E6,AK:AL,2,FALSE)</f>
        <v>000</v>
      </c>
      <c r="Q6" t="str">
        <f>VLOOKUP(F6,AK:AL,2,FALSE)</f>
        <v>1</v>
      </c>
      <c r="R6" t="str">
        <f>VLOOKUP(G6,AK:AL,2,FALSE)</f>
        <v>000</v>
      </c>
      <c r="S6" t="str">
        <f>VLOOKUP(H6,AK:AL,2,FALSE)</f>
        <v>111</v>
      </c>
      <c r="T6" t="str">
        <f>VLOOKUP(I6,AK:AL,2,FALSE)</f>
        <v>0</v>
      </c>
      <c r="U6" t="str">
        <f>VLOOKUP(J6,AK:AL,2,FALSE)</f>
        <v>1</v>
      </c>
      <c r="V6" t="str">
        <f>VLOOKUP(K6,AK:AL,2,FALSE)</f>
        <v>0</v>
      </c>
      <c r="W6" t="str">
        <f t="shared" si="1"/>
        <v>1010001000111010</v>
      </c>
      <c r="X6" t="str">
        <f t="shared" si="2"/>
        <v>1010</v>
      </c>
      <c r="Y6" t="str">
        <f t="shared" si="3"/>
        <v>0010</v>
      </c>
      <c r="Z6" t="str">
        <f t="shared" si="4"/>
        <v>0011</v>
      </c>
      <c r="AA6" t="str">
        <f t="shared" si="5"/>
        <v>1010</v>
      </c>
      <c r="AC6" t="str">
        <f>VLOOKUP(X6,AN:AO,2,FALSE)</f>
        <v>A</v>
      </c>
      <c r="AD6" t="str">
        <f>VLOOKUP(Y6,AN:AO,2,FALSE)</f>
        <v>2</v>
      </c>
      <c r="AE6" t="str">
        <f>VLOOKUP(Z6,AN:AO,2,FALSE)</f>
        <v>3</v>
      </c>
      <c r="AF6" t="str">
        <f>VLOOKUP(AA6,AN:AO,2,FALSE)</f>
        <v>A</v>
      </c>
      <c r="AG6" t="str">
        <f t="shared" si="6"/>
        <v>0xA23A</v>
      </c>
      <c r="AH6" t="str">
        <f t="shared" si="7"/>
        <v>['F'] = 0xA23A,</v>
      </c>
      <c r="AI6" t="str">
        <f t="shared" si="8"/>
        <v>['F'] = new[] { (byte)0xA2, (byte)0x3A },</v>
      </c>
      <c r="AN6" s="1" t="s">
        <v>36</v>
      </c>
      <c r="AO6" s="1" t="s">
        <v>50</v>
      </c>
      <c r="AQ6" t="str">
        <f t="shared" si="9"/>
        <v>ABCDEF</v>
      </c>
    </row>
    <row r="7" spans="1:43" x14ac:dyDescent="0.25">
      <c r="A7" t="s">
        <v>9</v>
      </c>
      <c r="C7" t="s">
        <v>3</v>
      </c>
      <c r="D7" t="s">
        <v>2</v>
      </c>
      <c r="E7" t="s">
        <v>3</v>
      </c>
      <c r="F7" t="s">
        <v>2</v>
      </c>
      <c r="G7" t="s">
        <v>3</v>
      </c>
      <c r="H7" t="s">
        <v>24</v>
      </c>
      <c r="I7" t="s">
        <v>5</v>
      </c>
      <c r="J7" t="s">
        <v>2</v>
      </c>
      <c r="K7" t="s">
        <v>5</v>
      </c>
      <c r="L7" t="str">
        <f t="shared" si="0"/>
        <v>bwbwbXCwC</v>
      </c>
      <c r="N7" t="str">
        <f>VLOOKUP(C7,AK:AL,2,FALSE)</f>
        <v>0</v>
      </c>
      <c r="O7" t="str">
        <f>VLOOKUP(D7,AK:AL,2,FALSE)</f>
        <v>1</v>
      </c>
      <c r="P7" t="str">
        <f>VLOOKUP(E7,AK:AL,2,FALSE)</f>
        <v>0</v>
      </c>
      <c r="Q7" t="str">
        <f>VLOOKUP(F7,AK:AL,2,FALSE)</f>
        <v>1</v>
      </c>
      <c r="R7" t="str">
        <f>VLOOKUP(G7,AK:AL,2,FALSE)</f>
        <v>0</v>
      </c>
      <c r="S7" t="str">
        <f>VLOOKUP(H7,AK:AL,2,FALSE)</f>
        <v>111</v>
      </c>
      <c r="T7" t="str">
        <f>VLOOKUP(I7,AK:AL,2,FALSE)</f>
        <v>000</v>
      </c>
      <c r="U7" t="str">
        <f>VLOOKUP(J7,AK:AL,2,FALSE)</f>
        <v>1</v>
      </c>
      <c r="V7" t="str">
        <f>VLOOKUP(K7,AK:AL,2,FALSE)</f>
        <v>000</v>
      </c>
      <c r="W7" t="str">
        <f t="shared" si="1"/>
        <v>1010101110001000</v>
      </c>
      <c r="X7" t="str">
        <f t="shared" si="2"/>
        <v>1010</v>
      </c>
      <c r="Y7" t="str">
        <f t="shared" si="3"/>
        <v>1011</v>
      </c>
      <c r="Z7" t="str">
        <f t="shared" si="4"/>
        <v>1000</v>
      </c>
      <c r="AA7" t="str">
        <f t="shared" si="5"/>
        <v>1000</v>
      </c>
      <c r="AC7" t="str">
        <f>VLOOKUP(X7,AN:AO,2,FALSE)</f>
        <v>A</v>
      </c>
      <c r="AD7" t="str">
        <f>VLOOKUP(Y7,AN:AO,2,FALSE)</f>
        <v>B</v>
      </c>
      <c r="AE7" t="str">
        <f>VLOOKUP(Z7,AN:AO,2,FALSE)</f>
        <v>8</v>
      </c>
      <c r="AF7" t="str">
        <f>VLOOKUP(AA7,AN:AO,2,FALSE)</f>
        <v>8</v>
      </c>
      <c r="AG7" t="str">
        <f t="shared" si="6"/>
        <v>0xAB88</v>
      </c>
      <c r="AH7" t="str">
        <f t="shared" si="7"/>
        <v>['G'] = 0xAB88,</v>
      </c>
      <c r="AI7" t="str">
        <f t="shared" si="8"/>
        <v>['G'] = new[] { (byte)0xAB, (byte)0x88 },</v>
      </c>
      <c r="AN7" s="1" t="s">
        <v>37</v>
      </c>
      <c r="AO7" s="1" t="s">
        <v>51</v>
      </c>
      <c r="AQ7" t="str">
        <f t="shared" si="9"/>
        <v>ABCDEFG</v>
      </c>
    </row>
    <row r="8" spans="1:43" x14ac:dyDescent="0.25">
      <c r="A8" t="s">
        <v>10</v>
      </c>
      <c r="C8" t="s">
        <v>5</v>
      </c>
      <c r="D8" t="s">
        <v>2</v>
      </c>
      <c r="E8" t="s">
        <v>3</v>
      </c>
      <c r="F8" t="s">
        <v>2</v>
      </c>
      <c r="G8" t="s">
        <v>3</v>
      </c>
      <c r="H8" t="s">
        <v>24</v>
      </c>
      <c r="I8" t="s">
        <v>5</v>
      </c>
      <c r="J8" t="s">
        <v>2</v>
      </c>
      <c r="K8" t="s">
        <v>3</v>
      </c>
      <c r="L8" t="str">
        <f t="shared" si="0"/>
        <v>CwbwbXCwb</v>
      </c>
      <c r="N8" t="str">
        <f>VLOOKUP(C8,AK:AL,2,FALSE)</f>
        <v>000</v>
      </c>
      <c r="O8" t="str">
        <f>VLOOKUP(D8,AK:AL,2,FALSE)</f>
        <v>1</v>
      </c>
      <c r="P8" t="str">
        <f>VLOOKUP(E8,AK:AL,2,FALSE)</f>
        <v>0</v>
      </c>
      <c r="Q8" t="str">
        <f>VLOOKUP(F8,AK:AL,2,FALSE)</f>
        <v>1</v>
      </c>
      <c r="R8" t="str">
        <f>VLOOKUP(G8,AK:AL,2,FALSE)</f>
        <v>0</v>
      </c>
      <c r="S8" t="str">
        <f>VLOOKUP(H8,AK:AL,2,FALSE)</f>
        <v>111</v>
      </c>
      <c r="T8" t="str">
        <f>VLOOKUP(I8,AK:AL,2,FALSE)</f>
        <v>000</v>
      </c>
      <c r="U8" t="str">
        <f>VLOOKUP(J8,AK:AL,2,FALSE)</f>
        <v>1</v>
      </c>
      <c r="V8" t="str">
        <f>VLOOKUP(K8,AK:AL,2,FALSE)</f>
        <v>0</v>
      </c>
      <c r="W8" t="str">
        <f t="shared" si="1"/>
        <v>1000101011100010</v>
      </c>
      <c r="X8" t="str">
        <f t="shared" si="2"/>
        <v>1000</v>
      </c>
      <c r="Y8" t="str">
        <f t="shared" si="3"/>
        <v>1010</v>
      </c>
      <c r="Z8" t="str">
        <f t="shared" si="4"/>
        <v>1110</v>
      </c>
      <c r="AA8" t="str">
        <f t="shared" si="5"/>
        <v>0010</v>
      </c>
      <c r="AC8" t="str">
        <f>VLOOKUP(X8,AN:AO,2,FALSE)</f>
        <v>8</v>
      </c>
      <c r="AD8" t="str">
        <f>VLOOKUP(Y8,AN:AO,2,FALSE)</f>
        <v>A</v>
      </c>
      <c r="AE8" t="str">
        <f>VLOOKUP(Z8,AN:AO,2,FALSE)</f>
        <v>E</v>
      </c>
      <c r="AF8" t="str">
        <f>VLOOKUP(AA8,AN:AO,2,FALSE)</f>
        <v>2</v>
      </c>
      <c r="AG8" t="str">
        <f t="shared" si="6"/>
        <v>0x8AE2</v>
      </c>
      <c r="AH8" t="str">
        <f t="shared" si="7"/>
        <v>['H'] = 0x8AE2,</v>
      </c>
      <c r="AI8" t="str">
        <f t="shared" si="8"/>
        <v>['H'] = new[] { (byte)0x8A, (byte)0xE2 },</v>
      </c>
      <c r="AN8" s="1" t="s">
        <v>38</v>
      </c>
      <c r="AO8" s="1" t="s">
        <v>52</v>
      </c>
      <c r="AQ8" t="str">
        <f t="shared" si="9"/>
        <v>ABCDEFGH</v>
      </c>
    </row>
    <row r="9" spans="1:43" x14ac:dyDescent="0.25">
      <c r="A9" t="s">
        <v>11</v>
      </c>
      <c r="C9" t="s">
        <v>3</v>
      </c>
      <c r="D9" t="s">
        <v>2</v>
      </c>
      <c r="E9" t="s">
        <v>5</v>
      </c>
      <c r="F9" t="s">
        <v>2</v>
      </c>
      <c r="G9" t="s">
        <v>3</v>
      </c>
      <c r="H9" t="s">
        <v>24</v>
      </c>
      <c r="I9" t="s">
        <v>5</v>
      </c>
      <c r="J9" t="s">
        <v>2</v>
      </c>
      <c r="K9" t="s">
        <v>3</v>
      </c>
      <c r="L9" t="str">
        <f t="shared" si="0"/>
        <v>bwCwbXCwb</v>
      </c>
      <c r="N9" t="str">
        <f>VLOOKUP(C9,AK:AL,2,FALSE)</f>
        <v>0</v>
      </c>
      <c r="O9" t="str">
        <f>VLOOKUP(D9,AK:AL,2,FALSE)</f>
        <v>1</v>
      </c>
      <c r="P9" t="str">
        <f>VLOOKUP(E9,AK:AL,2,FALSE)</f>
        <v>000</v>
      </c>
      <c r="Q9" t="str">
        <f>VLOOKUP(F9,AK:AL,2,FALSE)</f>
        <v>1</v>
      </c>
      <c r="R9" t="str">
        <f>VLOOKUP(G9,AK:AL,2,FALSE)</f>
        <v>0</v>
      </c>
      <c r="S9" t="str">
        <f>VLOOKUP(H9,AK:AL,2,FALSE)</f>
        <v>111</v>
      </c>
      <c r="T9" t="str">
        <f>VLOOKUP(I9,AK:AL,2,FALSE)</f>
        <v>000</v>
      </c>
      <c r="U9" t="str">
        <f>VLOOKUP(J9,AK:AL,2,FALSE)</f>
        <v>1</v>
      </c>
      <c r="V9" t="str">
        <f>VLOOKUP(K9,AK:AL,2,FALSE)</f>
        <v>0</v>
      </c>
      <c r="W9" t="str">
        <f t="shared" si="1"/>
        <v>1010001011100010</v>
      </c>
      <c r="X9" t="str">
        <f t="shared" si="2"/>
        <v>1010</v>
      </c>
      <c r="Y9" t="str">
        <f t="shared" si="3"/>
        <v>0010</v>
      </c>
      <c r="Z9" t="str">
        <f t="shared" si="4"/>
        <v>1110</v>
      </c>
      <c r="AA9" t="str">
        <f t="shared" si="5"/>
        <v>0010</v>
      </c>
      <c r="AC9" t="str">
        <f>VLOOKUP(X9,AN:AO,2,FALSE)</f>
        <v>A</v>
      </c>
      <c r="AD9" t="str">
        <f>VLOOKUP(Y9,AN:AO,2,FALSE)</f>
        <v>2</v>
      </c>
      <c r="AE9" t="str">
        <f>VLOOKUP(Z9,AN:AO,2,FALSE)</f>
        <v>E</v>
      </c>
      <c r="AF9" t="str">
        <f>VLOOKUP(AA9,AN:AO,2,FALSE)</f>
        <v>2</v>
      </c>
      <c r="AG9" t="str">
        <f t="shared" si="6"/>
        <v>0xA2E2</v>
      </c>
      <c r="AH9" t="str">
        <f t="shared" si="7"/>
        <v>['I'] = 0xA2E2,</v>
      </c>
      <c r="AI9" t="str">
        <f t="shared" si="8"/>
        <v>['I'] = new[] { (byte)0xA2, (byte)0xE2 },</v>
      </c>
      <c r="AN9" s="1" t="s">
        <v>39</v>
      </c>
      <c r="AO9" s="1" t="s">
        <v>53</v>
      </c>
      <c r="AQ9" t="str">
        <f t="shared" si="9"/>
        <v>ABCDEFGHI</v>
      </c>
    </row>
    <row r="10" spans="1:43" x14ac:dyDescent="0.25">
      <c r="A10" t="s">
        <v>12</v>
      </c>
      <c r="C10" t="s">
        <v>3</v>
      </c>
      <c r="D10" t="s">
        <v>2</v>
      </c>
      <c r="E10" t="s">
        <v>3</v>
      </c>
      <c r="F10" t="s">
        <v>2</v>
      </c>
      <c r="G10" t="s">
        <v>5</v>
      </c>
      <c r="H10" t="s">
        <v>24</v>
      </c>
      <c r="I10" t="s">
        <v>5</v>
      </c>
      <c r="J10" t="s">
        <v>2</v>
      </c>
      <c r="K10" t="s">
        <v>3</v>
      </c>
      <c r="L10" t="str">
        <f t="shared" si="0"/>
        <v>bwbwCXCwb</v>
      </c>
      <c r="N10" t="str">
        <f>VLOOKUP(C10,AK:AL,2,FALSE)</f>
        <v>0</v>
      </c>
      <c r="O10" t="str">
        <f>VLOOKUP(D10,AK:AL,2,FALSE)</f>
        <v>1</v>
      </c>
      <c r="P10" t="str">
        <f>VLOOKUP(E10,AK:AL,2,FALSE)</f>
        <v>0</v>
      </c>
      <c r="Q10" t="str">
        <f>VLOOKUP(F10,AK:AL,2,FALSE)</f>
        <v>1</v>
      </c>
      <c r="R10" t="str">
        <f>VLOOKUP(G10,AK:AL,2,FALSE)</f>
        <v>000</v>
      </c>
      <c r="S10" t="str">
        <f>VLOOKUP(H10,AK:AL,2,FALSE)</f>
        <v>111</v>
      </c>
      <c r="T10" t="str">
        <f>VLOOKUP(I10,AK:AL,2,FALSE)</f>
        <v>000</v>
      </c>
      <c r="U10" t="str">
        <f>VLOOKUP(J10,AK:AL,2,FALSE)</f>
        <v>1</v>
      </c>
      <c r="V10" t="str">
        <f>VLOOKUP(K10,AK:AL,2,FALSE)</f>
        <v>0</v>
      </c>
      <c r="W10" t="str">
        <f t="shared" si="1"/>
        <v>1010100011100010</v>
      </c>
      <c r="X10" t="str">
        <f t="shared" si="2"/>
        <v>1010</v>
      </c>
      <c r="Y10" t="str">
        <f t="shared" si="3"/>
        <v>1000</v>
      </c>
      <c r="Z10" t="str">
        <f t="shared" si="4"/>
        <v>1110</v>
      </c>
      <c r="AA10" t="str">
        <f t="shared" si="5"/>
        <v>0010</v>
      </c>
      <c r="AC10" t="str">
        <f>VLOOKUP(X10,AN:AO,2,FALSE)</f>
        <v>A</v>
      </c>
      <c r="AD10" t="str">
        <f>VLOOKUP(Y10,AN:AO,2,FALSE)</f>
        <v>8</v>
      </c>
      <c r="AE10" t="str">
        <f>VLOOKUP(Z10,AN:AO,2,FALSE)</f>
        <v>E</v>
      </c>
      <c r="AF10" t="str">
        <f>VLOOKUP(AA10,AN:AO,2,FALSE)</f>
        <v>2</v>
      </c>
      <c r="AG10" t="str">
        <f t="shared" si="6"/>
        <v>0xA8E2</v>
      </c>
      <c r="AH10" t="str">
        <f t="shared" si="7"/>
        <v>['J'] = 0xA8E2,</v>
      </c>
      <c r="AI10" t="str">
        <f t="shared" si="8"/>
        <v>['J'] = new[] { (byte)0xA8, (byte)0xE2 },</v>
      </c>
      <c r="AN10" s="1" t="s">
        <v>40</v>
      </c>
      <c r="AO10" s="1" t="s">
        <v>54</v>
      </c>
      <c r="AQ10" t="str">
        <f t="shared" si="9"/>
        <v>ABCDEFGHIJ</v>
      </c>
    </row>
    <row r="11" spans="1:43" x14ac:dyDescent="0.25">
      <c r="A11" t="s">
        <v>13</v>
      </c>
      <c r="C11" t="s">
        <v>5</v>
      </c>
      <c r="D11" t="s">
        <v>2</v>
      </c>
      <c r="E11" t="s">
        <v>3</v>
      </c>
      <c r="F11" t="s">
        <v>2</v>
      </c>
      <c r="G11" t="s">
        <v>3</v>
      </c>
      <c r="H11" t="s">
        <v>2</v>
      </c>
      <c r="I11" t="s">
        <v>3</v>
      </c>
      <c r="J11" t="s">
        <v>24</v>
      </c>
      <c r="K11" t="s">
        <v>5</v>
      </c>
      <c r="L11" t="str">
        <f t="shared" si="0"/>
        <v>CwbwbwbXC</v>
      </c>
      <c r="N11" t="str">
        <f>VLOOKUP(C11,AK:AL,2,FALSE)</f>
        <v>000</v>
      </c>
      <c r="O11" t="str">
        <f>VLOOKUP(D11,AK:AL,2,FALSE)</f>
        <v>1</v>
      </c>
      <c r="P11" t="str">
        <f>VLOOKUP(E11,AK:AL,2,FALSE)</f>
        <v>0</v>
      </c>
      <c r="Q11" t="str">
        <f>VLOOKUP(F11,AK:AL,2,FALSE)</f>
        <v>1</v>
      </c>
      <c r="R11" t="str">
        <f>VLOOKUP(G11,AK:AL,2,FALSE)</f>
        <v>0</v>
      </c>
      <c r="S11" t="str">
        <f>VLOOKUP(H11,AK:AL,2,FALSE)</f>
        <v>1</v>
      </c>
      <c r="T11" t="str">
        <f>VLOOKUP(I11,AK:AL,2,FALSE)</f>
        <v>0</v>
      </c>
      <c r="U11" t="str">
        <f>VLOOKUP(J11,AK:AL,2,FALSE)</f>
        <v>111</v>
      </c>
      <c r="V11" t="str">
        <f>VLOOKUP(K11,AK:AL,2,FALSE)</f>
        <v>000</v>
      </c>
      <c r="W11" t="str">
        <f t="shared" si="1"/>
        <v>1000101010111000</v>
      </c>
      <c r="X11" t="str">
        <f t="shared" si="2"/>
        <v>1000</v>
      </c>
      <c r="Y11" t="str">
        <f t="shared" si="3"/>
        <v>1010</v>
      </c>
      <c r="Z11" t="str">
        <f t="shared" si="4"/>
        <v>1011</v>
      </c>
      <c r="AA11" t="str">
        <f t="shared" si="5"/>
        <v>1000</v>
      </c>
      <c r="AC11" t="str">
        <f>VLOOKUP(X11,AN:AO,2,FALSE)</f>
        <v>8</v>
      </c>
      <c r="AD11" t="str">
        <f>VLOOKUP(Y11,AN:AO,2,FALSE)</f>
        <v>A</v>
      </c>
      <c r="AE11" t="str">
        <f>VLOOKUP(Z11,AN:AO,2,FALSE)</f>
        <v>B</v>
      </c>
      <c r="AF11" t="str">
        <f>VLOOKUP(AA11,AN:AO,2,FALSE)</f>
        <v>8</v>
      </c>
      <c r="AG11" t="str">
        <f t="shared" si="6"/>
        <v>0x8AB8</v>
      </c>
      <c r="AH11" t="str">
        <f t="shared" si="7"/>
        <v>['K'] = 0x8AB8,</v>
      </c>
      <c r="AI11" t="str">
        <f t="shared" si="8"/>
        <v>['K'] = new[] { (byte)0x8A, (byte)0xB8 },</v>
      </c>
      <c r="AN11" s="1" t="s">
        <v>41</v>
      </c>
      <c r="AO11" s="1" t="s">
        <v>0</v>
      </c>
      <c r="AQ11" t="str">
        <f t="shared" si="9"/>
        <v>ABCDEFGHIJK</v>
      </c>
    </row>
    <row r="12" spans="1:43" x14ac:dyDescent="0.25">
      <c r="A12" t="s">
        <v>14</v>
      </c>
      <c r="C12" t="s">
        <v>3</v>
      </c>
      <c r="D12" t="s">
        <v>2</v>
      </c>
      <c r="E12" t="s">
        <v>5</v>
      </c>
      <c r="F12" t="s">
        <v>2</v>
      </c>
      <c r="G12" t="s">
        <v>3</v>
      </c>
      <c r="H12" t="s">
        <v>2</v>
      </c>
      <c r="I12" t="s">
        <v>3</v>
      </c>
      <c r="J12" t="s">
        <v>24</v>
      </c>
      <c r="K12" t="s">
        <v>5</v>
      </c>
      <c r="L12" t="str">
        <f t="shared" si="0"/>
        <v>bwCwbwbXC</v>
      </c>
      <c r="N12" t="str">
        <f>VLOOKUP(C12,AK:AL,2,FALSE)</f>
        <v>0</v>
      </c>
      <c r="O12" t="str">
        <f>VLOOKUP(D12,AK:AL,2,FALSE)</f>
        <v>1</v>
      </c>
      <c r="P12" t="str">
        <f>VLOOKUP(E12,AK:AL,2,FALSE)</f>
        <v>000</v>
      </c>
      <c r="Q12" t="str">
        <f>VLOOKUP(F12,AK:AL,2,FALSE)</f>
        <v>1</v>
      </c>
      <c r="R12" t="str">
        <f>VLOOKUP(G12,AK:AL,2,FALSE)</f>
        <v>0</v>
      </c>
      <c r="S12" t="str">
        <f>VLOOKUP(H12,AK:AL,2,FALSE)</f>
        <v>1</v>
      </c>
      <c r="T12" t="str">
        <f>VLOOKUP(I12,AK:AL,2,FALSE)</f>
        <v>0</v>
      </c>
      <c r="U12" t="str">
        <f>VLOOKUP(J12,AK:AL,2,FALSE)</f>
        <v>111</v>
      </c>
      <c r="V12" t="str">
        <f>VLOOKUP(K12,AK:AL,2,FALSE)</f>
        <v>000</v>
      </c>
      <c r="W12" t="str">
        <f t="shared" si="1"/>
        <v>1010001010111000</v>
      </c>
      <c r="X12" t="str">
        <f t="shared" si="2"/>
        <v>1010</v>
      </c>
      <c r="Y12" t="str">
        <f t="shared" si="3"/>
        <v>0010</v>
      </c>
      <c r="Z12" t="str">
        <f t="shared" si="4"/>
        <v>1011</v>
      </c>
      <c r="AA12" t="str">
        <f t="shared" si="5"/>
        <v>1000</v>
      </c>
      <c r="AC12" t="str">
        <f>VLOOKUP(X12,AN:AO,2,FALSE)</f>
        <v>A</v>
      </c>
      <c r="AD12" t="str">
        <f>VLOOKUP(Y12,AN:AO,2,FALSE)</f>
        <v>2</v>
      </c>
      <c r="AE12" t="str">
        <f>VLOOKUP(Z12,AN:AO,2,FALSE)</f>
        <v>B</v>
      </c>
      <c r="AF12" t="str">
        <f>VLOOKUP(AA12,AN:AO,2,FALSE)</f>
        <v>8</v>
      </c>
      <c r="AG12" t="str">
        <f t="shared" si="6"/>
        <v>0xA2B8</v>
      </c>
      <c r="AH12" t="str">
        <f t="shared" si="7"/>
        <v>['L'] = 0xA2B8,</v>
      </c>
      <c r="AI12" t="str">
        <f t="shared" si="8"/>
        <v>['L'] = new[] { (byte)0xA2, (byte)0xB8 },</v>
      </c>
      <c r="AN12" s="1" t="s">
        <v>42</v>
      </c>
      <c r="AO12" s="1" t="s">
        <v>1</v>
      </c>
      <c r="AQ12" t="str">
        <f t="shared" si="9"/>
        <v>ABCDEFGHIJKL</v>
      </c>
    </row>
    <row r="13" spans="1:43" x14ac:dyDescent="0.25">
      <c r="A13" t="s">
        <v>140</v>
      </c>
      <c r="C13" t="s">
        <v>5</v>
      </c>
      <c r="D13" t="s">
        <v>2</v>
      </c>
      <c r="E13" t="s">
        <v>5</v>
      </c>
      <c r="F13" t="s">
        <v>2</v>
      </c>
      <c r="G13" t="s">
        <v>3</v>
      </c>
      <c r="H13" t="s">
        <v>2</v>
      </c>
      <c r="I13" t="s">
        <v>3</v>
      </c>
      <c r="J13" t="s">
        <v>24</v>
      </c>
      <c r="K13" t="s">
        <v>3</v>
      </c>
      <c r="L13" t="str">
        <f t="shared" si="0"/>
        <v>CwCwbwbXb</v>
      </c>
      <c r="N13" t="str">
        <f>VLOOKUP(C13,AK:AL,2,FALSE)</f>
        <v>000</v>
      </c>
      <c r="O13" t="str">
        <f>VLOOKUP(D13,AK:AL,2,FALSE)</f>
        <v>1</v>
      </c>
      <c r="P13" t="str">
        <f>VLOOKUP(E13,AK:AL,2,FALSE)</f>
        <v>000</v>
      </c>
      <c r="Q13" t="str">
        <f>VLOOKUP(F13,AK:AL,2,FALSE)</f>
        <v>1</v>
      </c>
      <c r="R13" t="str">
        <f>VLOOKUP(G13,AK:AL,2,FALSE)</f>
        <v>0</v>
      </c>
      <c r="S13" t="str">
        <f>VLOOKUP(H13,AK:AL,2,FALSE)</f>
        <v>1</v>
      </c>
      <c r="T13" t="str">
        <f>VLOOKUP(I13,AK:AL,2,FALSE)</f>
        <v>0</v>
      </c>
      <c r="U13" t="str">
        <f>VLOOKUP(J13,AK:AL,2,FALSE)</f>
        <v>111</v>
      </c>
      <c r="V13" t="str">
        <f>VLOOKUP(K13,AK:AL,2,FALSE)</f>
        <v>0</v>
      </c>
      <c r="W13" t="str">
        <f t="shared" si="1"/>
        <v>1000100010101110</v>
      </c>
      <c r="X13" t="str">
        <f t="shared" si="2"/>
        <v>1000</v>
      </c>
      <c r="Y13" t="str">
        <f t="shared" si="3"/>
        <v>1000</v>
      </c>
      <c r="Z13" t="str">
        <f t="shared" si="4"/>
        <v>1010</v>
      </c>
      <c r="AA13" t="str">
        <f t="shared" si="5"/>
        <v>1110</v>
      </c>
      <c r="AC13" t="str">
        <f>VLOOKUP(X13,AN:AO,2,FALSE)</f>
        <v>8</v>
      </c>
      <c r="AD13" t="str">
        <f>VLOOKUP(Y13,AN:AO,2,FALSE)</f>
        <v>8</v>
      </c>
      <c r="AE13" t="str">
        <f>VLOOKUP(Z13,AN:AO,2,FALSE)</f>
        <v>A</v>
      </c>
      <c r="AF13" t="str">
        <f>VLOOKUP(AA13,AN:AO,2,FALSE)</f>
        <v>E</v>
      </c>
      <c r="AG13" t="str">
        <f t="shared" si="6"/>
        <v>0x88AE</v>
      </c>
      <c r="AH13" t="str">
        <f t="shared" si="7"/>
        <v>['M'] = 0x88AE,</v>
      </c>
      <c r="AI13" t="str">
        <f t="shared" si="8"/>
        <v>['M'] = new[] { (byte)0x88, (byte)0xAE },</v>
      </c>
      <c r="AN13" s="1"/>
      <c r="AO13" s="1"/>
      <c r="AQ13" t="str">
        <f>AQ12&amp;A13</f>
        <v>ABCDEFGHIJKLM</v>
      </c>
    </row>
    <row r="14" spans="1:43" x14ac:dyDescent="0.25">
      <c r="A14" t="s">
        <v>15</v>
      </c>
      <c r="C14" t="s">
        <v>3</v>
      </c>
      <c r="D14" t="s">
        <v>2</v>
      </c>
      <c r="E14" t="s">
        <v>3</v>
      </c>
      <c r="F14" t="s">
        <v>2</v>
      </c>
      <c r="G14" t="s">
        <v>5</v>
      </c>
      <c r="H14" t="s">
        <v>2</v>
      </c>
      <c r="I14" t="s">
        <v>3</v>
      </c>
      <c r="J14" t="s">
        <v>24</v>
      </c>
      <c r="K14" t="s">
        <v>5</v>
      </c>
      <c r="L14" t="str">
        <f t="shared" si="0"/>
        <v>bwbwCwbXC</v>
      </c>
      <c r="N14" t="str">
        <f>VLOOKUP(C14,AK:AL,2,FALSE)</f>
        <v>0</v>
      </c>
      <c r="O14" t="str">
        <f>VLOOKUP(D14,AK:AL,2,FALSE)</f>
        <v>1</v>
      </c>
      <c r="P14" t="str">
        <f>VLOOKUP(E14,AK:AL,2,FALSE)</f>
        <v>0</v>
      </c>
      <c r="Q14" t="str">
        <f>VLOOKUP(F14,AK:AL,2,FALSE)</f>
        <v>1</v>
      </c>
      <c r="R14" t="str">
        <f>VLOOKUP(G14,AK:AL,2,FALSE)</f>
        <v>000</v>
      </c>
      <c r="S14" t="str">
        <f>VLOOKUP(H14,AK:AL,2,FALSE)</f>
        <v>1</v>
      </c>
      <c r="T14" t="str">
        <f>VLOOKUP(I14,AK:AL,2,FALSE)</f>
        <v>0</v>
      </c>
      <c r="U14" t="str">
        <f>VLOOKUP(J14,AK:AL,2,FALSE)</f>
        <v>111</v>
      </c>
      <c r="V14" t="str">
        <f>VLOOKUP(K14,AK:AL,2,FALSE)</f>
        <v>000</v>
      </c>
      <c r="W14" t="str">
        <f t="shared" si="1"/>
        <v>1010100010111000</v>
      </c>
      <c r="X14" t="str">
        <f t="shared" si="2"/>
        <v>1010</v>
      </c>
      <c r="Y14" t="str">
        <f t="shared" si="3"/>
        <v>1000</v>
      </c>
      <c r="Z14" t="str">
        <f t="shared" si="4"/>
        <v>1011</v>
      </c>
      <c r="AA14" t="str">
        <f t="shared" si="5"/>
        <v>1000</v>
      </c>
      <c r="AC14" t="str">
        <f>VLOOKUP(X14,AN:AO,2,FALSE)</f>
        <v>A</v>
      </c>
      <c r="AD14" t="str">
        <f>VLOOKUP(Y14,AN:AO,2,FALSE)</f>
        <v>8</v>
      </c>
      <c r="AE14" t="str">
        <f>VLOOKUP(Z14,AN:AO,2,FALSE)</f>
        <v>B</v>
      </c>
      <c r="AF14" t="str">
        <f>VLOOKUP(AA14,AN:AO,2,FALSE)</f>
        <v>8</v>
      </c>
      <c r="AG14" t="str">
        <f t="shared" si="6"/>
        <v>0xA8B8</v>
      </c>
      <c r="AH14" t="str">
        <f t="shared" si="7"/>
        <v>['N'] = 0xA8B8,</v>
      </c>
      <c r="AI14" t="str">
        <f t="shared" si="8"/>
        <v>['N'] = new[] { (byte)0xA8, (byte)0xB8 },</v>
      </c>
      <c r="AN14" s="1" t="s">
        <v>43</v>
      </c>
      <c r="AO14" s="1" t="s">
        <v>5</v>
      </c>
      <c r="AQ14" t="str">
        <f t="shared" ref="AQ14:AQ44" si="10">AQ13&amp;A14</f>
        <v>ABCDEFGHIJKLMN</v>
      </c>
    </row>
    <row r="15" spans="1:43" x14ac:dyDescent="0.25">
      <c r="A15" t="s">
        <v>16</v>
      </c>
      <c r="C15" t="s">
        <v>5</v>
      </c>
      <c r="D15" t="s">
        <v>2</v>
      </c>
      <c r="E15" t="s">
        <v>3</v>
      </c>
      <c r="F15" t="s">
        <v>2</v>
      </c>
      <c r="G15" t="s">
        <v>5</v>
      </c>
      <c r="H15" t="s">
        <v>2</v>
      </c>
      <c r="I15" t="s">
        <v>3</v>
      </c>
      <c r="J15" t="s">
        <v>24</v>
      </c>
      <c r="K15" t="s">
        <v>3</v>
      </c>
      <c r="L15" t="str">
        <f t="shared" si="0"/>
        <v>CwbwCwbXb</v>
      </c>
      <c r="N15" t="str">
        <f>VLOOKUP(C15,AK:AL,2,FALSE)</f>
        <v>000</v>
      </c>
      <c r="O15" t="str">
        <f>VLOOKUP(D15,AK:AL,2,FALSE)</f>
        <v>1</v>
      </c>
      <c r="P15" t="str">
        <f>VLOOKUP(E15,AK:AL,2,FALSE)</f>
        <v>0</v>
      </c>
      <c r="Q15" t="str">
        <f>VLOOKUP(F15,AK:AL,2,FALSE)</f>
        <v>1</v>
      </c>
      <c r="R15" t="str">
        <f>VLOOKUP(G15,AK:AL,2,FALSE)</f>
        <v>000</v>
      </c>
      <c r="S15" t="str">
        <f>VLOOKUP(H15,AK:AL,2,FALSE)</f>
        <v>1</v>
      </c>
      <c r="T15" t="str">
        <f>VLOOKUP(I15,AK:AL,2,FALSE)</f>
        <v>0</v>
      </c>
      <c r="U15" t="str">
        <f>VLOOKUP(J15,AK:AL,2,FALSE)</f>
        <v>111</v>
      </c>
      <c r="V15" t="str">
        <f>VLOOKUP(K15,AK:AL,2,FALSE)</f>
        <v>0</v>
      </c>
      <c r="W15" t="str">
        <f t="shared" si="1"/>
        <v>1000101000101110</v>
      </c>
      <c r="X15" t="str">
        <f t="shared" si="2"/>
        <v>1000</v>
      </c>
      <c r="Y15" t="str">
        <f t="shared" si="3"/>
        <v>1010</v>
      </c>
      <c r="Z15" t="str">
        <f t="shared" si="4"/>
        <v>0010</v>
      </c>
      <c r="AA15" t="str">
        <f t="shared" si="5"/>
        <v>1110</v>
      </c>
      <c r="AC15" t="str">
        <f>VLOOKUP(X15,AN:AO,2,FALSE)</f>
        <v>8</v>
      </c>
      <c r="AD15" t="str">
        <f>VLOOKUP(Y15,AN:AO,2,FALSE)</f>
        <v>A</v>
      </c>
      <c r="AE15" t="str">
        <f>VLOOKUP(Z15,AN:AO,2,FALSE)</f>
        <v>2</v>
      </c>
      <c r="AF15" t="str">
        <f>VLOOKUP(AA15,AN:AO,2,FALSE)</f>
        <v>E</v>
      </c>
      <c r="AG15" t="str">
        <f t="shared" si="6"/>
        <v>0x8A2E</v>
      </c>
      <c r="AH15" t="str">
        <f t="shared" si="7"/>
        <v>['O'] = 0x8A2E,</v>
      </c>
      <c r="AI15" t="str">
        <f t="shared" si="8"/>
        <v>['O'] = new[] { (byte)0x8A, (byte)0x2E },</v>
      </c>
      <c r="AN15" s="1" t="s">
        <v>44</v>
      </c>
      <c r="AO15" s="1" t="s">
        <v>6</v>
      </c>
      <c r="AQ15" t="str">
        <f t="shared" si="10"/>
        <v>ABCDEFGHIJKLMNO</v>
      </c>
    </row>
    <row r="16" spans="1:43" x14ac:dyDescent="0.25">
      <c r="A16" t="s">
        <v>17</v>
      </c>
      <c r="C16" t="s">
        <v>3</v>
      </c>
      <c r="D16" t="s">
        <v>2</v>
      </c>
      <c r="E16" t="s">
        <v>5</v>
      </c>
      <c r="F16" t="s">
        <v>2</v>
      </c>
      <c r="G16" t="s">
        <v>5</v>
      </c>
      <c r="H16" t="s">
        <v>2</v>
      </c>
      <c r="I16" t="s">
        <v>3</v>
      </c>
      <c r="J16" t="s">
        <v>24</v>
      </c>
      <c r="K16" t="s">
        <v>3</v>
      </c>
      <c r="L16" t="str">
        <f t="shared" si="0"/>
        <v>bwCwCwbXb</v>
      </c>
      <c r="N16" t="str">
        <f>VLOOKUP(C16,AK:AL,2,FALSE)</f>
        <v>0</v>
      </c>
      <c r="O16" t="str">
        <f>VLOOKUP(D16,AK:AL,2,FALSE)</f>
        <v>1</v>
      </c>
      <c r="P16" t="str">
        <f>VLOOKUP(E16,AK:AL,2,FALSE)</f>
        <v>000</v>
      </c>
      <c r="Q16" t="str">
        <f>VLOOKUP(F16,AK:AL,2,FALSE)</f>
        <v>1</v>
      </c>
      <c r="R16" t="str">
        <f>VLOOKUP(G16,AK:AL,2,FALSE)</f>
        <v>000</v>
      </c>
      <c r="S16" t="str">
        <f>VLOOKUP(H16,AK:AL,2,FALSE)</f>
        <v>1</v>
      </c>
      <c r="T16" t="str">
        <f>VLOOKUP(I16,AK:AL,2,FALSE)</f>
        <v>0</v>
      </c>
      <c r="U16" t="str">
        <f>VLOOKUP(J16,AK:AL,2,FALSE)</f>
        <v>111</v>
      </c>
      <c r="V16" t="str">
        <f>VLOOKUP(K16,AK:AL,2,FALSE)</f>
        <v>0</v>
      </c>
      <c r="W16" t="str">
        <f t="shared" si="1"/>
        <v>1010001000101110</v>
      </c>
      <c r="X16" t="str">
        <f t="shared" si="2"/>
        <v>1010</v>
      </c>
      <c r="Y16" t="str">
        <f t="shared" si="3"/>
        <v>0010</v>
      </c>
      <c r="Z16" t="str">
        <f t="shared" si="4"/>
        <v>0010</v>
      </c>
      <c r="AA16" t="str">
        <f t="shared" si="5"/>
        <v>1110</v>
      </c>
      <c r="AC16" t="str">
        <f>VLOOKUP(X16,AN:AO,2,FALSE)</f>
        <v>A</v>
      </c>
      <c r="AD16" t="str">
        <f>VLOOKUP(Y16,AN:AO,2,FALSE)</f>
        <v>2</v>
      </c>
      <c r="AE16" t="str">
        <f>VLOOKUP(Z16,AN:AO,2,FALSE)</f>
        <v>2</v>
      </c>
      <c r="AF16" t="str">
        <f>VLOOKUP(AA16,AN:AO,2,FALSE)</f>
        <v>E</v>
      </c>
      <c r="AG16" t="str">
        <f t="shared" si="6"/>
        <v>0xA22E</v>
      </c>
      <c r="AH16" t="str">
        <f t="shared" si="7"/>
        <v>['P'] = 0xA22E,</v>
      </c>
      <c r="AI16" t="str">
        <f t="shared" si="8"/>
        <v>['P'] = new[] { (byte)0xA2, (byte)0x2E },</v>
      </c>
      <c r="AN16" s="1" t="s">
        <v>45</v>
      </c>
      <c r="AO16" s="1" t="s">
        <v>7</v>
      </c>
      <c r="AQ16" t="str">
        <f t="shared" si="10"/>
        <v>ABCDEFGHIJKLMNOP</v>
      </c>
    </row>
    <row r="17" spans="1:43" x14ac:dyDescent="0.25">
      <c r="A17" t="s">
        <v>18</v>
      </c>
      <c r="C17" t="s">
        <v>3</v>
      </c>
      <c r="D17" t="s">
        <v>2</v>
      </c>
      <c r="E17" t="s">
        <v>3</v>
      </c>
      <c r="F17" t="s">
        <v>2</v>
      </c>
      <c r="G17" t="s">
        <v>3</v>
      </c>
      <c r="H17" t="s">
        <v>2</v>
      </c>
      <c r="I17" t="s">
        <v>5</v>
      </c>
      <c r="J17" t="s">
        <v>24</v>
      </c>
      <c r="K17" t="s">
        <v>5</v>
      </c>
      <c r="L17" t="str">
        <f t="shared" si="0"/>
        <v>bwbwbwCXC</v>
      </c>
      <c r="N17" t="str">
        <f>VLOOKUP(C17,AK:AL,2,FALSE)</f>
        <v>0</v>
      </c>
      <c r="O17" t="str">
        <f>VLOOKUP(D17,AK:AL,2,FALSE)</f>
        <v>1</v>
      </c>
      <c r="P17" t="str">
        <f>VLOOKUP(E17,AK:AL,2,FALSE)</f>
        <v>0</v>
      </c>
      <c r="Q17" t="str">
        <f>VLOOKUP(F17,AK:AL,2,FALSE)</f>
        <v>1</v>
      </c>
      <c r="R17" t="str">
        <f>VLOOKUP(G17,AK:AL,2,FALSE)</f>
        <v>0</v>
      </c>
      <c r="S17" t="str">
        <f>VLOOKUP(H17,AK:AL,2,FALSE)</f>
        <v>1</v>
      </c>
      <c r="T17" t="str">
        <f>VLOOKUP(I17,AK:AL,2,FALSE)</f>
        <v>000</v>
      </c>
      <c r="U17" t="str">
        <f>VLOOKUP(J17,AK:AL,2,FALSE)</f>
        <v>111</v>
      </c>
      <c r="V17" t="str">
        <f>VLOOKUP(K17,AK:AL,2,FALSE)</f>
        <v>000</v>
      </c>
      <c r="W17" t="str">
        <f t="shared" si="1"/>
        <v>1010101000111000</v>
      </c>
      <c r="X17" t="str">
        <f t="shared" si="2"/>
        <v>1010</v>
      </c>
      <c r="Y17" t="str">
        <f t="shared" si="3"/>
        <v>1010</v>
      </c>
      <c r="Z17" t="str">
        <f t="shared" si="4"/>
        <v>0011</v>
      </c>
      <c r="AA17" t="str">
        <f t="shared" si="5"/>
        <v>1000</v>
      </c>
      <c r="AC17" t="str">
        <f>VLOOKUP(X17,AN:AO,2,FALSE)</f>
        <v>A</v>
      </c>
      <c r="AD17" t="str">
        <f>VLOOKUP(Y17,AN:AO,2,FALSE)</f>
        <v>A</v>
      </c>
      <c r="AE17" t="str">
        <f>VLOOKUP(Z17,AN:AO,2,FALSE)</f>
        <v>3</v>
      </c>
      <c r="AF17" t="str">
        <f>VLOOKUP(AA17,AN:AO,2,FALSE)</f>
        <v>8</v>
      </c>
      <c r="AG17" t="str">
        <f t="shared" si="6"/>
        <v>0xAA38</v>
      </c>
      <c r="AH17" t="str">
        <f t="shared" si="7"/>
        <v>['Q'] = 0xAA38,</v>
      </c>
      <c r="AI17" t="str">
        <f t="shared" si="8"/>
        <v>['Q'] = new[] { (byte)0xAA, (byte)0x38 },</v>
      </c>
      <c r="AN17" s="1" t="s">
        <v>46</v>
      </c>
      <c r="AO17" s="1" t="s">
        <v>8</v>
      </c>
      <c r="AQ17" t="str">
        <f t="shared" si="10"/>
        <v>ABCDEFGHIJKLMNOPQ</v>
      </c>
    </row>
    <row r="18" spans="1:43" x14ac:dyDescent="0.25">
      <c r="A18" t="s">
        <v>19</v>
      </c>
      <c r="C18" t="s">
        <v>5</v>
      </c>
      <c r="D18" t="s">
        <v>2</v>
      </c>
      <c r="E18" t="s">
        <v>3</v>
      </c>
      <c r="F18" t="s">
        <v>2</v>
      </c>
      <c r="G18" t="s">
        <v>3</v>
      </c>
      <c r="H18" t="s">
        <v>2</v>
      </c>
      <c r="I18" t="s">
        <v>5</v>
      </c>
      <c r="J18" t="s">
        <v>24</v>
      </c>
      <c r="K18" t="s">
        <v>3</v>
      </c>
      <c r="L18" t="str">
        <f t="shared" si="0"/>
        <v>CwbwbwCXb</v>
      </c>
      <c r="N18" t="str">
        <f>VLOOKUP(C18,AK:AL,2,FALSE)</f>
        <v>000</v>
      </c>
      <c r="O18" t="str">
        <f>VLOOKUP(D18,AK:AL,2,FALSE)</f>
        <v>1</v>
      </c>
      <c r="P18" t="str">
        <f>VLOOKUP(E18,AK:AL,2,FALSE)</f>
        <v>0</v>
      </c>
      <c r="Q18" t="str">
        <f>VLOOKUP(F18,AK:AL,2,FALSE)</f>
        <v>1</v>
      </c>
      <c r="R18" t="str">
        <f>VLOOKUP(G18,AK:AL,2,FALSE)</f>
        <v>0</v>
      </c>
      <c r="S18" t="str">
        <f>VLOOKUP(H18,AK:AL,2,FALSE)</f>
        <v>1</v>
      </c>
      <c r="T18" t="str">
        <f>VLOOKUP(I18,AK:AL,2,FALSE)</f>
        <v>000</v>
      </c>
      <c r="U18" t="str">
        <f>VLOOKUP(J18,AK:AL,2,FALSE)</f>
        <v>111</v>
      </c>
      <c r="V18" t="str">
        <f>VLOOKUP(K18,AK:AL,2,FALSE)</f>
        <v>0</v>
      </c>
      <c r="W18" t="str">
        <f t="shared" si="1"/>
        <v>1000101010001110</v>
      </c>
      <c r="X18" t="str">
        <f t="shared" si="2"/>
        <v>1000</v>
      </c>
      <c r="Y18" t="str">
        <f t="shared" si="3"/>
        <v>1010</v>
      </c>
      <c r="Z18" t="str">
        <f t="shared" si="4"/>
        <v>1000</v>
      </c>
      <c r="AA18" t="str">
        <f t="shared" si="5"/>
        <v>1110</v>
      </c>
      <c r="AC18" t="str">
        <f>VLOOKUP(X18,AN:AO,2,FALSE)</f>
        <v>8</v>
      </c>
      <c r="AD18" t="str">
        <f>VLOOKUP(Y18,AN:AO,2,FALSE)</f>
        <v>A</v>
      </c>
      <c r="AE18" t="str">
        <f>VLOOKUP(Z18,AN:AO,2,FALSE)</f>
        <v>8</v>
      </c>
      <c r="AF18" t="str">
        <f>VLOOKUP(AA18,AN:AO,2,FALSE)</f>
        <v>E</v>
      </c>
      <c r="AG18" t="str">
        <f t="shared" si="6"/>
        <v>0x8A8E</v>
      </c>
      <c r="AH18" t="str">
        <f t="shared" si="7"/>
        <v>['R'] = 0x8A8E,</v>
      </c>
      <c r="AI18" t="str">
        <f t="shared" si="8"/>
        <v>['R'] = new[] { (byte)0x8A, (byte)0x8E },</v>
      </c>
      <c r="AQ18" t="str">
        <f t="shared" si="10"/>
        <v>ABCDEFGHIJKLMNOPQR</v>
      </c>
    </row>
    <row r="19" spans="1:43" x14ac:dyDescent="0.25">
      <c r="A19" t="s">
        <v>20</v>
      </c>
      <c r="C19" t="s">
        <v>3</v>
      </c>
      <c r="D19" t="s">
        <v>2</v>
      </c>
      <c r="E19" t="s">
        <v>5</v>
      </c>
      <c r="F19" t="s">
        <v>2</v>
      </c>
      <c r="G19" t="s">
        <v>3</v>
      </c>
      <c r="H19" t="s">
        <v>2</v>
      </c>
      <c r="I19" t="s">
        <v>5</v>
      </c>
      <c r="J19" t="s">
        <v>24</v>
      </c>
      <c r="K19" t="s">
        <v>3</v>
      </c>
      <c r="L19" t="str">
        <f t="shared" si="0"/>
        <v>bwCwbwCXb</v>
      </c>
      <c r="N19" t="str">
        <f>VLOOKUP(C19,AK:AL,2,FALSE)</f>
        <v>0</v>
      </c>
      <c r="O19" t="str">
        <f>VLOOKUP(D19,AK:AL,2,FALSE)</f>
        <v>1</v>
      </c>
      <c r="P19" t="str">
        <f>VLOOKUP(E19,AK:AL,2,FALSE)</f>
        <v>000</v>
      </c>
      <c r="Q19" t="str">
        <f>VLOOKUP(F19,AK:AL,2,FALSE)</f>
        <v>1</v>
      </c>
      <c r="R19" t="str">
        <f>VLOOKUP(G19,AK:AL,2,FALSE)</f>
        <v>0</v>
      </c>
      <c r="S19" t="str">
        <f>VLOOKUP(H19,AK:AL,2,FALSE)</f>
        <v>1</v>
      </c>
      <c r="T19" t="str">
        <f>VLOOKUP(I19,AK:AL,2,FALSE)</f>
        <v>000</v>
      </c>
      <c r="U19" t="str">
        <f>VLOOKUP(J19,AK:AL,2,FALSE)</f>
        <v>111</v>
      </c>
      <c r="V19" t="str">
        <f>VLOOKUP(K19,AK:AL,2,FALSE)</f>
        <v>0</v>
      </c>
      <c r="W19" t="str">
        <f t="shared" si="1"/>
        <v>1010001010001110</v>
      </c>
      <c r="X19" t="str">
        <f t="shared" si="2"/>
        <v>1010</v>
      </c>
      <c r="Y19" t="str">
        <f t="shared" si="3"/>
        <v>0010</v>
      </c>
      <c r="Z19" t="str">
        <f t="shared" si="4"/>
        <v>1000</v>
      </c>
      <c r="AA19" t="str">
        <f t="shared" si="5"/>
        <v>1110</v>
      </c>
      <c r="AC19" t="str">
        <f>VLOOKUP(X19,AN:AO,2,FALSE)</f>
        <v>A</v>
      </c>
      <c r="AD19" t="str">
        <f>VLOOKUP(Y19,AN:AO,2,FALSE)</f>
        <v>2</v>
      </c>
      <c r="AE19" t="str">
        <f>VLOOKUP(Z19,AN:AO,2,FALSE)</f>
        <v>8</v>
      </c>
      <c r="AF19" t="str">
        <f>VLOOKUP(AA19,AN:AO,2,FALSE)</f>
        <v>E</v>
      </c>
      <c r="AG19" t="str">
        <f t="shared" si="6"/>
        <v>0xA28E</v>
      </c>
      <c r="AH19" t="str">
        <f t="shared" si="7"/>
        <v>['S'] = 0xA28E,</v>
      </c>
      <c r="AI19" t="str">
        <f t="shared" si="8"/>
        <v>['S'] = new[] { (byte)0xA2, (byte)0x8E },</v>
      </c>
      <c r="AQ19" t="str">
        <f t="shared" si="10"/>
        <v>ABCDEFGHIJKLMNOPQRS</v>
      </c>
    </row>
    <row r="20" spans="1:43" x14ac:dyDescent="0.25">
      <c r="A20" t="s">
        <v>21</v>
      </c>
      <c r="C20" t="s">
        <v>3</v>
      </c>
      <c r="D20" t="s">
        <v>2</v>
      </c>
      <c r="E20" t="s">
        <v>3</v>
      </c>
      <c r="F20" t="s">
        <v>2</v>
      </c>
      <c r="G20" t="s">
        <v>5</v>
      </c>
      <c r="H20" t="s">
        <v>2</v>
      </c>
      <c r="I20" t="s">
        <v>5</v>
      </c>
      <c r="J20" t="s">
        <v>24</v>
      </c>
      <c r="K20" t="s">
        <v>3</v>
      </c>
      <c r="L20" t="str">
        <f t="shared" si="0"/>
        <v>bwbwCwCXb</v>
      </c>
      <c r="N20" t="str">
        <f>VLOOKUP(C20,AK:AL,2,FALSE)</f>
        <v>0</v>
      </c>
      <c r="O20" t="str">
        <f>VLOOKUP(D20,AK:AL,2,FALSE)</f>
        <v>1</v>
      </c>
      <c r="P20" t="str">
        <f>VLOOKUP(E20,AK:AL,2,FALSE)</f>
        <v>0</v>
      </c>
      <c r="Q20" t="str">
        <f>VLOOKUP(F20,AK:AL,2,FALSE)</f>
        <v>1</v>
      </c>
      <c r="R20" t="str">
        <f>VLOOKUP(G20,AK:AL,2,FALSE)</f>
        <v>000</v>
      </c>
      <c r="S20" t="str">
        <f>VLOOKUP(H20,AK:AL,2,FALSE)</f>
        <v>1</v>
      </c>
      <c r="T20" t="str">
        <f>VLOOKUP(I20,AK:AL,2,FALSE)</f>
        <v>000</v>
      </c>
      <c r="U20" t="str">
        <f>VLOOKUP(J20,AK:AL,2,FALSE)</f>
        <v>111</v>
      </c>
      <c r="V20" t="str">
        <f>VLOOKUP(K20,AK:AL,2,FALSE)</f>
        <v>0</v>
      </c>
      <c r="W20" t="str">
        <f>"1"&amp;N20&amp;O20&amp;P20&amp;Q20&amp;R20&amp;S20&amp;T20&amp;U20&amp;V20</f>
        <v>1010100010001110</v>
      </c>
      <c r="X20" t="str">
        <f t="shared" si="2"/>
        <v>1010</v>
      </c>
      <c r="Y20" t="str">
        <f t="shared" si="3"/>
        <v>1000</v>
      </c>
      <c r="Z20" t="str">
        <f t="shared" si="4"/>
        <v>1000</v>
      </c>
      <c r="AA20" t="str">
        <f t="shared" si="5"/>
        <v>1110</v>
      </c>
      <c r="AC20" t="str">
        <f>VLOOKUP(X20,AN:AO,2,FALSE)</f>
        <v>A</v>
      </c>
      <c r="AD20" t="str">
        <f>VLOOKUP(Y20,AN:AO,2,FALSE)</f>
        <v>8</v>
      </c>
      <c r="AE20" t="str">
        <f>VLOOKUP(Z20,AN:AO,2,FALSE)</f>
        <v>8</v>
      </c>
      <c r="AF20" t="str">
        <f>VLOOKUP(AA20,AN:AO,2,FALSE)</f>
        <v>E</v>
      </c>
      <c r="AG20" t="str">
        <f t="shared" si="6"/>
        <v>0xA88E</v>
      </c>
      <c r="AH20" t="str">
        <f t="shared" si="7"/>
        <v>['T'] = 0xA88E,</v>
      </c>
      <c r="AI20" t="str">
        <f t="shared" si="8"/>
        <v>['T'] = new[] { (byte)0xA8, (byte)0x8E },</v>
      </c>
      <c r="AQ20" t="str">
        <f t="shared" si="10"/>
        <v>ABCDEFGHIJKLMNOPQRST</v>
      </c>
    </row>
    <row r="21" spans="1:43" x14ac:dyDescent="0.25">
      <c r="A21" t="s">
        <v>22</v>
      </c>
      <c r="C21" t="s">
        <v>5</v>
      </c>
      <c r="D21" t="s">
        <v>24</v>
      </c>
      <c r="E21" t="s">
        <v>3</v>
      </c>
      <c r="F21" t="s">
        <v>2</v>
      </c>
      <c r="G21" t="s">
        <v>3</v>
      </c>
      <c r="H21" t="s">
        <v>2</v>
      </c>
      <c r="I21" t="s">
        <v>3</v>
      </c>
      <c r="J21" t="s">
        <v>2</v>
      </c>
      <c r="K21" t="s">
        <v>5</v>
      </c>
      <c r="L21" t="str">
        <f t="shared" si="0"/>
        <v>CXbwbwbwC</v>
      </c>
      <c r="N21" t="str">
        <f>VLOOKUP(C21,AK:AL,2,FALSE)</f>
        <v>000</v>
      </c>
      <c r="O21" t="str">
        <f>VLOOKUP(D21,AK:AL,2,FALSE)</f>
        <v>111</v>
      </c>
      <c r="P21" t="str">
        <f>VLOOKUP(E21,AK:AL,2,FALSE)</f>
        <v>0</v>
      </c>
      <c r="Q21" t="str">
        <f>VLOOKUP(F21,AK:AL,2,FALSE)</f>
        <v>1</v>
      </c>
      <c r="R21" t="str">
        <f>VLOOKUP(G21,AK:AL,2,FALSE)</f>
        <v>0</v>
      </c>
      <c r="S21" t="str">
        <f>VLOOKUP(H21,AK:AL,2,FALSE)</f>
        <v>1</v>
      </c>
      <c r="T21" t="str">
        <f>VLOOKUP(I21,AK:AL,2,FALSE)</f>
        <v>0</v>
      </c>
      <c r="U21" t="str">
        <f>VLOOKUP(J21,AK:AL,2,FALSE)</f>
        <v>1</v>
      </c>
      <c r="V21" t="str">
        <f>VLOOKUP(K21,AK:AL,2,FALSE)</f>
        <v>000</v>
      </c>
      <c r="W21" t="str">
        <f t="shared" ref="W21:W44" si="11">"1"&amp;N21&amp;O21&amp;P21&amp;Q21&amp;R21&amp;S21&amp;T21&amp;U21&amp;V21</f>
        <v>1000111010101000</v>
      </c>
      <c r="X21" t="str">
        <f t="shared" si="2"/>
        <v>1000</v>
      </c>
      <c r="Y21" t="str">
        <f t="shared" si="3"/>
        <v>1110</v>
      </c>
      <c r="Z21" t="str">
        <f t="shared" si="4"/>
        <v>1010</v>
      </c>
      <c r="AA21" t="str">
        <f t="shared" si="5"/>
        <v>1000</v>
      </c>
      <c r="AC21" t="str">
        <f>VLOOKUP(X21,AN:AO,2,FALSE)</f>
        <v>8</v>
      </c>
      <c r="AD21" t="str">
        <f>VLOOKUP(Y21,AN:AO,2,FALSE)</f>
        <v>E</v>
      </c>
      <c r="AE21" t="str">
        <f>VLOOKUP(Z21,AN:AO,2,FALSE)</f>
        <v>A</v>
      </c>
      <c r="AF21" t="str">
        <f>VLOOKUP(AA21,AN:AO,2,FALSE)</f>
        <v>8</v>
      </c>
      <c r="AG21" t="str">
        <f t="shared" si="6"/>
        <v>0x8EA8</v>
      </c>
      <c r="AH21" t="str">
        <f t="shared" si="7"/>
        <v>['U'] = 0x8EA8,</v>
      </c>
      <c r="AI21" t="str">
        <f t="shared" si="8"/>
        <v>['U'] = new[] { (byte)0x8E, (byte)0xA8 },</v>
      </c>
      <c r="AQ21" t="str">
        <f t="shared" si="10"/>
        <v>ABCDEFGHIJKLMNOPQRSTU</v>
      </c>
    </row>
    <row r="22" spans="1:43" x14ac:dyDescent="0.25">
      <c r="A22" t="s">
        <v>23</v>
      </c>
      <c r="C22" t="s">
        <v>3</v>
      </c>
      <c r="D22" t="s">
        <v>24</v>
      </c>
      <c r="E22" t="s">
        <v>5</v>
      </c>
      <c r="F22" t="s">
        <v>2</v>
      </c>
      <c r="G22" t="s">
        <v>3</v>
      </c>
      <c r="H22" t="s">
        <v>2</v>
      </c>
      <c r="I22" t="s">
        <v>3</v>
      </c>
      <c r="J22" t="s">
        <v>2</v>
      </c>
      <c r="K22" t="s">
        <v>5</v>
      </c>
      <c r="L22" t="str">
        <f t="shared" si="0"/>
        <v>bXCwbwbwC</v>
      </c>
      <c r="N22" t="str">
        <f>VLOOKUP(C22,AK:AL,2,FALSE)</f>
        <v>0</v>
      </c>
      <c r="O22" t="str">
        <f>VLOOKUP(D22,AK:AL,2,FALSE)</f>
        <v>111</v>
      </c>
      <c r="P22" t="str">
        <f>VLOOKUP(E22,AK:AL,2,FALSE)</f>
        <v>000</v>
      </c>
      <c r="Q22" t="str">
        <f>VLOOKUP(F22,AK:AL,2,FALSE)</f>
        <v>1</v>
      </c>
      <c r="R22" t="str">
        <f>VLOOKUP(G22,AK:AL,2,FALSE)</f>
        <v>0</v>
      </c>
      <c r="S22" t="str">
        <f>VLOOKUP(H22,AK:AL,2,FALSE)</f>
        <v>1</v>
      </c>
      <c r="T22" t="str">
        <f>VLOOKUP(I22,AK:AL,2,FALSE)</f>
        <v>0</v>
      </c>
      <c r="U22" t="str">
        <f>VLOOKUP(J22,AK:AL,2,FALSE)</f>
        <v>1</v>
      </c>
      <c r="V22" t="str">
        <f>VLOOKUP(K22,AK:AL,2,FALSE)</f>
        <v>000</v>
      </c>
      <c r="W22" t="str">
        <f t="shared" si="11"/>
        <v>1011100010101000</v>
      </c>
      <c r="X22" t="str">
        <f t="shared" si="2"/>
        <v>1011</v>
      </c>
      <c r="Y22" t="str">
        <f t="shared" si="3"/>
        <v>1000</v>
      </c>
      <c r="Z22" t="str">
        <f t="shared" si="4"/>
        <v>1010</v>
      </c>
      <c r="AA22" t="str">
        <f t="shared" si="5"/>
        <v>1000</v>
      </c>
      <c r="AC22" t="str">
        <f>VLOOKUP(X22,AN:AO,2,FALSE)</f>
        <v>B</v>
      </c>
      <c r="AD22" t="str">
        <f>VLOOKUP(Y22,AN:AO,2,FALSE)</f>
        <v>8</v>
      </c>
      <c r="AE22" t="str">
        <f>VLOOKUP(Z22,AN:AO,2,FALSE)</f>
        <v>A</v>
      </c>
      <c r="AF22" t="str">
        <f>VLOOKUP(AA22,AN:AO,2,FALSE)</f>
        <v>8</v>
      </c>
      <c r="AG22" t="str">
        <f t="shared" si="6"/>
        <v>0xB8A8</v>
      </c>
      <c r="AH22" t="str">
        <f t="shared" si="7"/>
        <v>['V'] = 0xB8A8,</v>
      </c>
      <c r="AI22" t="str">
        <f t="shared" si="8"/>
        <v>['V'] = new[] { (byte)0xB8, (byte)0xA8 },</v>
      </c>
      <c r="AQ22" t="str">
        <f t="shared" si="10"/>
        <v>ABCDEFGHIJKLMNOPQRSTUV</v>
      </c>
    </row>
    <row r="23" spans="1:43" x14ac:dyDescent="0.25">
      <c r="A23" t="s">
        <v>4</v>
      </c>
      <c r="C23" t="s">
        <v>5</v>
      </c>
      <c r="D23" t="s">
        <v>24</v>
      </c>
      <c r="E23" t="s">
        <v>5</v>
      </c>
      <c r="F23" t="s">
        <v>2</v>
      </c>
      <c r="G23" t="s">
        <v>3</v>
      </c>
      <c r="H23" t="s">
        <v>2</v>
      </c>
      <c r="I23" t="s">
        <v>3</v>
      </c>
      <c r="J23" t="s">
        <v>2</v>
      </c>
      <c r="K23" t="s">
        <v>3</v>
      </c>
      <c r="L23" t="str">
        <f t="shared" si="0"/>
        <v>CXCwbwbwb</v>
      </c>
      <c r="N23" t="str">
        <f>VLOOKUP(C23,AK:AL,2,FALSE)</f>
        <v>000</v>
      </c>
      <c r="O23" t="str">
        <f>VLOOKUP(D23,AK:AL,2,FALSE)</f>
        <v>111</v>
      </c>
      <c r="P23" t="str">
        <f>VLOOKUP(E23,AK:AL,2,FALSE)</f>
        <v>000</v>
      </c>
      <c r="Q23" t="str">
        <f>VLOOKUP(F23,AK:AL,2,FALSE)</f>
        <v>1</v>
      </c>
      <c r="R23" t="str">
        <f>VLOOKUP(G23,AK:AL,2,FALSE)</f>
        <v>0</v>
      </c>
      <c r="S23" t="str">
        <f>VLOOKUP(H23,AK:AL,2,FALSE)</f>
        <v>1</v>
      </c>
      <c r="T23" t="str">
        <f>VLOOKUP(I23,AK:AL,2,FALSE)</f>
        <v>0</v>
      </c>
      <c r="U23" t="str">
        <f>VLOOKUP(J23,AK:AL,2,FALSE)</f>
        <v>1</v>
      </c>
      <c r="V23" t="str">
        <f>VLOOKUP(K23,AK:AL,2,FALSE)</f>
        <v>0</v>
      </c>
      <c r="W23" t="str">
        <f t="shared" si="11"/>
        <v>1000111000101010</v>
      </c>
      <c r="X23" t="str">
        <f t="shared" si="2"/>
        <v>1000</v>
      </c>
      <c r="Y23" t="str">
        <f t="shared" si="3"/>
        <v>1110</v>
      </c>
      <c r="Z23" t="str">
        <f t="shared" si="4"/>
        <v>0010</v>
      </c>
      <c r="AA23" t="str">
        <f t="shared" si="5"/>
        <v>1010</v>
      </c>
      <c r="AC23" t="str">
        <f>VLOOKUP(X23,AN:AO,2,FALSE)</f>
        <v>8</v>
      </c>
      <c r="AD23" t="str">
        <f>VLOOKUP(Y23,AN:AO,2,FALSE)</f>
        <v>E</v>
      </c>
      <c r="AE23" t="str">
        <f>VLOOKUP(Z23,AN:AO,2,FALSE)</f>
        <v>2</v>
      </c>
      <c r="AF23" t="str">
        <f>VLOOKUP(AA23,AN:AO,2,FALSE)</f>
        <v>A</v>
      </c>
      <c r="AG23" t="str">
        <f t="shared" si="6"/>
        <v>0x8E2A</v>
      </c>
      <c r="AH23" t="str">
        <f t="shared" si="7"/>
        <v>['W'] = 0x8E2A,</v>
      </c>
      <c r="AI23" t="str">
        <f t="shared" si="8"/>
        <v>['W'] = new[] { (byte)0x8E, (byte)0x2A },</v>
      </c>
      <c r="AQ23" t="str">
        <f t="shared" si="10"/>
        <v>ABCDEFGHIJKLMNOPQRSTUVW</v>
      </c>
    </row>
    <row r="24" spans="1:43" x14ac:dyDescent="0.25">
      <c r="A24" t="s">
        <v>24</v>
      </c>
      <c r="C24" t="s">
        <v>3</v>
      </c>
      <c r="D24" t="s">
        <v>24</v>
      </c>
      <c r="E24" t="s">
        <v>3</v>
      </c>
      <c r="F24" t="s">
        <v>2</v>
      </c>
      <c r="G24" t="s">
        <v>5</v>
      </c>
      <c r="H24" t="s">
        <v>2</v>
      </c>
      <c r="I24" t="s">
        <v>3</v>
      </c>
      <c r="J24" t="s">
        <v>2</v>
      </c>
      <c r="K24" t="s">
        <v>5</v>
      </c>
      <c r="L24" t="str">
        <f t="shared" si="0"/>
        <v>bXbwCwbwC</v>
      </c>
      <c r="N24" t="str">
        <f>VLOOKUP(C24,AK:AL,2,FALSE)</f>
        <v>0</v>
      </c>
      <c r="O24" t="str">
        <f>VLOOKUP(D24,AK:AL,2,FALSE)</f>
        <v>111</v>
      </c>
      <c r="P24" t="str">
        <f>VLOOKUP(E24,AK:AL,2,FALSE)</f>
        <v>0</v>
      </c>
      <c r="Q24" t="str">
        <f>VLOOKUP(F24,AK:AL,2,FALSE)</f>
        <v>1</v>
      </c>
      <c r="R24" t="str">
        <f>VLOOKUP(G24,AK:AL,2,FALSE)</f>
        <v>000</v>
      </c>
      <c r="S24" t="str">
        <f>VLOOKUP(H24,AK:AL,2,FALSE)</f>
        <v>1</v>
      </c>
      <c r="T24" t="str">
        <f>VLOOKUP(I24,AK:AL,2,FALSE)</f>
        <v>0</v>
      </c>
      <c r="U24" t="str">
        <f>VLOOKUP(J24,AK:AL,2,FALSE)</f>
        <v>1</v>
      </c>
      <c r="V24" t="str">
        <f>VLOOKUP(K24,AK:AL,2,FALSE)</f>
        <v>000</v>
      </c>
      <c r="W24" t="str">
        <f t="shared" si="11"/>
        <v>1011101000101000</v>
      </c>
      <c r="X24" t="str">
        <f t="shared" si="2"/>
        <v>1011</v>
      </c>
      <c r="Y24" t="str">
        <f t="shared" si="3"/>
        <v>1010</v>
      </c>
      <c r="Z24" t="str">
        <f t="shared" si="4"/>
        <v>0010</v>
      </c>
      <c r="AA24" t="str">
        <f t="shared" si="5"/>
        <v>1000</v>
      </c>
      <c r="AC24" t="str">
        <f>VLOOKUP(X24,AN:AO,2,FALSE)</f>
        <v>B</v>
      </c>
      <c r="AD24" t="str">
        <f>VLOOKUP(Y24,AN:AO,2,FALSE)</f>
        <v>A</v>
      </c>
      <c r="AE24" t="str">
        <f>VLOOKUP(Z24,AN:AO,2,FALSE)</f>
        <v>2</v>
      </c>
      <c r="AF24" t="str">
        <f>VLOOKUP(AA24,AN:AO,2,FALSE)</f>
        <v>8</v>
      </c>
      <c r="AG24" t="str">
        <f t="shared" si="6"/>
        <v>0xBA28</v>
      </c>
      <c r="AH24" t="str">
        <f t="shared" si="7"/>
        <v>['X'] = 0xBA28,</v>
      </c>
      <c r="AI24" t="str">
        <f t="shared" si="8"/>
        <v>['X'] = new[] { (byte)0xBA, (byte)0x28 },</v>
      </c>
      <c r="AQ24" t="str">
        <f t="shared" si="10"/>
        <v>ABCDEFGHIJKLMNOPQRSTUVWX</v>
      </c>
    </row>
    <row r="25" spans="1:43" x14ac:dyDescent="0.25">
      <c r="A25" t="s">
        <v>25</v>
      </c>
      <c r="C25" t="s">
        <v>5</v>
      </c>
      <c r="D25" t="s">
        <v>24</v>
      </c>
      <c r="E25" t="s">
        <v>3</v>
      </c>
      <c r="F25" t="s">
        <v>2</v>
      </c>
      <c r="G25" t="s">
        <v>5</v>
      </c>
      <c r="H25" t="s">
        <v>2</v>
      </c>
      <c r="I25" t="s">
        <v>3</v>
      </c>
      <c r="J25" t="s">
        <v>2</v>
      </c>
      <c r="K25" t="s">
        <v>3</v>
      </c>
      <c r="L25" t="str">
        <f t="shared" si="0"/>
        <v>CXbwCwbwb</v>
      </c>
      <c r="N25" t="str">
        <f>VLOOKUP(C25,AK:AL,2,FALSE)</f>
        <v>000</v>
      </c>
      <c r="O25" t="str">
        <f>VLOOKUP(D25,AK:AL,2,FALSE)</f>
        <v>111</v>
      </c>
      <c r="P25" t="str">
        <f>VLOOKUP(E25,AK:AL,2,FALSE)</f>
        <v>0</v>
      </c>
      <c r="Q25" t="str">
        <f>VLOOKUP(F25,AK:AL,2,FALSE)</f>
        <v>1</v>
      </c>
      <c r="R25" t="str">
        <f>VLOOKUP(G25,AK:AL,2,FALSE)</f>
        <v>000</v>
      </c>
      <c r="S25" t="str">
        <f>VLOOKUP(H25,AK:AL,2,FALSE)</f>
        <v>1</v>
      </c>
      <c r="T25" t="str">
        <f>VLOOKUP(I25,AK:AL,2,FALSE)</f>
        <v>0</v>
      </c>
      <c r="U25" t="str">
        <f>VLOOKUP(J25,AK:AL,2,FALSE)</f>
        <v>1</v>
      </c>
      <c r="V25" t="str">
        <f>VLOOKUP(K25,AK:AL,2,FALSE)</f>
        <v>0</v>
      </c>
      <c r="W25" t="str">
        <f t="shared" si="11"/>
        <v>1000111010001010</v>
      </c>
      <c r="X25" t="str">
        <f t="shared" si="2"/>
        <v>1000</v>
      </c>
      <c r="Y25" t="str">
        <f t="shared" si="3"/>
        <v>1110</v>
      </c>
      <c r="Z25" t="str">
        <f t="shared" si="4"/>
        <v>1000</v>
      </c>
      <c r="AA25" t="str">
        <f t="shared" si="5"/>
        <v>1010</v>
      </c>
      <c r="AC25" t="str">
        <f>VLOOKUP(X25,AN:AO,2,FALSE)</f>
        <v>8</v>
      </c>
      <c r="AD25" t="str">
        <f>VLOOKUP(Y25,AN:AO,2,FALSE)</f>
        <v>E</v>
      </c>
      <c r="AE25" t="str">
        <f>VLOOKUP(Z25,AN:AO,2,FALSE)</f>
        <v>8</v>
      </c>
      <c r="AF25" t="str">
        <f>VLOOKUP(AA25,AN:AO,2,FALSE)</f>
        <v>A</v>
      </c>
      <c r="AG25" t="str">
        <f t="shared" si="6"/>
        <v>0x8E8A</v>
      </c>
      <c r="AH25" t="str">
        <f t="shared" si="7"/>
        <v>['Y'] = 0x8E8A,</v>
      </c>
      <c r="AI25" t="str">
        <f t="shared" si="8"/>
        <v>['Y'] = new[] { (byte)0x8E, (byte)0x8A },</v>
      </c>
      <c r="AQ25" t="str">
        <f t="shared" si="10"/>
        <v>ABCDEFGHIJKLMNOPQRSTUVWXY</v>
      </c>
    </row>
    <row r="26" spans="1:43" x14ac:dyDescent="0.25">
      <c r="A26" t="s">
        <v>26</v>
      </c>
      <c r="C26" t="s">
        <v>3</v>
      </c>
      <c r="D26" t="s">
        <v>24</v>
      </c>
      <c r="E26" t="s">
        <v>5</v>
      </c>
      <c r="F26" t="s">
        <v>2</v>
      </c>
      <c r="G26" t="s">
        <v>5</v>
      </c>
      <c r="H26" t="s">
        <v>2</v>
      </c>
      <c r="I26" t="s">
        <v>3</v>
      </c>
      <c r="J26" t="s">
        <v>2</v>
      </c>
      <c r="K26" t="s">
        <v>3</v>
      </c>
      <c r="L26" t="str">
        <f t="shared" si="0"/>
        <v>bXCwCwbwb</v>
      </c>
      <c r="N26" t="str">
        <f>VLOOKUP(C26,AK:AL,2,FALSE)</f>
        <v>0</v>
      </c>
      <c r="O26" t="str">
        <f>VLOOKUP(D26,AK:AL,2,FALSE)</f>
        <v>111</v>
      </c>
      <c r="P26" t="str">
        <f>VLOOKUP(E26,AK:AL,2,FALSE)</f>
        <v>000</v>
      </c>
      <c r="Q26" t="str">
        <f>VLOOKUP(F26,AK:AL,2,FALSE)</f>
        <v>1</v>
      </c>
      <c r="R26" t="str">
        <f>VLOOKUP(G26,AK:AL,2,FALSE)</f>
        <v>000</v>
      </c>
      <c r="S26" t="str">
        <f>VLOOKUP(H26,AK:AL,2,FALSE)</f>
        <v>1</v>
      </c>
      <c r="T26" t="str">
        <f>VLOOKUP(I26,AK:AL,2,FALSE)</f>
        <v>0</v>
      </c>
      <c r="U26" t="str">
        <f>VLOOKUP(J26,AK:AL,2,FALSE)</f>
        <v>1</v>
      </c>
      <c r="V26" t="str">
        <f>VLOOKUP(K26,AK:AL,2,FALSE)</f>
        <v>0</v>
      </c>
      <c r="W26" t="str">
        <f t="shared" si="11"/>
        <v>1011100010001010</v>
      </c>
      <c r="X26" t="str">
        <f t="shared" si="2"/>
        <v>1011</v>
      </c>
      <c r="Y26" t="str">
        <f t="shared" si="3"/>
        <v>1000</v>
      </c>
      <c r="Z26" t="str">
        <f t="shared" si="4"/>
        <v>1000</v>
      </c>
      <c r="AA26" t="str">
        <f t="shared" si="5"/>
        <v>1010</v>
      </c>
      <c r="AC26" t="str">
        <f>VLOOKUP(X26,AN:AO,2,FALSE)</f>
        <v>B</v>
      </c>
      <c r="AD26" t="str">
        <f>VLOOKUP(Y26,AN:AO,2,FALSE)</f>
        <v>8</v>
      </c>
      <c r="AE26" t="str">
        <f>VLOOKUP(Z26,AN:AO,2,FALSE)</f>
        <v>8</v>
      </c>
      <c r="AF26" t="str">
        <f>VLOOKUP(AA26,AN:AO,2,FALSE)</f>
        <v>A</v>
      </c>
      <c r="AG26" t="str">
        <f t="shared" si="6"/>
        <v>0xB88A</v>
      </c>
      <c r="AH26" t="str">
        <f t="shared" si="7"/>
        <v>['Z'] = 0xB88A,</v>
      </c>
      <c r="AI26" t="str">
        <f t="shared" si="8"/>
        <v>['Z'] = new[] { (byte)0xB8, (byte)0x8A },</v>
      </c>
      <c r="AQ26" t="str">
        <f t="shared" si="10"/>
        <v>ABCDEFGHIJKLMNOPQRSTUVWXYZ</v>
      </c>
    </row>
    <row r="27" spans="1:43" x14ac:dyDescent="0.25">
      <c r="A27" s="1" t="s">
        <v>30</v>
      </c>
      <c r="C27" t="s">
        <v>3</v>
      </c>
      <c r="D27" t="s">
        <v>2</v>
      </c>
      <c r="E27" t="s">
        <v>3</v>
      </c>
      <c r="F27" t="s">
        <v>24</v>
      </c>
      <c r="G27" t="s">
        <v>5</v>
      </c>
      <c r="H27" t="s">
        <v>2</v>
      </c>
      <c r="I27" t="s">
        <v>5</v>
      </c>
      <c r="J27" t="s">
        <v>2</v>
      </c>
      <c r="K27" t="s">
        <v>3</v>
      </c>
      <c r="L27" t="str">
        <f t="shared" si="0"/>
        <v>bwbXCwCwb</v>
      </c>
      <c r="N27" t="str">
        <f>VLOOKUP(C27,AK:AL,2,FALSE)</f>
        <v>0</v>
      </c>
      <c r="O27" t="str">
        <f>VLOOKUP(D27,AK:AL,2,FALSE)</f>
        <v>1</v>
      </c>
      <c r="P27" t="str">
        <f>VLOOKUP(E27,AK:AL,2,FALSE)</f>
        <v>0</v>
      </c>
      <c r="Q27" t="str">
        <f>VLOOKUP(F27,AK:AL,2,FALSE)</f>
        <v>111</v>
      </c>
      <c r="R27" t="str">
        <f>VLOOKUP(G27,AK:AL,2,FALSE)</f>
        <v>000</v>
      </c>
      <c r="S27" t="str">
        <f>VLOOKUP(H27,AK:AL,2,FALSE)</f>
        <v>1</v>
      </c>
      <c r="T27" t="str">
        <f>VLOOKUP(I27,AK:AL,2,FALSE)</f>
        <v>000</v>
      </c>
      <c r="U27" t="str">
        <f>VLOOKUP(J27,AK:AL,2,FALSE)</f>
        <v>1</v>
      </c>
      <c r="V27" t="str">
        <f>VLOOKUP(K27,AK:AL,2,FALSE)</f>
        <v>0</v>
      </c>
      <c r="W27" t="str">
        <f t="shared" si="11"/>
        <v>1010111000100010</v>
      </c>
      <c r="X27" t="str">
        <f t="shared" si="2"/>
        <v>1010</v>
      </c>
      <c r="Y27" t="str">
        <f t="shared" si="3"/>
        <v>1110</v>
      </c>
      <c r="Z27" t="str">
        <f t="shared" si="4"/>
        <v>0010</v>
      </c>
      <c r="AA27" t="str">
        <f t="shared" si="5"/>
        <v>0010</v>
      </c>
      <c r="AC27" t="str">
        <f>VLOOKUP(X27,AN:AO,2,FALSE)</f>
        <v>A</v>
      </c>
      <c r="AD27" t="str">
        <f>VLOOKUP(Y27,AN:AO,2,FALSE)</f>
        <v>E</v>
      </c>
      <c r="AE27" t="str">
        <f>VLOOKUP(Z27,AN:AO,2,FALSE)</f>
        <v>2</v>
      </c>
      <c r="AF27" t="str">
        <f>VLOOKUP(AA27,AN:AO,2,FALSE)</f>
        <v>2</v>
      </c>
      <c r="AG27" t="str">
        <f t="shared" si="6"/>
        <v>0xAE22</v>
      </c>
      <c r="AH27" t="str">
        <f t="shared" si="7"/>
        <v>['0'] = 0xAE22,</v>
      </c>
      <c r="AI27" t="str">
        <f t="shared" si="8"/>
        <v>['0'] = new[] { (byte)0xAE, (byte)0x22 },</v>
      </c>
      <c r="AQ27" t="str">
        <f t="shared" si="10"/>
        <v>ABCDEFGHIJKLMNOPQRSTUVWXYZ0</v>
      </c>
    </row>
    <row r="28" spans="1:43" x14ac:dyDescent="0.25">
      <c r="A28" s="1" t="s">
        <v>29</v>
      </c>
      <c r="C28" t="s">
        <v>5</v>
      </c>
      <c r="D28" t="s">
        <v>2</v>
      </c>
      <c r="E28" t="s">
        <v>3</v>
      </c>
      <c r="F28" t="s">
        <v>24</v>
      </c>
      <c r="G28" t="s">
        <v>3</v>
      </c>
      <c r="H28" t="s">
        <v>2</v>
      </c>
      <c r="I28" t="s">
        <v>3</v>
      </c>
      <c r="J28" t="s">
        <v>2</v>
      </c>
      <c r="K28" t="s">
        <v>5</v>
      </c>
      <c r="L28" t="str">
        <f t="shared" si="0"/>
        <v>CwbXbwbwC</v>
      </c>
      <c r="N28" t="str">
        <f>VLOOKUP(C28,AK:AL,2,FALSE)</f>
        <v>000</v>
      </c>
      <c r="O28" t="str">
        <f>VLOOKUP(D28,AK:AL,2,FALSE)</f>
        <v>1</v>
      </c>
      <c r="P28" t="str">
        <f>VLOOKUP(E28,AK:AL,2,FALSE)</f>
        <v>0</v>
      </c>
      <c r="Q28" t="str">
        <f>VLOOKUP(F28,AK:AL,2,FALSE)</f>
        <v>111</v>
      </c>
      <c r="R28" t="str">
        <f>VLOOKUP(G28,AK:AL,2,FALSE)</f>
        <v>0</v>
      </c>
      <c r="S28" t="str">
        <f>VLOOKUP(H28,AK:AL,2,FALSE)</f>
        <v>1</v>
      </c>
      <c r="T28" t="str">
        <f>VLOOKUP(I28,AK:AL,2,FALSE)</f>
        <v>0</v>
      </c>
      <c r="U28" t="str">
        <f>VLOOKUP(J28,AK:AL,2,FALSE)</f>
        <v>1</v>
      </c>
      <c r="V28" t="str">
        <f>VLOOKUP(K28,AK:AL,2,FALSE)</f>
        <v>000</v>
      </c>
      <c r="W28" t="str">
        <f t="shared" si="11"/>
        <v>1000101110101000</v>
      </c>
      <c r="X28" t="str">
        <f t="shared" si="2"/>
        <v>1000</v>
      </c>
      <c r="Y28" t="str">
        <f t="shared" si="3"/>
        <v>1011</v>
      </c>
      <c r="Z28" t="str">
        <f t="shared" si="4"/>
        <v>1010</v>
      </c>
      <c r="AA28" t="str">
        <f t="shared" si="5"/>
        <v>1000</v>
      </c>
      <c r="AC28" t="str">
        <f>VLOOKUP(X28,AN:AO,2,FALSE)</f>
        <v>8</v>
      </c>
      <c r="AD28" t="str">
        <f>VLOOKUP(Y28,AN:AO,2,FALSE)</f>
        <v>B</v>
      </c>
      <c r="AE28" t="str">
        <f>VLOOKUP(Z28,AN:AO,2,FALSE)</f>
        <v>A</v>
      </c>
      <c r="AF28" t="str">
        <f>VLOOKUP(AA28,AN:AO,2,FALSE)</f>
        <v>8</v>
      </c>
      <c r="AG28" t="str">
        <f t="shared" si="6"/>
        <v>0x8BA8</v>
      </c>
      <c r="AH28" t="str">
        <f t="shared" si="7"/>
        <v>['1'] = 0x8BA8,</v>
      </c>
      <c r="AI28" t="str">
        <f t="shared" si="8"/>
        <v>['1'] = new[] { (byte)0x8B, (byte)0xA8 },</v>
      </c>
      <c r="AQ28" t="str">
        <f t="shared" si="10"/>
        <v>ABCDEFGHIJKLMNOPQRSTUVWXYZ01</v>
      </c>
    </row>
    <row r="29" spans="1:43" x14ac:dyDescent="0.25">
      <c r="A29" s="1" t="s">
        <v>47</v>
      </c>
      <c r="C29" t="s">
        <v>3</v>
      </c>
      <c r="D29" t="s">
        <v>2</v>
      </c>
      <c r="E29" t="s">
        <v>5</v>
      </c>
      <c r="F29" t="s">
        <v>24</v>
      </c>
      <c r="G29" t="s">
        <v>3</v>
      </c>
      <c r="H29" t="s">
        <v>2</v>
      </c>
      <c r="I29" t="s">
        <v>3</v>
      </c>
      <c r="J29" t="s">
        <v>2</v>
      </c>
      <c r="K29" t="s">
        <v>5</v>
      </c>
      <c r="L29" t="str">
        <f t="shared" si="0"/>
        <v>bwCXbwbwC</v>
      </c>
      <c r="N29" t="str">
        <f>VLOOKUP(C29,AK:AL,2,FALSE)</f>
        <v>0</v>
      </c>
      <c r="O29" t="str">
        <f>VLOOKUP(D29,AK:AL,2,FALSE)</f>
        <v>1</v>
      </c>
      <c r="P29" t="str">
        <f>VLOOKUP(E29,AK:AL,2,FALSE)</f>
        <v>000</v>
      </c>
      <c r="Q29" t="str">
        <f>VLOOKUP(F29,AK:AL,2,FALSE)</f>
        <v>111</v>
      </c>
      <c r="R29" t="str">
        <f>VLOOKUP(G29,AK:AL,2,FALSE)</f>
        <v>0</v>
      </c>
      <c r="S29" t="str">
        <f>VLOOKUP(H29,AK:AL,2,FALSE)</f>
        <v>1</v>
      </c>
      <c r="T29" t="str">
        <f>VLOOKUP(I29,AK:AL,2,FALSE)</f>
        <v>0</v>
      </c>
      <c r="U29" t="str">
        <f>VLOOKUP(J29,AK:AL,2,FALSE)</f>
        <v>1</v>
      </c>
      <c r="V29" t="str">
        <f>VLOOKUP(K29,AK:AL,2,FALSE)</f>
        <v>000</v>
      </c>
      <c r="W29" t="str">
        <f t="shared" si="11"/>
        <v>1010001110101000</v>
      </c>
      <c r="X29" t="str">
        <f t="shared" si="2"/>
        <v>1010</v>
      </c>
      <c r="Y29" t="str">
        <f t="shared" si="3"/>
        <v>0011</v>
      </c>
      <c r="Z29" t="str">
        <f t="shared" si="4"/>
        <v>1010</v>
      </c>
      <c r="AA29" t="str">
        <f t="shared" si="5"/>
        <v>1000</v>
      </c>
      <c r="AC29" t="str">
        <f>VLOOKUP(X29,AN:AO,2,FALSE)</f>
        <v>A</v>
      </c>
      <c r="AD29" t="str">
        <f>VLOOKUP(Y29,AN:AO,2,FALSE)</f>
        <v>3</v>
      </c>
      <c r="AE29" t="str">
        <f>VLOOKUP(Z29,AN:AO,2,FALSE)</f>
        <v>A</v>
      </c>
      <c r="AF29" t="str">
        <f>VLOOKUP(AA29,AN:AO,2,FALSE)</f>
        <v>8</v>
      </c>
      <c r="AG29" t="str">
        <f t="shared" si="6"/>
        <v>0xA3A8</v>
      </c>
      <c r="AH29" t="str">
        <f t="shared" si="7"/>
        <v>['2'] = 0xA3A8,</v>
      </c>
      <c r="AI29" t="str">
        <f t="shared" si="8"/>
        <v>['2'] = new[] { (byte)0xA3, (byte)0xA8 },</v>
      </c>
      <c r="AQ29" t="str">
        <f t="shared" si="10"/>
        <v>ABCDEFGHIJKLMNOPQRSTUVWXYZ012</v>
      </c>
    </row>
    <row r="30" spans="1:43" x14ac:dyDescent="0.25">
      <c r="A30" s="1" t="s">
        <v>48</v>
      </c>
      <c r="C30" t="s">
        <v>5</v>
      </c>
      <c r="D30" t="s">
        <v>2</v>
      </c>
      <c r="E30" t="s">
        <v>5</v>
      </c>
      <c r="F30" t="s">
        <v>24</v>
      </c>
      <c r="G30" t="s">
        <v>3</v>
      </c>
      <c r="H30" t="s">
        <v>2</v>
      </c>
      <c r="I30" t="s">
        <v>3</v>
      </c>
      <c r="J30" t="s">
        <v>2</v>
      </c>
      <c r="K30" t="s">
        <v>3</v>
      </c>
      <c r="L30" t="str">
        <f t="shared" si="0"/>
        <v>CwCXbwbwb</v>
      </c>
      <c r="N30" t="str">
        <f>VLOOKUP(C30,AK:AL,2,FALSE)</f>
        <v>000</v>
      </c>
      <c r="O30" t="str">
        <f>VLOOKUP(D30,AK:AL,2,FALSE)</f>
        <v>1</v>
      </c>
      <c r="P30" t="str">
        <f>VLOOKUP(E30,AK:AL,2,FALSE)</f>
        <v>000</v>
      </c>
      <c r="Q30" t="str">
        <f>VLOOKUP(F30,AK:AL,2,FALSE)</f>
        <v>111</v>
      </c>
      <c r="R30" t="str">
        <f>VLOOKUP(G30,AK:AL,2,FALSE)</f>
        <v>0</v>
      </c>
      <c r="S30" t="str">
        <f>VLOOKUP(H30,AK:AL,2,FALSE)</f>
        <v>1</v>
      </c>
      <c r="T30" t="str">
        <f>VLOOKUP(I30,AK:AL,2,FALSE)</f>
        <v>0</v>
      </c>
      <c r="U30" t="str">
        <f>VLOOKUP(J30,AK:AL,2,FALSE)</f>
        <v>1</v>
      </c>
      <c r="V30" t="str">
        <f>VLOOKUP(K30,AK:AL,2,FALSE)</f>
        <v>0</v>
      </c>
      <c r="W30" t="str">
        <f t="shared" si="11"/>
        <v>1000100011101010</v>
      </c>
      <c r="X30" t="str">
        <f t="shared" si="2"/>
        <v>1000</v>
      </c>
      <c r="Y30" t="str">
        <f t="shared" si="3"/>
        <v>1000</v>
      </c>
      <c r="Z30" t="str">
        <f t="shared" si="4"/>
        <v>1110</v>
      </c>
      <c r="AA30" t="str">
        <f t="shared" si="5"/>
        <v>1010</v>
      </c>
      <c r="AC30" t="str">
        <f>VLOOKUP(X30,AN:AO,2,FALSE)</f>
        <v>8</v>
      </c>
      <c r="AD30" t="str">
        <f>VLOOKUP(Y30,AN:AO,2,FALSE)</f>
        <v>8</v>
      </c>
      <c r="AE30" t="str">
        <f>VLOOKUP(Z30,AN:AO,2,FALSE)</f>
        <v>E</v>
      </c>
      <c r="AF30" t="str">
        <f>VLOOKUP(AA30,AN:AO,2,FALSE)</f>
        <v>A</v>
      </c>
      <c r="AG30" t="str">
        <f t="shared" si="6"/>
        <v>0x88EA</v>
      </c>
      <c r="AH30" t="str">
        <f t="shared" si="7"/>
        <v>['3'] = 0x88EA,</v>
      </c>
      <c r="AI30" t="str">
        <f t="shared" si="8"/>
        <v>['3'] = new[] { (byte)0x88, (byte)0xEA },</v>
      </c>
      <c r="AQ30" t="str">
        <f t="shared" si="10"/>
        <v>ABCDEFGHIJKLMNOPQRSTUVWXYZ0123</v>
      </c>
    </row>
    <row r="31" spans="1:43" x14ac:dyDescent="0.25">
      <c r="A31" s="1" t="s">
        <v>49</v>
      </c>
      <c r="C31" t="s">
        <v>3</v>
      </c>
      <c r="D31" t="s">
        <v>2</v>
      </c>
      <c r="E31" t="s">
        <v>3</v>
      </c>
      <c r="F31" t="s">
        <v>24</v>
      </c>
      <c r="G31" t="s">
        <v>5</v>
      </c>
      <c r="H31" t="s">
        <v>2</v>
      </c>
      <c r="I31" t="s">
        <v>3</v>
      </c>
      <c r="J31" t="s">
        <v>2</v>
      </c>
      <c r="K31" t="s">
        <v>5</v>
      </c>
      <c r="L31" t="str">
        <f t="shared" si="0"/>
        <v>bwbXCwbwC</v>
      </c>
      <c r="N31" t="str">
        <f>VLOOKUP(C31,AK:AL,2,FALSE)</f>
        <v>0</v>
      </c>
      <c r="O31" t="str">
        <f>VLOOKUP(D31,AK:AL,2,FALSE)</f>
        <v>1</v>
      </c>
      <c r="P31" t="str">
        <f>VLOOKUP(E31,AK:AL,2,FALSE)</f>
        <v>0</v>
      </c>
      <c r="Q31" t="str">
        <f>VLOOKUP(F31,AK:AL,2,FALSE)</f>
        <v>111</v>
      </c>
      <c r="R31" t="str">
        <f>VLOOKUP(G31,AK:AL,2,FALSE)</f>
        <v>000</v>
      </c>
      <c r="S31" t="str">
        <f>VLOOKUP(H31,AK:AL,2,FALSE)</f>
        <v>1</v>
      </c>
      <c r="T31" t="str">
        <f>VLOOKUP(I31,AK:AL,2,FALSE)</f>
        <v>0</v>
      </c>
      <c r="U31" t="str">
        <f>VLOOKUP(J31,AK:AL,2,FALSE)</f>
        <v>1</v>
      </c>
      <c r="V31" t="str">
        <f>VLOOKUP(K31,AK:AL,2,FALSE)</f>
        <v>000</v>
      </c>
      <c r="W31" t="str">
        <f t="shared" si="11"/>
        <v>1010111000101000</v>
      </c>
      <c r="X31" t="str">
        <f t="shared" si="2"/>
        <v>1010</v>
      </c>
      <c r="Y31" t="str">
        <f t="shared" si="3"/>
        <v>1110</v>
      </c>
      <c r="Z31" t="str">
        <f t="shared" si="4"/>
        <v>0010</v>
      </c>
      <c r="AA31" t="str">
        <f t="shared" si="5"/>
        <v>1000</v>
      </c>
      <c r="AC31" t="str">
        <f>VLOOKUP(X31,AN:AO,2,FALSE)</f>
        <v>A</v>
      </c>
      <c r="AD31" t="str">
        <f>VLOOKUP(Y31,AN:AO,2,FALSE)</f>
        <v>E</v>
      </c>
      <c r="AE31" t="str">
        <f>VLOOKUP(Z31,AN:AO,2,FALSE)</f>
        <v>2</v>
      </c>
      <c r="AF31" t="str">
        <f>VLOOKUP(AA31,AN:AO,2,FALSE)</f>
        <v>8</v>
      </c>
      <c r="AG31" t="str">
        <f t="shared" si="6"/>
        <v>0xAE28</v>
      </c>
      <c r="AH31" t="str">
        <f t="shared" si="7"/>
        <v>['4'] = 0xAE28,</v>
      </c>
      <c r="AI31" t="str">
        <f t="shared" si="8"/>
        <v>['4'] = new[] { (byte)0xAE, (byte)0x28 },</v>
      </c>
      <c r="AQ31" t="str">
        <f t="shared" si="10"/>
        <v>ABCDEFGHIJKLMNOPQRSTUVWXYZ01234</v>
      </c>
    </row>
    <row r="32" spans="1:43" x14ac:dyDescent="0.25">
      <c r="A32" s="1" t="s">
        <v>50</v>
      </c>
      <c r="C32" t="s">
        <v>5</v>
      </c>
      <c r="D32" t="s">
        <v>2</v>
      </c>
      <c r="E32" t="s">
        <v>3</v>
      </c>
      <c r="F32" t="s">
        <v>24</v>
      </c>
      <c r="G32" t="s">
        <v>5</v>
      </c>
      <c r="H32" t="s">
        <v>2</v>
      </c>
      <c r="I32" t="s">
        <v>3</v>
      </c>
      <c r="J32" t="s">
        <v>2</v>
      </c>
      <c r="K32" t="s">
        <v>3</v>
      </c>
      <c r="L32" t="str">
        <f t="shared" si="0"/>
        <v>CwbXCwbwb</v>
      </c>
      <c r="N32" t="str">
        <f>VLOOKUP(C32,AK:AL,2,FALSE)</f>
        <v>000</v>
      </c>
      <c r="O32" t="str">
        <f>VLOOKUP(D32,AK:AL,2,FALSE)</f>
        <v>1</v>
      </c>
      <c r="P32" t="str">
        <f>VLOOKUP(E32,AK:AL,2,FALSE)</f>
        <v>0</v>
      </c>
      <c r="Q32" t="str">
        <f>VLOOKUP(F32,AK:AL,2,FALSE)</f>
        <v>111</v>
      </c>
      <c r="R32" t="str">
        <f>VLOOKUP(G32,AK:AL,2,FALSE)</f>
        <v>000</v>
      </c>
      <c r="S32" t="str">
        <f>VLOOKUP(H32,AK:AL,2,FALSE)</f>
        <v>1</v>
      </c>
      <c r="T32" t="str">
        <f>VLOOKUP(I32,AK:AL,2,FALSE)</f>
        <v>0</v>
      </c>
      <c r="U32" t="str">
        <f>VLOOKUP(J32,AK:AL,2,FALSE)</f>
        <v>1</v>
      </c>
      <c r="V32" t="str">
        <f>VLOOKUP(K32,AK:AL,2,FALSE)</f>
        <v>0</v>
      </c>
      <c r="W32" t="str">
        <f t="shared" si="11"/>
        <v>1000101110001010</v>
      </c>
      <c r="X32" t="str">
        <f t="shared" si="2"/>
        <v>1000</v>
      </c>
      <c r="Y32" t="str">
        <f t="shared" si="3"/>
        <v>1011</v>
      </c>
      <c r="Z32" t="str">
        <f t="shared" si="4"/>
        <v>1000</v>
      </c>
      <c r="AA32" t="str">
        <f t="shared" si="5"/>
        <v>1010</v>
      </c>
      <c r="AC32" t="str">
        <f>VLOOKUP(X32,AN:AO,2,FALSE)</f>
        <v>8</v>
      </c>
      <c r="AD32" t="str">
        <f>VLOOKUP(Y32,AN:AO,2,FALSE)</f>
        <v>B</v>
      </c>
      <c r="AE32" t="str">
        <f>VLOOKUP(Z32,AN:AO,2,FALSE)</f>
        <v>8</v>
      </c>
      <c r="AF32" t="str">
        <f>VLOOKUP(AA32,AN:AO,2,FALSE)</f>
        <v>A</v>
      </c>
      <c r="AG32" t="str">
        <f t="shared" si="6"/>
        <v>0x8B8A</v>
      </c>
      <c r="AH32" t="str">
        <f t="shared" si="7"/>
        <v>['5'] = 0x8B8A,</v>
      </c>
      <c r="AI32" t="str">
        <f t="shared" si="8"/>
        <v>['5'] = new[] { (byte)0x8B, (byte)0x8A },</v>
      </c>
      <c r="AQ32" t="str">
        <f t="shared" si="10"/>
        <v>ABCDEFGHIJKLMNOPQRSTUVWXYZ012345</v>
      </c>
    </row>
    <row r="33" spans="1:43" x14ac:dyDescent="0.25">
      <c r="A33" s="1" t="s">
        <v>51</v>
      </c>
      <c r="C33" t="s">
        <v>3</v>
      </c>
      <c r="D33" t="s">
        <v>2</v>
      </c>
      <c r="E33" t="s">
        <v>5</v>
      </c>
      <c r="F33" t="s">
        <v>24</v>
      </c>
      <c r="G33" t="s">
        <v>5</v>
      </c>
      <c r="H33" t="s">
        <v>2</v>
      </c>
      <c r="I33" t="s">
        <v>3</v>
      </c>
      <c r="J33" t="s">
        <v>2</v>
      </c>
      <c r="K33" t="s">
        <v>3</v>
      </c>
      <c r="L33" t="str">
        <f t="shared" si="0"/>
        <v>bwCXCwbwb</v>
      </c>
      <c r="N33" t="str">
        <f>VLOOKUP(C33,AK:AL,2,FALSE)</f>
        <v>0</v>
      </c>
      <c r="O33" t="str">
        <f>VLOOKUP(D33,AK:AL,2,FALSE)</f>
        <v>1</v>
      </c>
      <c r="P33" t="str">
        <f>VLOOKUP(E33,AK:AL,2,FALSE)</f>
        <v>000</v>
      </c>
      <c r="Q33" t="str">
        <f>VLOOKUP(F33,AK:AL,2,FALSE)</f>
        <v>111</v>
      </c>
      <c r="R33" t="str">
        <f>VLOOKUP(G33,AK:AL,2,FALSE)</f>
        <v>000</v>
      </c>
      <c r="S33" t="str">
        <f>VLOOKUP(H33,AK:AL,2,FALSE)</f>
        <v>1</v>
      </c>
      <c r="T33" t="str">
        <f>VLOOKUP(I33,AK:AL,2,FALSE)</f>
        <v>0</v>
      </c>
      <c r="U33" t="str">
        <f>VLOOKUP(J33,AK:AL,2,FALSE)</f>
        <v>1</v>
      </c>
      <c r="V33" t="str">
        <f>VLOOKUP(K33,AK:AL,2,FALSE)</f>
        <v>0</v>
      </c>
      <c r="W33" t="str">
        <f t="shared" si="11"/>
        <v>1010001110001010</v>
      </c>
      <c r="X33" t="str">
        <f t="shared" si="2"/>
        <v>1010</v>
      </c>
      <c r="Y33" t="str">
        <f t="shared" si="3"/>
        <v>0011</v>
      </c>
      <c r="Z33" t="str">
        <f t="shared" si="4"/>
        <v>1000</v>
      </c>
      <c r="AA33" t="str">
        <f t="shared" si="5"/>
        <v>1010</v>
      </c>
      <c r="AC33" t="str">
        <f>VLOOKUP(X33,AN:AO,2,FALSE)</f>
        <v>A</v>
      </c>
      <c r="AD33" t="str">
        <f>VLOOKUP(Y33,AN:AO,2,FALSE)</f>
        <v>3</v>
      </c>
      <c r="AE33" t="str">
        <f>VLOOKUP(Z33,AN:AO,2,FALSE)</f>
        <v>8</v>
      </c>
      <c r="AF33" t="str">
        <f>VLOOKUP(AA33,AN:AO,2,FALSE)</f>
        <v>A</v>
      </c>
      <c r="AG33" t="str">
        <f t="shared" si="6"/>
        <v>0xA38A</v>
      </c>
      <c r="AH33" t="str">
        <f t="shared" si="7"/>
        <v>['6'] = 0xA38A,</v>
      </c>
      <c r="AI33" t="str">
        <f t="shared" si="8"/>
        <v>['6'] = new[] { (byte)0xA3, (byte)0x8A },</v>
      </c>
      <c r="AQ33" t="str">
        <f t="shared" si="10"/>
        <v>ABCDEFGHIJKLMNOPQRSTUVWXYZ0123456</v>
      </c>
    </row>
    <row r="34" spans="1:43" x14ac:dyDescent="0.25">
      <c r="A34" s="1" t="s">
        <v>52</v>
      </c>
      <c r="C34" t="s">
        <v>3</v>
      </c>
      <c r="D34" t="s">
        <v>2</v>
      </c>
      <c r="E34" t="s">
        <v>3</v>
      </c>
      <c r="F34" t="s">
        <v>24</v>
      </c>
      <c r="G34" t="s">
        <v>3</v>
      </c>
      <c r="H34" t="s">
        <v>2</v>
      </c>
      <c r="I34" t="s">
        <v>5</v>
      </c>
      <c r="J34" t="s">
        <v>2</v>
      </c>
      <c r="K34" t="s">
        <v>5</v>
      </c>
      <c r="L34" t="str">
        <f t="shared" si="0"/>
        <v>bwbXbwCwC</v>
      </c>
      <c r="N34" t="str">
        <f>VLOOKUP(C34,AK:AL,2,FALSE)</f>
        <v>0</v>
      </c>
      <c r="O34" t="str">
        <f>VLOOKUP(D34,AK:AL,2,FALSE)</f>
        <v>1</v>
      </c>
      <c r="P34" t="str">
        <f>VLOOKUP(E34,AK:AL,2,FALSE)</f>
        <v>0</v>
      </c>
      <c r="Q34" t="str">
        <f>VLOOKUP(F34,AK:AL,2,FALSE)</f>
        <v>111</v>
      </c>
      <c r="R34" t="str">
        <f>VLOOKUP(G34,AK:AL,2,FALSE)</f>
        <v>0</v>
      </c>
      <c r="S34" t="str">
        <f>VLOOKUP(H34,AK:AL,2,FALSE)</f>
        <v>1</v>
      </c>
      <c r="T34" t="str">
        <f>VLOOKUP(I34,AK:AL,2,FALSE)</f>
        <v>000</v>
      </c>
      <c r="U34" t="str">
        <f>VLOOKUP(J34,AK:AL,2,FALSE)</f>
        <v>1</v>
      </c>
      <c r="V34" t="str">
        <f>VLOOKUP(K34,AK:AL,2,FALSE)</f>
        <v>000</v>
      </c>
      <c r="W34" t="str">
        <f t="shared" si="11"/>
        <v>1010111010001000</v>
      </c>
      <c r="X34" t="str">
        <f t="shared" si="2"/>
        <v>1010</v>
      </c>
      <c r="Y34" t="str">
        <f t="shared" si="3"/>
        <v>1110</v>
      </c>
      <c r="Z34" t="str">
        <f t="shared" si="4"/>
        <v>1000</v>
      </c>
      <c r="AA34" t="str">
        <f t="shared" si="5"/>
        <v>1000</v>
      </c>
      <c r="AC34" t="str">
        <f>VLOOKUP(X34,AN:AO,2,FALSE)</f>
        <v>A</v>
      </c>
      <c r="AD34" t="str">
        <f>VLOOKUP(Y34,AN:AO,2,FALSE)</f>
        <v>E</v>
      </c>
      <c r="AE34" t="str">
        <f>VLOOKUP(Z34,AN:AO,2,FALSE)</f>
        <v>8</v>
      </c>
      <c r="AF34" t="str">
        <f>VLOOKUP(AA34,AN:AO,2,FALSE)</f>
        <v>8</v>
      </c>
      <c r="AG34" t="str">
        <f t="shared" si="6"/>
        <v>0xAE88</v>
      </c>
      <c r="AH34" t="str">
        <f t="shared" si="7"/>
        <v>['7'] = 0xAE88,</v>
      </c>
      <c r="AI34" t="str">
        <f t="shared" si="8"/>
        <v>['7'] = new[] { (byte)0xAE, (byte)0x88 },</v>
      </c>
      <c r="AQ34" t="str">
        <f t="shared" si="10"/>
        <v>ABCDEFGHIJKLMNOPQRSTUVWXYZ01234567</v>
      </c>
    </row>
    <row r="35" spans="1:43" x14ac:dyDescent="0.25">
      <c r="A35" s="1" t="s">
        <v>53</v>
      </c>
      <c r="C35" t="s">
        <v>5</v>
      </c>
      <c r="D35" t="s">
        <v>2</v>
      </c>
      <c r="E35" t="s">
        <v>3</v>
      </c>
      <c r="F35" t="s">
        <v>24</v>
      </c>
      <c r="G35" t="s">
        <v>3</v>
      </c>
      <c r="H35" t="s">
        <v>2</v>
      </c>
      <c r="I35" t="s">
        <v>5</v>
      </c>
      <c r="J35" t="s">
        <v>2</v>
      </c>
      <c r="K35" t="s">
        <v>3</v>
      </c>
      <c r="L35" t="str">
        <f t="shared" si="0"/>
        <v>CwbXbwCwb</v>
      </c>
      <c r="N35" t="str">
        <f>VLOOKUP(C35,AK:AL,2,FALSE)</f>
        <v>000</v>
      </c>
      <c r="O35" t="str">
        <f>VLOOKUP(D35,AK:AL,2,FALSE)</f>
        <v>1</v>
      </c>
      <c r="P35" t="str">
        <f>VLOOKUP(E35,AK:AL,2,FALSE)</f>
        <v>0</v>
      </c>
      <c r="Q35" t="str">
        <f>VLOOKUP(F35,AK:AL,2,FALSE)</f>
        <v>111</v>
      </c>
      <c r="R35" t="str">
        <f>VLOOKUP(G35,AK:AL,2,FALSE)</f>
        <v>0</v>
      </c>
      <c r="S35" t="str">
        <f>VLOOKUP(H35,AK:AL,2,FALSE)</f>
        <v>1</v>
      </c>
      <c r="T35" t="str">
        <f>VLOOKUP(I35,AK:AL,2,FALSE)</f>
        <v>000</v>
      </c>
      <c r="U35" t="str">
        <f>VLOOKUP(J35,AK:AL,2,FALSE)</f>
        <v>1</v>
      </c>
      <c r="V35" t="str">
        <f>VLOOKUP(K35,AK:AL,2,FALSE)</f>
        <v>0</v>
      </c>
      <c r="W35" t="str">
        <f t="shared" si="11"/>
        <v>1000101110100010</v>
      </c>
      <c r="X35" t="str">
        <f t="shared" si="2"/>
        <v>1000</v>
      </c>
      <c r="Y35" t="str">
        <f t="shared" si="3"/>
        <v>1011</v>
      </c>
      <c r="Z35" t="str">
        <f t="shared" si="4"/>
        <v>1010</v>
      </c>
      <c r="AA35" t="str">
        <f t="shared" si="5"/>
        <v>0010</v>
      </c>
      <c r="AC35" t="str">
        <f>VLOOKUP(X35,AN:AO,2,FALSE)</f>
        <v>8</v>
      </c>
      <c r="AD35" t="str">
        <f>VLOOKUP(Y35,AN:AO,2,FALSE)</f>
        <v>B</v>
      </c>
      <c r="AE35" t="str">
        <f>VLOOKUP(Z35,AN:AO,2,FALSE)</f>
        <v>A</v>
      </c>
      <c r="AF35" t="str">
        <f>VLOOKUP(AA35,AN:AO,2,FALSE)</f>
        <v>2</v>
      </c>
      <c r="AG35" t="str">
        <f t="shared" si="6"/>
        <v>0x8BA2</v>
      </c>
      <c r="AH35" t="str">
        <f t="shared" si="7"/>
        <v>['8'] = 0x8BA2,</v>
      </c>
      <c r="AI35" t="str">
        <f t="shared" si="8"/>
        <v>['8'] = new[] { (byte)0x8B, (byte)0xA2 },</v>
      </c>
      <c r="AQ35" t="str">
        <f t="shared" si="10"/>
        <v>ABCDEFGHIJKLMNOPQRSTUVWXYZ012345678</v>
      </c>
    </row>
    <row r="36" spans="1:43" x14ac:dyDescent="0.25">
      <c r="A36" s="1" t="s">
        <v>54</v>
      </c>
      <c r="C36" t="s">
        <v>3</v>
      </c>
      <c r="D36" t="s">
        <v>2</v>
      </c>
      <c r="E36" t="s">
        <v>5</v>
      </c>
      <c r="F36" t="s">
        <v>24</v>
      </c>
      <c r="G36" t="s">
        <v>3</v>
      </c>
      <c r="H36" t="s">
        <v>2</v>
      </c>
      <c r="I36" t="s">
        <v>5</v>
      </c>
      <c r="J36" t="s">
        <v>2</v>
      </c>
      <c r="K36" t="s">
        <v>3</v>
      </c>
      <c r="L36" t="str">
        <f t="shared" si="0"/>
        <v>bwCXbwCwb</v>
      </c>
      <c r="N36" t="str">
        <f>VLOOKUP(C36,AK:AL,2,FALSE)</f>
        <v>0</v>
      </c>
      <c r="O36" t="str">
        <f>VLOOKUP(D36,AK:AL,2,FALSE)</f>
        <v>1</v>
      </c>
      <c r="P36" t="str">
        <f>VLOOKUP(E36,AK:AL,2,FALSE)</f>
        <v>000</v>
      </c>
      <c r="Q36" t="str">
        <f>VLOOKUP(F36,AK:AL,2,FALSE)</f>
        <v>111</v>
      </c>
      <c r="R36" t="str">
        <f>VLOOKUP(G36,AK:AL,2,FALSE)</f>
        <v>0</v>
      </c>
      <c r="S36" t="str">
        <f>VLOOKUP(H36,AK:AL,2,FALSE)</f>
        <v>1</v>
      </c>
      <c r="T36" t="str">
        <f>VLOOKUP(I36,AK:AL,2,FALSE)</f>
        <v>000</v>
      </c>
      <c r="U36" t="str">
        <f>VLOOKUP(J36,AK:AL,2,FALSE)</f>
        <v>1</v>
      </c>
      <c r="V36" t="str">
        <f>VLOOKUP(K36,AK:AL,2,FALSE)</f>
        <v>0</v>
      </c>
      <c r="W36" t="str">
        <f t="shared" si="11"/>
        <v>1010001110100010</v>
      </c>
      <c r="X36" t="str">
        <f t="shared" si="2"/>
        <v>1010</v>
      </c>
      <c r="Y36" t="str">
        <f t="shared" si="3"/>
        <v>0011</v>
      </c>
      <c r="Z36" t="str">
        <f t="shared" si="4"/>
        <v>1010</v>
      </c>
      <c r="AA36" t="str">
        <f t="shared" si="5"/>
        <v>0010</v>
      </c>
      <c r="AC36" t="str">
        <f>VLOOKUP(X36,AN:AO,2,FALSE)</f>
        <v>A</v>
      </c>
      <c r="AD36" t="str">
        <f>VLOOKUP(Y36,AN:AO,2,FALSE)</f>
        <v>3</v>
      </c>
      <c r="AE36" t="str">
        <f>VLOOKUP(Z36,AN:AO,2,FALSE)</f>
        <v>A</v>
      </c>
      <c r="AF36" t="str">
        <f>VLOOKUP(AA36,AN:AO,2,FALSE)</f>
        <v>2</v>
      </c>
      <c r="AG36" t="str">
        <f t="shared" si="6"/>
        <v>0xA3A2</v>
      </c>
      <c r="AH36" t="str">
        <f t="shared" si="7"/>
        <v>['9'] = 0xA3A2,</v>
      </c>
      <c r="AI36" t="str">
        <f t="shared" si="8"/>
        <v>['9'] = new[] { (byte)0xA3, (byte)0xA2 },</v>
      </c>
      <c r="AQ36" t="str">
        <f t="shared" si="10"/>
        <v>ABCDEFGHIJKLMNOPQRSTUVWXYZ0123456789</v>
      </c>
    </row>
    <row r="37" spans="1:43" x14ac:dyDescent="0.25">
      <c r="A37" s="1" t="s">
        <v>56</v>
      </c>
      <c r="C37" t="s">
        <v>3</v>
      </c>
      <c r="D37" t="s">
        <v>24</v>
      </c>
      <c r="E37" t="s">
        <v>5</v>
      </c>
      <c r="F37" t="s">
        <v>2</v>
      </c>
      <c r="G37" t="s">
        <v>3</v>
      </c>
      <c r="H37" t="s">
        <v>2</v>
      </c>
      <c r="I37" t="s">
        <v>5</v>
      </c>
      <c r="J37" t="s">
        <v>2</v>
      </c>
      <c r="K37" t="s">
        <v>3</v>
      </c>
      <c r="L37" t="str">
        <f>CONCATENATE(C37,D37,E37,F37,G37,H37,I37,J37,K37)</f>
        <v>bXCwbwCwb</v>
      </c>
      <c r="N37" t="str">
        <f>VLOOKUP(C37,AK:AL,2,FALSE)</f>
        <v>0</v>
      </c>
      <c r="O37" t="str">
        <f>VLOOKUP(D37,AK:AL,2,FALSE)</f>
        <v>111</v>
      </c>
      <c r="P37" t="str">
        <f>VLOOKUP(E37,AK:AL,2,FALSE)</f>
        <v>000</v>
      </c>
      <c r="Q37" t="str">
        <f>VLOOKUP(F37,AK:AL,2,FALSE)</f>
        <v>1</v>
      </c>
      <c r="R37" t="str">
        <f>VLOOKUP(G37,AK:AL,2,FALSE)</f>
        <v>0</v>
      </c>
      <c r="S37" t="str">
        <f>VLOOKUP(H37,AK:AL,2,FALSE)</f>
        <v>1</v>
      </c>
      <c r="T37" t="str">
        <f>VLOOKUP(I37,AK:AL,2,FALSE)</f>
        <v>000</v>
      </c>
      <c r="U37" t="str">
        <f>VLOOKUP(J37,AK:AL,2,FALSE)</f>
        <v>1</v>
      </c>
      <c r="V37" t="str">
        <f>VLOOKUP(K37,AK:AL,2,FALSE)</f>
        <v>0</v>
      </c>
      <c r="W37" t="str">
        <f>"1"&amp;N37&amp;O37&amp;P37&amp;Q37&amp;R37&amp;S37&amp;T37&amp;U37&amp;V37</f>
        <v>1011100010100010</v>
      </c>
      <c r="X37" t="str">
        <f>MID(W37,1,4)</f>
        <v>1011</v>
      </c>
      <c r="Y37" t="str">
        <f>MID(W37,5,4)</f>
        <v>1000</v>
      </c>
      <c r="Z37" t="str">
        <f>MID(W37,9,4)</f>
        <v>1010</v>
      </c>
      <c r="AA37" t="str">
        <f>MID(W37,13,4)</f>
        <v>0010</v>
      </c>
      <c r="AC37" t="str">
        <f>VLOOKUP(X37,AN:AO,2,FALSE)</f>
        <v>B</v>
      </c>
      <c r="AD37" t="str">
        <f>VLOOKUP(Y37,AN:AO,2,FALSE)</f>
        <v>8</v>
      </c>
      <c r="AE37" t="str">
        <f>VLOOKUP(Z37,AN:AO,2,FALSE)</f>
        <v>A</v>
      </c>
      <c r="AF37" t="str">
        <f>VLOOKUP(AA37,AN:AO,2,FALSE)</f>
        <v>2</v>
      </c>
      <c r="AG37" t="str">
        <f>"0x"&amp;AC37&amp;AD37&amp;AE37&amp;AF37</f>
        <v>0xB8A2</v>
      </c>
      <c r="AH37" t="str">
        <f>"['"&amp;A37&amp;"'] = "&amp;AG37&amp;","</f>
        <v>[' '] = 0xB8A2,</v>
      </c>
      <c r="AI37" t="str">
        <f>"['"&amp;A37&amp;"'] = new[] { (byte)0x"&amp;AC37&amp;AD37&amp;", (byte)0x"&amp;AE37&amp;AF37&amp;" },"</f>
        <v>[' '] = new[] { (byte)0xB8, (byte)0xA2 },</v>
      </c>
      <c r="AQ37" t="str">
        <f t="shared" si="10"/>
        <v xml:space="preserve">ABCDEFGHIJKLMNOPQRSTUVWXYZ0123456789 </v>
      </c>
    </row>
    <row r="38" spans="1:43" x14ac:dyDescent="0.25">
      <c r="A38" s="1" t="s">
        <v>57</v>
      </c>
      <c r="C38" t="s">
        <v>3</v>
      </c>
      <c r="D38" t="s">
        <v>24</v>
      </c>
      <c r="E38" t="s">
        <v>3</v>
      </c>
      <c r="F38" t="s">
        <v>2</v>
      </c>
      <c r="G38" t="s">
        <v>3</v>
      </c>
      <c r="H38" t="s">
        <v>2</v>
      </c>
      <c r="I38" t="s">
        <v>5</v>
      </c>
      <c r="J38" t="s">
        <v>2</v>
      </c>
      <c r="K38" t="s">
        <v>5</v>
      </c>
      <c r="L38" t="str">
        <f>CONCATENATE(C38,D38,E38,F38,G38,H38,I38,J38,K38)</f>
        <v>bXbwbwCwC</v>
      </c>
      <c r="N38" t="str">
        <f>VLOOKUP(C38,AK:AL,2,FALSE)</f>
        <v>0</v>
      </c>
      <c r="O38" t="str">
        <f>VLOOKUP(D38,AK:AL,2,FALSE)</f>
        <v>111</v>
      </c>
      <c r="P38" t="str">
        <f>VLOOKUP(E38,AK:AL,2,FALSE)</f>
        <v>0</v>
      </c>
      <c r="Q38" t="str">
        <f>VLOOKUP(F38,AK:AL,2,FALSE)</f>
        <v>1</v>
      </c>
      <c r="R38" t="str">
        <f>VLOOKUP(G38,AK:AL,2,FALSE)</f>
        <v>0</v>
      </c>
      <c r="S38" t="str">
        <f>VLOOKUP(H38,AK:AL,2,FALSE)</f>
        <v>1</v>
      </c>
      <c r="T38" t="str">
        <f>VLOOKUP(I38,AK:AL,2,FALSE)</f>
        <v>000</v>
      </c>
      <c r="U38" t="str">
        <f>VLOOKUP(J38,AK:AL,2,FALSE)</f>
        <v>1</v>
      </c>
      <c r="V38" t="str">
        <f>VLOOKUP(K38,AK:AL,2,FALSE)</f>
        <v>000</v>
      </c>
      <c r="W38" t="str">
        <f>"1"&amp;N38&amp;O38&amp;P38&amp;Q38&amp;R38&amp;S38&amp;T38&amp;U38&amp;V38</f>
        <v>1011101010001000</v>
      </c>
      <c r="X38" t="str">
        <f>MID(W38,1,4)</f>
        <v>1011</v>
      </c>
      <c r="Y38" t="str">
        <f>MID(W38,5,4)</f>
        <v>1010</v>
      </c>
      <c r="Z38" t="str">
        <f>MID(W38,9,4)</f>
        <v>1000</v>
      </c>
      <c r="AA38" t="str">
        <f>MID(W38,13,4)</f>
        <v>1000</v>
      </c>
      <c r="AC38" t="str">
        <f>VLOOKUP(X38,AN:AO,2,FALSE)</f>
        <v>B</v>
      </c>
      <c r="AD38" t="str">
        <f>VLOOKUP(Y38,AN:AO,2,FALSE)</f>
        <v>A</v>
      </c>
      <c r="AE38" t="str">
        <f>VLOOKUP(Z38,AN:AO,2,FALSE)</f>
        <v>8</v>
      </c>
      <c r="AF38" t="str">
        <f>VLOOKUP(AA38,AN:AO,2,FALSE)</f>
        <v>8</v>
      </c>
      <c r="AG38" t="str">
        <f>"0x"&amp;AC38&amp;AD38&amp;AE38&amp;AF38</f>
        <v>0xBA88</v>
      </c>
      <c r="AH38" t="str">
        <f>"['"&amp;A38&amp;"'] = "&amp;AG38&amp;","</f>
        <v>['-'] = 0xBA88,</v>
      </c>
      <c r="AI38" t="str">
        <f>"['"&amp;A38&amp;"'] = new[] { (byte)0x"&amp;AC38&amp;AD38&amp;", (byte)0x"&amp;AE38&amp;AF38&amp;" },"</f>
        <v>['-'] = new[] { (byte)0xBA, (byte)0x88 },</v>
      </c>
      <c r="AQ38" t="str">
        <f t="shared" si="10"/>
        <v>ABCDEFGHIJKLMNOPQRSTUVWXYZ0123456789 -</v>
      </c>
    </row>
    <row r="39" spans="1:43" x14ac:dyDescent="0.25">
      <c r="A39" s="1" t="s">
        <v>58</v>
      </c>
      <c r="C39" t="s">
        <v>3</v>
      </c>
      <c r="D39" t="s">
        <v>24</v>
      </c>
      <c r="E39" t="s">
        <v>3</v>
      </c>
      <c r="F39" t="s">
        <v>24</v>
      </c>
      <c r="G39" t="s">
        <v>3</v>
      </c>
      <c r="H39" t="s">
        <v>24</v>
      </c>
      <c r="I39" t="s">
        <v>3</v>
      </c>
      <c r="J39" t="s">
        <v>2</v>
      </c>
      <c r="K39" t="s">
        <v>3</v>
      </c>
      <c r="L39" t="str">
        <f>CONCATENATE(C39,D39,E39,F39,G39,H39,I39,J39,K39)</f>
        <v>bXbXbXbwb</v>
      </c>
      <c r="N39" t="str">
        <f>VLOOKUP(C39,AK:AL,2,FALSE)</f>
        <v>0</v>
      </c>
      <c r="O39" t="str">
        <f>VLOOKUP(D39,AK:AL,2,FALSE)</f>
        <v>111</v>
      </c>
      <c r="P39" t="str">
        <f>VLOOKUP(E39,AK:AL,2,FALSE)</f>
        <v>0</v>
      </c>
      <c r="Q39" t="str">
        <f>VLOOKUP(F39,AK:AL,2,FALSE)</f>
        <v>111</v>
      </c>
      <c r="R39" t="str">
        <f>VLOOKUP(G39,AK:AL,2,FALSE)</f>
        <v>0</v>
      </c>
      <c r="S39" t="str">
        <f>VLOOKUP(H39,AK:AL,2,FALSE)</f>
        <v>111</v>
      </c>
      <c r="T39" t="str">
        <f>VLOOKUP(I39,AK:AL,2,FALSE)</f>
        <v>0</v>
      </c>
      <c r="U39" t="str">
        <f>VLOOKUP(J39,AK:AL,2,FALSE)</f>
        <v>1</v>
      </c>
      <c r="V39" t="str">
        <f>VLOOKUP(K39,AK:AL,2,FALSE)</f>
        <v>0</v>
      </c>
      <c r="W39" t="str">
        <f>"1"&amp;N39&amp;O39&amp;P39&amp;Q39&amp;R39&amp;S39&amp;T39&amp;U39&amp;V39</f>
        <v>1011101110111010</v>
      </c>
      <c r="X39" t="str">
        <f>MID(W39,1,4)</f>
        <v>1011</v>
      </c>
      <c r="Y39" t="str">
        <f>MID(W39,5,4)</f>
        <v>1011</v>
      </c>
      <c r="Z39" t="str">
        <f>MID(W39,9,4)</f>
        <v>1011</v>
      </c>
      <c r="AA39" t="str">
        <f>MID(W39,13,4)</f>
        <v>1010</v>
      </c>
      <c r="AC39" t="str">
        <f>VLOOKUP(X39,AN:AO,2,FALSE)</f>
        <v>B</v>
      </c>
      <c r="AD39" t="str">
        <f>VLOOKUP(Y39,AN:AO,2,FALSE)</f>
        <v>B</v>
      </c>
      <c r="AE39" t="str">
        <f>VLOOKUP(Z39,AN:AO,2,FALSE)</f>
        <v>B</v>
      </c>
      <c r="AF39" t="str">
        <f>VLOOKUP(AA39,AN:AO,2,FALSE)</f>
        <v>A</v>
      </c>
      <c r="AG39" t="str">
        <f>"0x"&amp;AC39&amp;AD39&amp;AE39&amp;AF39</f>
        <v>0xBBBA</v>
      </c>
      <c r="AH39" t="str">
        <f>"['"&amp;A39&amp;"'] = "&amp;AG39&amp;","</f>
        <v>['$'] = 0xBBBA,</v>
      </c>
      <c r="AI39" t="str">
        <f>"['"&amp;A39&amp;"'] = new[] { (byte)0x"&amp;AC39&amp;AD39&amp;", (byte)0x"&amp;AE39&amp;AF39&amp;" },"</f>
        <v>['$'] = new[] { (byte)0xBB, (byte)0xBA },</v>
      </c>
      <c r="AQ39" t="str">
        <f t="shared" si="10"/>
        <v>ABCDEFGHIJKLMNOPQRSTUVWXYZ0123456789 -$</v>
      </c>
    </row>
    <row r="40" spans="1:43" x14ac:dyDescent="0.25">
      <c r="A40" s="1" t="s">
        <v>59</v>
      </c>
      <c r="C40" t="s">
        <v>3</v>
      </c>
      <c r="D40" t="s">
        <v>2</v>
      </c>
      <c r="E40" t="s">
        <v>3</v>
      </c>
      <c r="F40" t="s">
        <v>24</v>
      </c>
      <c r="G40" t="s">
        <v>3</v>
      </c>
      <c r="H40" t="s">
        <v>24</v>
      </c>
      <c r="I40" t="s">
        <v>3</v>
      </c>
      <c r="J40" t="s">
        <v>24</v>
      </c>
      <c r="K40" t="s">
        <v>3</v>
      </c>
      <c r="L40" t="str">
        <f>CONCATENATE(C40,D40,E40,F40,G40,H40,I40,J40,K40)</f>
        <v>bwbXbXbXb</v>
      </c>
      <c r="N40" t="str">
        <f>VLOOKUP(C40,AK:AL,2,FALSE)</f>
        <v>0</v>
      </c>
      <c r="O40" t="str">
        <f>VLOOKUP(D40,AK:AL,2,FALSE)</f>
        <v>1</v>
      </c>
      <c r="P40" t="str">
        <f>VLOOKUP(E40,AK:AL,2,FALSE)</f>
        <v>0</v>
      </c>
      <c r="Q40" t="str">
        <f>VLOOKUP(F40,AK:AL,2,FALSE)</f>
        <v>111</v>
      </c>
      <c r="R40" t="str">
        <f>VLOOKUP(G40,AK:AL,2,FALSE)</f>
        <v>0</v>
      </c>
      <c r="S40" t="str">
        <f>VLOOKUP(H40,AK:AL,2,FALSE)</f>
        <v>111</v>
      </c>
      <c r="T40" t="str">
        <f>VLOOKUP(I40,AK:AL,2,FALSE)</f>
        <v>0</v>
      </c>
      <c r="U40" t="str">
        <f>VLOOKUP(J40,AK:AL,2,FALSE)</f>
        <v>111</v>
      </c>
      <c r="V40" t="str">
        <f>VLOOKUP(K40,AK:AL,2,FALSE)</f>
        <v>0</v>
      </c>
      <c r="W40" t="str">
        <f>"1"&amp;N40&amp;O40&amp;P40&amp;Q40&amp;R40&amp;S40&amp;T40&amp;U40&amp;V40</f>
        <v>1010111011101110</v>
      </c>
      <c r="X40" t="str">
        <f>MID(W40,1,4)</f>
        <v>1010</v>
      </c>
      <c r="Y40" t="str">
        <f>MID(W40,5,4)</f>
        <v>1110</v>
      </c>
      <c r="Z40" t="str">
        <f>MID(W40,9,4)</f>
        <v>1110</v>
      </c>
      <c r="AA40" t="str">
        <f>MID(W40,13,4)</f>
        <v>1110</v>
      </c>
      <c r="AC40" t="str">
        <f>VLOOKUP(X40,AN:AO,2,FALSE)</f>
        <v>A</v>
      </c>
      <c r="AD40" t="str">
        <f>VLOOKUP(Y40,AN:AO,2,FALSE)</f>
        <v>E</v>
      </c>
      <c r="AE40" t="str">
        <f>VLOOKUP(Z40,AN:AO,2,FALSE)</f>
        <v>E</v>
      </c>
      <c r="AF40" t="str">
        <f>VLOOKUP(AA40,AN:AO,2,FALSE)</f>
        <v>E</v>
      </c>
      <c r="AG40" t="str">
        <f>"0x"&amp;AC40&amp;AD40&amp;AE40&amp;AF40</f>
        <v>0xAEEE</v>
      </c>
      <c r="AH40" t="str">
        <f>"['"&amp;A40&amp;"'] = "&amp;AG40&amp;","</f>
        <v>['%'] = 0xAEEE,</v>
      </c>
      <c r="AI40" t="str">
        <f>"['"&amp;A40&amp;"'] = new[] { (byte)0x"&amp;AC40&amp;AD40&amp;", (byte)0x"&amp;AE40&amp;AF40&amp;" },"</f>
        <v>['%'] = new[] { (byte)0xAE, (byte)0xEE },</v>
      </c>
      <c r="AQ40" t="str">
        <f t="shared" si="10"/>
        <v>ABCDEFGHIJKLMNOPQRSTUVWXYZ0123456789 -$%</v>
      </c>
    </row>
    <row r="41" spans="1:43" x14ac:dyDescent="0.25">
      <c r="A41" s="1" t="s">
        <v>60</v>
      </c>
      <c r="C41" t="s">
        <v>5</v>
      </c>
      <c r="D41" t="s">
        <v>24</v>
      </c>
      <c r="E41" t="s">
        <v>3</v>
      </c>
      <c r="F41" t="s">
        <v>2</v>
      </c>
      <c r="G41" t="s">
        <v>3</v>
      </c>
      <c r="H41" t="s">
        <v>2</v>
      </c>
      <c r="I41" t="s">
        <v>5</v>
      </c>
      <c r="J41" t="s">
        <v>2</v>
      </c>
      <c r="K41" t="s">
        <v>3</v>
      </c>
      <c r="L41" t="str">
        <f>CONCATENATE(C41,D41,E41,F41,G41,H41,I41,J41,K41)</f>
        <v>CXbwbwCwb</v>
      </c>
      <c r="N41" t="str">
        <f>VLOOKUP(C41,AK:AL,2,FALSE)</f>
        <v>000</v>
      </c>
      <c r="O41" t="str">
        <f>VLOOKUP(D41,AK:AL,2,FALSE)</f>
        <v>111</v>
      </c>
      <c r="P41" t="str">
        <f>VLOOKUP(E41,AK:AL,2,FALSE)</f>
        <v>0</v>
      </c>
      <c r="Q41" t="str">
        <f>VLOOKUP(F41,AK:AL,2,FALSE)</f>
        <v>1</v>
      </c>
      <c r="R41" t="str">
        <f>VLOOKUP(G41,AK:AL,2,FALSE)</f>
        <v>0</v>
      </c>
      <c r="S41" t="str">
        <f>VLOOKUP(H41,AK:AL,2,FALSE)</f>
        <v>1</v>
      </c>
      <c r="T41" t="str">
        <f>VLOOKUP(I41,AK:AL,2,FALSE)</f>
        <v>000</v>
      </c>
      <c r="U41" t="str">
        <f>VLOOKUP(J41,AK:AL,2,FALSE)</f>
        <v>1</v>
      </c>
      <c r="V41" t="str">
        <f>VLOOKUP(K41,AK:AL,2,FALSE)</f>
        <v>0</v>
      </c>
      <c r="W41" t="str">
        <f>"1"&amp;N41&amp;O41&amp;P41&amp;Q41&amp;R41&amp;S41&amp;T41&amp;U41&amp;V41</f>
        <v>1000111010100010</v>
      </c>
      <c r="X41" t="str">
        <f>MID(W41,1,4)</f>
        <v>1000</v>
      </c>
      <c r="Y41" t="str">
        <f>MID(W41,5,4)</f>
        <v>1110</v>
      </c>
      <c r="Z41" t="str">
        <f>MID(W41,9,4)</f>
        <v>1010</v>
      </c>
      <c r="AA41" t="str">
        <f>MID(W41,13,4)</f>
        <v>0010</v>
      </c>
      <c r="AC41" t="str">
        <f>VLOOKUP(X41,AN:AO,2,FALSE)</f>
        <v>8</v>
      </c>
      <c r="AD41" t="str">
        <f>VLOOKUP(Y41,AN:AO,2,FALSE)</f>
        <v>E</v>
      </c>
      <c r="AE41" t="str">
        <f>VLOOKUP(Z41,AN:AO,2,FALSE)</f>
        <v>A</v>
      </c>
      <c r="AF41" t="str">
        <f>VLOOKUP(AA41,AN:AO,2,FALSE)</f>
        <v>2</v>
      </c>
      <c r="AG41" t="str">
        <f>"0x"&amp;AC41&amp;AD41&amp;AE41&amp;AF41</f>
        <v>0x8EA2</v>
      </c>
      <c r="AH41" t="str">
        <f>"['"&amp;A41&amp;"'] = "&amp;AG41&amp;","</f>
        <v>['.'] = 0x8EA2,</v>
      </c>
      <c r="AI41" t="str">
        <f>"['"&amp;A41&amp;"'] = new[] { (byte)0x"&amp;AC41&amp;AD41&amp;", (byte)0x"&amp;AE41&amp;AF41&amp;" },"</f>
        <v>['.'] = new[] { (byte)0x8E, (byte)0xA2 },</v>
      </c>
      <c r="AQ41" t="str">
        <f t="shared" si="10"/>
        <v>ABCDEFGHIJKLMNOPQRSTUVWXYZ0123456789 -$%.</v>
      </c>
    </row>
    <row r="42" spans="1:43" x14ac:dyDescent="0.25">
      <c r="A42" s="1" t="s">
        <v>61</v>
      </c>
      <c r="C42" t="s">
        <v>3</v>
      </c>
      <c r="D42" t="s">
        <v>24</v>
      </c>
      <c r="E42" t="s">
        <v>3</v>
      </c>
      <c r="F42" t="s">
        <v>24</v>
      </c>
      <c r="G42" t="s">
        <v>3</v>
      </c>
      <c r="H42" t="s">
        <v>2</v>
      </c>
      <c r="I42" t="s">
        <v>3</v>
      </c>
      <c r="J42" t="s">
        <v>24</v>
      </c>
      <c r="K42" t="s">
        <v>3</v>
      </c>
      <c r="L42" t="str">
        <f>CONCATENATE(C42,D42,E42,F42,G42,H42,I42,J42,K42)</f>
        <v>bXbXbwbXb</v>
      </c>
      <c r="N42" t="str">
        <f>VLOOKUP(C42,AK:AL,2,FALSE)</f>
        <v>0</v>
      </c>
      <c r="O42" t="str">
        <f>VLOOKUP(D42,AK:AL,2,FALSE)</f>
        <v>111</v>
      </c>
      <c r="P42" t="str">
        <f>VLOOKUP(E42,AK:AL,2,FALSE)</f>
        <v>0</v>
      </c>
      <c r="Q42" t="str">
        <f>VLOOKUP(F42,AK:AL,2,FALSE)</f>
        <v>111</v>
      </c>
      <c r="R42" t="str">
        <f>VLOOKUP(G42,AK:AL,2,FALSE)</f>
        <v>0</v>
      </c>
      <c r="S42" t="str">
        <f>VLOOKUP(H42,AK:AL,2,FALSE)</f>
        <v>1</v>
      </c>
      <c r="T42" t="str">
        <f>VLOOKUP(I42,AK:AL,2,FALSE)</f>
        <v>0</v>
      </c>
      <c r="U42" t="str">
        <f>VLOOKUP(J42,AK:AL,2,FALSE)</f>
        <v>111</v>
      </c>
      <c r="V42" t="str">
        <f>VLOOKUP(K42,AK:AL,2,FALSE)</f>
        <v>0</v>
      </c>
      <c r="W42" t="str">
        <f>"1"&amp;N42&amp;O42&amp;P42&amp;Q42&amp;R42&amp;S42&amp;T42&amp;U42&amp;V42</f>
        <v>1011101110101110</v>
      </c>
      <c r="X42" t="str">
        <f>MID(W42,1,4)</f>
        <v>1011</v>
      </c>
      <c r="Y42" t="str">
        <f>MID(W42,5,4)</f>
        <v>1011</v>
      </c>
      <c r="Z42" t="str">
        <f>MID(W42,9,4)</f>
        <v>1010</v>
      </c>
      <c r="AA42" t="str">
        <f>MID(W42,13,4)</f>
        <v>1110</v>
      </c>
      <c r="AC42" t="str">
        <f>VLOOKUP(X42,AN:AO,2,FALSE)</f>
        <v>B</v>
      </c>
      <c r="AD42" t="str">
        <f>VLOOKUP(Y42,AN:AO,2,FALSE)</f>
        <v>B</v>
      </c>
      <c r="AE42" t="str">
        <f>VLOOKUP(Z42,AN:AO,2,FALSE)</f>
        <v>A</v>
      </c>
      <c r="AF42" t="str">
        <f>VLOOKUP(AA42,AN:AO,2,FALSE)</f>
        <v>E</v>
      </c>
      <c r="AG42" t="str">
        <f>"0x"&amp;AC42&amp;AD42&amp;AE42&amp;AF42</f>
        <v>0xBBAE</v>
      </c>
      <c r="AH42" t="str">
        <f>"['"&amp;A42&amp;"'] = "&amp;AG42&amp;","</f>
        <v>['/'] = 0xBBAE,</v>
      </c>
      <c r="AI42" t="str">
        <f>"['"&amp;A42&amp;"'] = new[] { (byte)0x"&amp;AC42&amp;AD42&amp;", (byte)0x"&amp;AE42&amp;AF42&amp;" },"</f>
        <v>['/'] = new[] { (byte)0xBB, (byte)0xAE },</v>
      </c>
      <c r="AQ42" t="str">
        <f t="shared" si="10"/>
        <v>ABCDEFGHIJKLMNOPQRSTUVWXYZ0123456789 -$%./</v>
      </c>
    </row>
    <row r="43" spans="1:43" x14ac:dyDescent="0.25">
      <c r="A43" s="1" t="s">
        <v>62</v>
      </c>
      <c r="C43" t="s">
        <v>3</v>
      </c>
      <c r="D43" t="s">
        <v>24</v>
      </c>
      <c r="E43" t="s">
        <v>3</v>
      </c>
      <c r="F43" t="s">
        <v>2</v>
      </c>
      <c r="G43" t="s">
        <v>3</v>
      </c>
      <c r="H43" t="s">
        <v>24</v>
      </c>
      <c r="I43" t="s">
        <v>3</v>
      </c>
      <c r="J43" t="s">
        <v>24</v>
      </c>
      <c r="K43" t="s">
        <v>3</v>
      </c>
      <c r="L43" t="str">
        <f>CONCATENATE(C43,D43,E43,F43,G43,H43,I43,J43,K43)</f>
        <v>bXbwbXbXb</v>
      </c>
      <c r="N43" t="str">
        <f>VLOOKUP(C43,AK:AL,2,FALSE)</f>
        <v>0</v>
      </c>
      <c r="O43" t="str">
        <f>VLOOKUP(D43,AK:AL,2,FALSE)</f>
        <v>111</v>
      </c>
      <c r="P43" t="str">
        <f>VLOOKUP(E43,AK:AL,2,FALSE)</f>
        <v>0</v>
      </c>
      <c r="Q43" t="str">
        <f>VLOOKUP(F43,AK:AL,2,FALSE)</f>
        <v>1</v>
      </c>
      <c r="R43" t="str">
        <f>VLOOKUP(G43,AK:AL,2,FALSE)</f>
        <v>0</v>
      </c>
      <c r="S43" t="str">
        <f>VLOOKUP(H43,AK:AL,2,FALSE)</f>
        <v>111</v>
      </c>
      <c r="T43" t="str">
        <f>VLOOKUP(I43,AK:AL,2,FALSE)</f>
        <v>0</v>
      </c>
      <c r="U43" t="str">
        <f>VLOOKUP(J43,AK:AL,2,FALSE)</f>
        <v>111</v>
      </c>
      <c r="V43" t="str">
        <f>VLOOKUP(K43,AK:AL,2,FALSE)</f>
        <v>0</v>
      </c>
      <c r="W43" t="str">
        <f>"1"&amp;N43&amp;O43&amp;P43&amp;Q43&amp;R43&amp;S43&amp;T43&amp;U43&amp;V43</f>
        <v>1011101011101110</v>
      </c>
      <c r="X43" t="str">
        <f>MID(W43,1,4)</f>
        <v>1011</v>
      </c>
      <c r="Y43" t="str">
        <f>MID(W43,5,4)</f>
        <v>1010</v>
      </c>
      <c r="Z43" t="str">
        <f>MID(W43,9,4)</f>
        <v>1110</v>
      </c>
      <c r="AA43" t="str">
        <f>MID(W43,13,4)</f>
        <v>1110</v>
      </c>
      <c r="AC43" t="str">
        <f>VLOOKUP(X43,AN:AO,2,FALSE)</f>
        <v>B</v>
      </c>
      <c r="AD43" t="str">
        <f>VLOOKUP(Y43,AN:AO,2,FALSE)</f>
        <v>A</v>
      </c>
      <c r="AE43" t="str">
        <f>VLOOKUP(Z43,AN:AO,2,FALSE)</f>
        <v>E</v>
      </c>
      <c r="AF43" t="str">
        <f>VLOOKUP(AA43,AN:AO,2,FALSE)</f>
        <v>E</v>
      </c>
      <c r="AG43" t="str">
        <f>"0x"&amp;AC43&amp;AD43&amp;AE43&amp;AF43</f>
        <v>0xBAEE</v>
      </c>
      <c r="AH43" t="str">
        <f>"['"&amp;A43&amp;"'] = "&amp;AG43&amp;","</f>
        <v>['+'] = 0xBAEE,</v>
      </c>
      <c r="AI43" t="str">
        <f>"['"&amp;A43&amp;"'] = new[] { (byte)0x"&amp;AC43&amp;AD43&amp;", (byte)0x"&amp;AE43&amp;AF43&amp;" },"</f>
        <v>['+'] = new[] { (byte)0xBA, (byte)0xEE },</v>
      </c>
      <c r="AQ43" t="str">
        <f t="shared" si="10"/>
        <v>ABCDEFGHIJKLMNOPQRSTUVWXYZ0123456789 -$%./+</v>
      </c>
    </row>
    <row r="44" spans="1:43" x14ac:dyDescent="0.25">
      <c r="A44" s="1" t="s">
        <v>55</v>
      </c>
      <c r="C44" t="s">
        <v>3</v>
      </c>
      <c r="D44" t="s">
        <v>24</v>
      </c>
      <c r="E44" t="s">
        <v>3</v>
      </c>
      <c r="F44" t="s">
        <v>2</v>
      </c>
      <c r="G44" t="s">
        <v>5</v>
      </c>
      <c r="H44" t="s">
        <v>2</v>
      </c>
      <c r="I44" t="s">
        <v>5</v>
      </c>
      <c r="J44" t="s">
        <v>2</v>
      </c>
      <c r="K44" t="s">
        <v>3</v>
      </c>
      <c r="L44" t="str">
        <f>CONCATENATE(C44,D44,E44,F44,G44,H44,I44,J44,K44)</f>
        <v>bXbwCwCwb</v>
      </c>
      <c r="N44" t="str">
        <f>VLOOKUP(C44,AK:AL,2,FALSE)</f>
        <v>0</v>
      </c>
      <c r="O44" t="str">
        <f>VLOOKUP(D44,AK:AL,2,FALSE)</f>
        <v>111</v>
      </c>
      <c r="P44" t="str">
        <f>VLOOKUP(E44,AK:AL,2,FALSE)</f>
        <v>0</v>
      </c>
      <c r="Q44" t="str">
        <f>VLOOKUP(F44,AK:AL,2,FALSE)</f>
        <v>1</v>
      </c>
      <c r="R44" t="str">
        <f>VLOOKUP(G44,AK:AL,2,FALSE)</f>
        <v>000</v>
      </c>
      <c r="S44" t="str">
        <f>VLOOKUP(H44,AK:AL,2,FALSE)</f>
        <v>1</v>
      </c>
      <c r="T44" t="str">
        <f>VLOOKUP(I44,AK:AL,2,FALSE)</f>
        <v>000</v>
      </c>
      <c r="U44" t="str">
        <f>VLOOKUP(J44,AK:AL,2,FALSE)</f>
        <v>1</v>
      </c>
      <c r="V44" t="str">
        <f>VLOOKUP(K44,AK:AL,2,FALSE)</f>
        <v>0</v>
      </c>
      <c r="W44" t="str">
        <f>"1"&amp;N44&amp;O44&amp;P44&amp;Q44&amp;R44&amp;S44&amp;T44&amp;U44&amp;V44</f>
        <v>1011101000100010</v>
      </c>
      <c r="X44" t="str">
        <f>MID(W44,1,4)</f>
        <v>1011</v>
      </c>
      <c r="Y44" t="str">
        <f>MID(W44,5,4)</f>
        <v>1010</v>
      </c>
      <c r="Z44" t="str">
        <f>MID(W44,9,4)</f>
        <v>0010</v>
      </c>
      <c r="AA44" t="str">
        <f>MID(W44,13,4)</f>
        <v>0010</v>
      </c>
      <c r="AC44" t="str">
        <f>VLOOKUP(X44,AN:AO,2,FALSE)</f>
        <v>B</v>
      </c>
      <c r="AD44" t="str">
        <f>VLOOKUP(Y44,AN:AO,2,FALSE)</f>
        <v>A</v>
      </c>
      <c r="AE44" t="str">
        <f>VLOOKUP(Z44,AN:AO,2,FALSE)</f>
        <v>2</v>
      </c>
      <c r="AF44" t="str">
        <f>VLOOKUP(AA44,AN:AO,2,FALSE)</f>
        <v>2</v>
      </c>
      <c r="AG44" t="str">
        <f>"0x"&amp;AC44&amp;AD44&amp;AE44&amp;AF44</f>
        <v>0xBA22</v>
      </c>
      <c r="AH44" t="str">
        <f>"['"&amp;A44&amp;"'] = "&amp;AG44&amp;","</f>
        <v>['*'] = 0xBA22,</v>
      </c>
      <c r="AI44" t="str">
        <f>"['"&amp;A44&amp;"'] = new[] { (byte)0x"&amp;AC44&amp;AD44&amp;", (byte)0x"&amp;AE44&amp;AF44&amp;" },"</f>
        <v>['*'] = new[] { (byte)0xBA, (byte)0x22 },</v>
      </c>
      <c r="AQ44" t="str">
        <f t="shared" si="10"/>
        <v>ABCDEFGHIJKLMNOPQRSTUVWXYZ0123456789 -$%./+*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opLeftCell="A94" workbookViewId="0">
      <selection activeCell="D1" sqref="D1:D128"/>
    </sheetView>
  </sheetViews>
  <sheetFormatPr defaultRowHeight="15" x14ac:dyDescent="0.25"/>
  <cols>
    <col min="4" max="4" width="23.5703125" bestFit="1" customWidth="1"/>
  </cols>
  <sheetData>
    <row r="1" spans="1:12" x14ac:dyDescent="0.25">
      <c r="A1">
        <v>0</v>
      </c>
      <c r="B1" t="s">
        <v>63</v>
      </c>
      <c r="C1" t="s">
        <v>64</v>
      </c>
      <c r="D1" t="str">
        <f>"[(char)"&amp;A1&amp;"] = """&amp;C1&amp;""", // "&amp;B1</f>
        <v>[(char)0] = "%U", // NUL</v>
      </c>
      <c r="H1" t="s">
        <v>65</v>
      </c>
      <c r="L1" t="s">
        <v>65</v>
      </c>
    </row>
    <row r="2" spans="1:12" x14ac:dyDescent="0.25">
      <c r="A2">
        <v>1</v>
      </c>
      <c r="B2" t="s">
        <v>71</v>
      </c>
      <c r="C2" t="s">
        <v>72</v>
      </c>
      <c r="D2" t="str">
        <f t="shared" ref="D2:D65" si="0">"[(char)"&amp;A2&amp;"] = """&amp;C2&amp;""", // "&amp;B2</f>
        <v>[(char)1] = "$A", // SOH</v>
      </c>
      <c r="H2" t="s">
        <v>65</v>
      </c>
      <c r="L2" t="s">
        <v>65</v>
      </c>
    </row>
    <row r="3" spans="1:12" x14ac:dyDescent="0.25">
      <c r="A3">
        <v>2</v>
      </c>
      <c r="B3" t="s">
        <v>77</v>
      </c>
      <c r="C3" t="s">
        <v>78</v>
      </c>
      <c r="D3" t="str">
        <f t="shared" si="0"/>
        <v>[(char)2] = "$B", // STX</v>
      </c>
      <c r="H3" t="s">
        <v>65</v>
      </c>
      <c r="L3" t="s">
        <v>65</v>
      </c>
    </row>
    <row r="4" spans="1:12" x14ac:dyDescent="0.25">
      <c r="A4">
        <v>3</v>
      </c>
      <c r="B4" t="s">
        <v>82</v>
      </c>
      <c r="C4" t="s">
        <v>83</v>
      </c>
      <c r="D4" t="str">
        <f t="shared" si="0"/>
        <v>[(char)3] = "$C", // ETX</v>
      </c>
      <c r="H4" t="s">
        <v>65</v>
      </c>
      <c r="L4" t="s">
        <v>65</v>
      </c>
    </row>
    <row r="5" spans="1:12" x14ac:dyDescent="0.25">
      <c r="A5">
        <v>4</v>
      </c>
      <c r="B5" t="s">
        <v>88</v>
      </c>
      <c r="C5" t="s">
        <v>89</v>
      </c>
      <c r="D5" t="str">
        <f t="shared" si="0"/>
        <v>[(char)4] = "$D", // EOT</v>
      </c>
      <c r="H5" t="s">
        <v>65</v>
      </c>
      <c r="L5" t="s">
        <v>65</v>
      </c>
    </row>
    <row r="6" spans="1:12" x14ac:dyDescent="0.25">
      <c r="A6">
        <v>5</v>
      </c>
      <c r="B6" t="s">
        <v>93</v>
      </c>
      <c r="C6" t="s">
        <v>94</v>
      </c>
      <c r="D6" t="str">
        <f t="shared" si="0"/>
        <v>[(char)5] = "$E", // ENQ</v>
      </c>
      <c r="H6" t="s">
        <v>65</v>
      </c>
      <c r="L6" t="s">
        <v>65</v>
      </c>
    </row>
    <row r="7" spans="1:12" x14ac:dyDescent="0.25">
      <c r="A7">
        <v>6</v>
      </c>
      <c r="B7" t="s">
        <v>98</v>
      </c>
      <c r="C7" t="s">
        <v>99</v>
      </c>
      <c r="D7" t="str">
        <f t="shared" si="0"/>
        <v>[(char)6] = "$F", // ACK</v>
      </c>
      <c r="H7" t="s">
        <v>65</v>
      </c>
      <c r="L7" t="s">
        <v>65</v>
      </c>
    </row>
    <row r="8" spans="1:12" x14ac:dyDescent="0.25">
      <c r="A8">
        <v>7</v>
      </c>
      <c r="B8" t="s">
        <v>104</v>
      </c>
      <c r="C8" t="s">
        <v>105</v>
      </c>
      <c r="D8" t="str">
        <f t="shared" si="0"/>
        <v>[(char)7] = "$G", // BEL</v>
      </c>
      <c r="H8" t="s">
        <v>65</v>
      </c>
      <c r="L8" t="s">
        <v>65</v>
      </c>
    </row>
    <row r="9" spans="1:12" x14ac:dyDescent="0.25">
      <c r="A9">
        <v>8</v>
      </c>
      <c r="B9" t="s">
        <v>110</v>
      </c>
      <c r="C9" t="s">
        <v>111</v>
      </c>
      <c r="D9" t="str">
        <f t="shared" si="0"/>
        <v>[(char)8] = "$H", // BS</v>
      </c>
      <c r="H9" t="s">
        <v>65</v>
      </c>
      <c r="L9" t="s">
        <v>65</v>
      </c>
    </row>
    <row r="10" spans="1:12" x14ac:dyDescent="0.25">
      <c r="A10">
        <v>9</v>
      </c>
      <c r="B10" t="s">
        <v>116</v>
      </c>
      <c r="C10" t="s">
        <v>117</v>
      </c>
      <c r="D10" t="str">
        <f t="shared" si="0"/>
        <v>[(char)9] = "$I", // HT</v>
      </c>
      <c r="H10" t="s">
        <v>65</v>
      </c>
      <c r="L10" t="s">
        <v>65</v>
      </c>
    </row>
    <row r="11" spans="1:12" x14ac:dyDescent="0.25">
      <c r="A11">
        <v>10</v>
      </c>
      <c r="B11" t="s">
        <v>122</v>
      </c>
      <c r="C11" t="s">
        <v>123</v>
      </c>
      <c r="D11" t="str">
        <f t="shared" si="0"/>
        <v>[(char)10] = "$J", // LF</v>
      </c>
      <c r="H11" t="s">
        <v>65</v>
      </c>
      <c r="L11" t="s">
        <v>65</v>
      </c>
    </row>
    <row r="12" spans="1:12" x14ac:dyDescent="0.25">
      <c r="A12">
        <v>11</v>
      </c>
      <c r="B12" t="s">
        <v>127</v>
      </c>
      <c r="C12" t="s">
        <v>128</v>
      </c>
      <c r="D12" t="str">
        <f t="shared" si="0"/>
        <v>[(char)11] = "$K", // VT</v>
      </c>
      <c r="H12" t="s">
        <v>65</v>
      </c>
      <c r="L12" t="s">
        <v>65</v>
      </c>
    </row>
    <row r="13" spans="1:12" x14ac:dyDescent="0.25">
      <c r="A13">
        <v>12</v>
      </c>
      <c r="B13" t="s">
        <v>132</v>
      </c>
      <c r="C13" t="s">
        <v>133</v>
      </c>
      <c r="D13" t="str">
        <f t="shared" si="0"/>
        <v>[(char)12] = "$L", // FF</v>
      </c>
      <c r="H13" t="s">
        <v>65</v>
      </c>
      <c r="L13" t="s">
        <v>65</v>
      </c>
    </row>
    <row r="14" spans="1:12" x14ac:dyDescent="0.25">
      <c r="A14">
        <v>13</v>
      </c>
      <c r="B14" t="s">
        <v>138</v>
      </c>
      <c r="C14" t="s">
        <v>139</v>
      </c>
      <c r="D14" t="str">
        <f t="shared" si="0"/>
        <v>[(char)13] = "$M", // CR</v>
      </c>
      <c r="H14" t="s">
        <v>65</v>
      </c>
      <c r="L14" t="s">
        <v>65</v>
      </c>
    </row>
    <row r="15" spans="1:12" x14ac:dyDescent="0.25">
      <c r="A15">
        <v>14</v>
      </c>
      <c r="B15" t="s">
        <v>143</v>
      </c>
      <c r="C15" t="s">
        <v>144</v>
      </c>
      <c r="D15" t="str">
        <f t="shared" si="0"/>
        <v>[(char)14] = "$N", // SO</v>
      </c>
      <c r="H15" t="s">
        <v>65</v>
      </c>
      <c r="L15" t="s">
        <v>65</v>
      </c>
    </row>
    <row r="16" spans="1:12" x14ac:dyDescent="0.25">
      <c r="A16">
        <v>15</v>
      </c>
      <c r="B16" t="s">
        <v>147</v>
      </c>
      <c r="C16" t="s">
        <v>148</v>
      </c>
      <c r="D16" t="str">
        <f t="shared" si="0"/>
        <v>[(char)15] = "$O", // SI</v>
      </c>
      <c r="H16" t="s">
        <v>65</v>
      </c>
      <c r="L16" t="s">
        <v>65</v>
      </c>
    </row>
    <row r="17" spans="1:12" x14ac:dyDescent="0.25">
      <c r="A17">
        <v>16</v>
      </c>
      <c r="B17" t="s">
        <v>152</v>
      </c>
      <c r="C17" t="s">
        <v>153</v>
      </c>
      <c r="D17" t="str">
        <f t="shared" si="0"/>
        <v>[(char)16] = "$P", // DLE</v>
      </c>
      <c r="H17" t="s">
        <v>65</v>
      </c>
      <c r="L17" t="s">
        <v>65</v>
      </c>
    </row>
    <row r="18" spans="1:12" x14ac:dyDescent="0.25">
      <c r="A18">
        <v>17</v>
      </c>
      <c r="B18" t="s">
        <v>156</v>
      </c>
      <c r="C18" t="s">
        <v>157</v>
      </c>
      <c r="D18" t="str">
        <f t="shared" si="0"/>
        <v>[(char)17] = "$Q", // DC1</v>
      </c>
      <c r="H18" t="s">
        <v>65</v>
      </c>
      <c r="L18" t="s">
        <v>65</v>
      </c>
    </row>
    <row r="19" spans="1:12" x14ac:dyDescent="0.25">
      <c r="A19">
        <v>18</v>
      </c>
      <c r="B19" t="s">
        <v>160</v>
      </c>
      <c r="C19" t="s">
        <v>161</v>
      </c>
      <c r="D19" t="str">
        <f t="shared" si="0"/>
        <v>[(char)18] = "$R", // DC2</v>
      </c>
      <c r="H19" t="s">
        <v>65</v>
      </c>
      <c r="L19" t="s">
        <v>65</v>
      </c>
    </row>
    <row r="20" spans="1:12" x14ac:dyDescent="0.25">
      <c r="A20">
        <v>19</v>
      </c>
      <c r="B20" t="s">
        <v>164</v>
      </c>
      <c r="C20" t="s">
        <v>165</v>
      </c>
      <c r="D20" t="str">
        <f t="shared" si="0"/>
        <v>[(char)19] = "$S", // DC3</v>
      </c>
      <c r="H20" t="s">
        <v>65</v>
      </c>
      <c r="L20" t="s">
        <v>65</v>
      </c>
    </row>
    <row r="21" spans="1:12" x14ac:dyDescent="0.25">
      <c r="A21">
        <v>20</v>
      </c>
      <c r="B21" t="s">
        <v>168</v>
      </c>
      <c r="C21" t="s">
        <v>169</v>
      </c>
      <c r="D21" t="str">
        <f t="shared" si="0"/>
        <v>[(char)20] = "$T", // DC4</v>
      </c>
      <c r="H21" t="s">
        <v>65</v>
      </c>
      <c r="L21" t="s">
        <v>65</v>
      </c>
    </row>
    <row r="22" spans="1:12" x14ac:dyDescent="0.25">
      <c r="A22">
        <v>21</v>
      </c>
      <c r="B22" t="s">
        <v>172</v>
      </c>
      <c r="C22" t="s">
        <v>173</v>
      </c>
      <c r="D22" t="str">
        <f t="shared" si="0"/>
        <v>[(char)21] = "$U", // NAK</v>
      </c>
      <c r="H22" t="s">
        <v>65</v>
      </c>
      <c r="L22" t="s">
        <v>65</v>
      </c>
    </row>
    <row r="23" spans="1:12" x14ac:dyDescent="0.25">
      <c r="A23">
        <v>22</v>
      </c>
      <c r="B23" t="s">
        <v>176</v>
      </c>
      <c r="C23" t="s">
        <v>177</v>
      </c>
      <c r="D23" t="str">
        <f t="shared" si="0"/>
        <v>[(char)22] = "$V", // SYN</v>
      </c>
      <c r="H23" t="s">
        <v>65</v>
      </c>
      <c r="L23" t="s">
        <v>65</v>
      </c>
    </row>
    <row r="24" spans="1:12" x14ac:dyDescent="0.25">
      <c r="A24">
        <v>23</v>
      </c>
      <c r="B24" t="s">
        <v>180</v>
      </c>
      <c r="C24" t="s">
        <v>181</v>
      </c>
      <c r="D24" t="str">
        <f t="shared" si="0"/>
        <v>[(char)23] = "$W", // ETB</v>
      </c>
      <c r="H24" t="s">
        <v>65</v>
      </c>
      <c r="L24" t="s">
        <v>65</v>
      </c>
    </row>
    <row r="25" spans="1:12" x14ac:dyDescent="0.25">
      <c r="A25">
        <v>24</v>
      </c>
      <c r="B25" t="s">
        <v>183</v>
      </c>
      <c r="C25" t="s">
        <v>184</v>
      </c>
      <c r="D25" t="str">
        <f t="shared" si="0"/>
        <v>[(char)24] = "$X", // CAN</v>
      </c>
      <c r="H25" t="s">
        <v>65</v>
      </c>
      <c r="L25" t="s">
        <v>65</v>
      </c>
    </row>
    <row r="26" spans="1:12" x14ac:dyDescent="0.25">
      <c r="A26">
        <v>25</v>
      </c>
      <c r="B26" t="s">
        <v>187</v>
      </c>
      <c r="C26" t="s">
        <v>188</v>
      </c>
      <c r="D26" t="str">
        <f t="shared" si="0"/>
        <v>[(char)25] = "$Y", // EM</v>
      </c>
      <c r="H26" t="s">
        <v>65</v>
      </c>
      <c r="L26" t="s">
        <v>65</v>
      </c>
    </row>
    <row r="27" spans="1:12" x14ac:dyDescent="0.25">
      <c r="A27">
        <v>26</v>
      </c>
      <c r="B27" t="s">
        <v>191</v>
      </c>
      <c r="C27" t="s">
        <v>192</v>
      </c>
      <c r="D27" t="str">
        <f t="shared" si="0"/>
        <v>[(char)26] = "$Z", // SUB</v>
      </c>
      <c r="H27" t="s">
        <v>65</v>
      </c>
      <c r="L27" t="s">
        <v>65</v>
      </c>
    </row>
    <row r="28" spans="1:12" x14ac:dyDescent="0.25">
      <c r="A28">
        <v>27</v>
      </c>
      <c r="B28" t="s">
        <v>197</v>
      </c>
      <c r="C28" t="s">
        <v>198</v>
      </c>
      <c r="D28" t="str">
        <f t="shared" si="0"/>
        <v>[(char)27] = "%A", // ESC</v>
      </c>
      <c r="H28" t="s">
        <v>65</v>
      </c>
      <c r="L28" t="s">
        <v>65</v>
      </c>
    </row>
    <row r="29" spans="1:12" x14ac:dyDescent="0.25">
      <c r="A29">
        <v>28</v>
      </c>
      <c r="B29" t="s">
        <v>205</v>
      </c>
      <c r="C29" t="s">
        <v>206</v>
      </c>
      <c r="D29" t="str">
        <f t="shared" si="0"/>
        <v>[(char)28] = "%B", // FS</v>
      </c>
      <c r="H29" t="s">
        <v>65</v>
      </c>
      <c r="L29" t="s">
        <v>65</v>
      </c>
    </row>
    <row r="30" spans="1:12" x14ac:dyDescent="0.25">
      <c r="A30">
        <v>29</v>
      </c>
      <c r="B30" t="s">
        <v>213</v>
      </c>
      <c r="C30" t="s">
        <v>214</v>
      </c>
      <c r="D30" t="str">
        <f t="shared" si="0"/>
        <v>[(char)29] = "%C", // GS</v>
      </c>
      <c r="H30" t="s">
        <v>65</v>
      </c>
      <c r="L30" t="s">
        <v>65</v>
      </c>
    </row>
    <row r="31" spans="1:12" x14ac:dyDescent="0.25">
      <c r="A31">
        <v>30</v>
      </c>
      <c r="B31" t="s">
        <v>221</v>
      </c>
      <c r="C31" t="s">
        <v>222</v>
      </c>
      <c r="D31" t="str">
        <f t="shared" si="0"/>
        <v>[(char)30] = "%D", // RS</v>
      </c>
      <c r="H31" t="s">
        <v>65</v>
      </c>
      <c r="L31" t="s">
        <v>65</v>
      </c>
    </row>
    <row r="32" spans="1:12" x14ac:dyDescent="0.25">
      <c r="A32">
        <v>31</v>
      </c>
      <c r="B32" t="s">
        <v>229</v>
      </c>
      <c r="C32" t="s">
        <v>230</v>
      </c>
      <c r="D32" t="str">
        <f t="shared" si="0"/>
        <v>[(char)31] = "%E", // US</v>
      </c>
      <c r="H32" t="s">
        <v>65</v>
      </c>
      <c r="L32" t="s">
        <v>65</v>
      </c>
    </row>
    <row r="33" spans="1:4" x14ac:dyDescent="0.25">
      <c r="A33">
        <v>32</v>
      </c>
      <c r="B33" t="s">
        <v>66</v>
      </c>
      <c r="C33" s="1" t="s">
        <v>56</v>
      </c>
      <c r="D33" t="str">
        <f t="shared" si="0"/>
        <v>[(char)32] = " ", // [space]</v>
      </c>
    </row>
    <row r="34" spans="1:4" x14ac:dyDescent="0.25">
      <c r="A34">
        <v>33</v>
      </c>
      <c r="B34" t="s">
        <v>73</v>
      </c>
      <c r="C34" t="s">
        <v>74</v>
      </c>
      <c r="D34" t="str">
        <f t="shared" si="0"/>
        <v>[(char)33] = "/A", //  !</v>
      </c>
    </row>
    <row r="35" spans="1:4" x14ac:dyDescent="0.25">
      <c r="A35">
        <v>34</v>
      </c>
      <c r="B35" t="s">
        <v>79</v>
      </c>
      <c r="C35" t="s">
        <v>80</v>
      </c>
      <c r="D35" t="str">
        <f t="shared" si="0"/>
        <v>[(char)34] = "/B", // "</v>
      </c>
    </row>
    <row r="36" spans="1:4" x14ac:dyDescent="0.25">
      <c r="A36">
        <v>35</v>
      </c>
      <c r="B36" t="s">
        <v>84</v>
      </c>
      <c r="C36" t="s">
        <v>85</v>
      </c>
      <c r="D36" t="str">
        <f t="shared" si="0"/>
        <v>[(char)35] = "/C", // #</v>
      </c>
    </row>
    <row r="37" spans="1:4" x14ac:dyDescent="0.25">
      <c r="A37">
        <v>36</v>
      </c>
      <c r="B37" t="s">
        <v>58</v>
      </c>
      <c r="C37" t="s">
        <v>90</v>
      </c>
      <c r="D37" t="str">
        <f t="shared" si="0"/>
        <v>[(char)36] = "/D", // $</v>
      </c>
    </row>
    <row r="38" spans="1:4" x14ac:dyDescent="0.25">
      <c r="A38">
        <v>37</v>
      </c>
      <c r="B38" t="s">
        <v>59</v>
      </c>
      <c r="C38" t="s">
        <v>95</v>
      </c>
      <c r="D38" t="str">
        <f t="shared" si="0"/>
        <v>[(char)37] = "/E", // %</v>
      </c>
    </row>
    <row r="39" spans="1:4" x14ac:dyDescent="0.25">
      <c r="A39">
        <v>38</v>
      </c>
      <c r="B39" t="s">
        <v>100</v>
      </c>
      <c r="C39" t="s">
        <v>101</v>
      </c>
      <c r="D39" t="str">
        <f t="shared" si="0"/>
        <v>[(char)38] = "/F", // &amp;</v>
      </c>
    </row>
    <row r="40" spans="1:4" x14ac:dyDescent="0.25">
      <c r="A40">
        <v>39</v>
      </c>
      <c r="B40" t="s">
        <v>106</v>
      </c>
      <c r="C40" t="s">
        <v>107</v>
      </c>
      <c r="D40" t="str">
        <f t="shared" si="0"/>
        <v>[(char)39] = "/G", // '</v>
      </c>
    </row>
    <row r="41" spans="1:4" x14ac:dyDescent="0.25">
      <c r="A41">
        <v>40</v>
      </c>
      <c r="B41" t="s">
        <v>112</v>
      </c>
      <c r="C41" t="s">
        <v>113</v>
      </c>
      <c r="D41" t="str">
        <f t="shared" si="0"/>
        <v>[(char)40] = "/H", // (</v>
      </c>
    </row>
    <row r="42" spans="1:4" x14ac:dyDescent="0.25">
      <c r="A42">
        <v>41</v>
      </c>
      <c r="B42" t="s">
        <v>118</v>
      </c>
      <c r="C42" t="s">
        <v>119</v>
      </c>
      <c r="D42" t="str">
        <f t="shared" si="0"/>
        <v>[(char)41] = "/I", // )</v>
      </c>
    </row>
    <row r="43" spans="1:4" x14ac:dyDescent="0.25">
      <c r="A43">
        <v>42</v>
      </c>
      <c r="B43" t="s">
        <v>55</v>
      </c>
      <c r="C43" t="s">
        <v>124</v>
      </c>
      <c r="D43" t="str">
        <f t="shared" si="0"/>
        <v>[(char)42] = "/J", // *</v>
      </c>
    </row>
    <row r="44" spans="1:4" x14ac:dyDescent="0.25">
      <c r="A44">
        <v>43</v>
      </c>
      <c r="B44" t="s">
        <v>62</v>
      </c>
      <c r="C44" t="s">
        <v>129</v>
      </c>
      <c r="D44" t="str">
        <f t="shared" si="0"/>
        <v>[(char)43] = "/K", // +</v>
      </c>
    </row>
    <row r="45" spans="1:4" x14ac:dyDescent="0.25">
      <c r="A45">
        <v>44</v>
      </c>
      <c r="B45" t="s">
        <v>134</v>
      </c>
      <c r="C45" t="s">
        <v>135</v>
      </c>
      <c r="D45" t="str">
        <f t="shared" si="0"/>
        <v>[(char)44] = "/L", // ,</v>
      </c>
    </row>
    <row r="46" spans="1:4" x14ac:dyDescent="0.25">
      <c r="A46">
        <v>45</v>
      </c>
      <c r="B46" t="s">
        <v>57</v>
      </c>
      <c r="C46" t="s">
        <v>57</v>
      </c>
      <c r="D46" t="str">
        <f t="shared" si="0"/>
        <v>[(char)45] = "-", // -</v>
      </c>
    </row>
    <row r="47" spans="1:4" x14ac:dyDescent="0.25">
      <c r="A47">
        <v>46</v>
      </c>
      <c r="B47" t="s">
        <v>60</v>
      </c>
      <c r="C47" t="s">
        <v>60</v>
      </c>
      <c r="D47" t="str">
        <f t="shared" si="0"/>
        <v>[(char)46] = ".", // .</v>
      </c>
    </row>
    <row r="48" spans="1:4" x14ac:dyDescent="0.25">
      <c r="A48">
        <v>47</v>
      </c>
      <c r="B48" t="s">
        <v>61</v>
      </c>
      <c r="C48" t="s">
        <v>149</v>
      </c>
      <c r="D48" t="str">
        <f t="shared" si="0"/>
        <v>[(char)47] = "/O", // /</v>
      </c>
    </row>
    <row r="49" spans="1:4" x14ac:dyDescent="0.25">
      <c r="A49">
        <v>48</v>
      </c>
      <c r="B49">
        <v>0</v>
      </c>
      <c r="C49">
        <v>0</v>
      </c>
      <c r="D49" t="str">
        <f t="shared" si="0"/>
        <v>[(char)48] = "0", // 0</v>
      </c>
    </row>
    <row r="50" spans="1:4" x14ac:dyDescent="0.25">
      <c r="A50">
        <v>49</v>
      </c>
      <c r="B50">
        <v>1</v>
      </c>
      <c r="C50">
        <v>1</v>
      </c>
      <c r="D50" t="str">
        <f t="shared" si="0"/>
        <v>[(char)49] = "1", // 1</v>
      </c>
    </row>
    <row r="51" spans="1:4" x14ac:dyDescent="0.25">
      <c r="A51">
        <v>50</v>
      </c>
      <c r="B51">
        <v>2</v>
      </c>
      <c r="C51">
        <v>2</v>
      </c>
      <c r="D51" t="str">
        <f t="shared" si="0"/>
        <v>[(char)50] = "2", // 2</v>
      </c>
    </row>
    <row r="52" spans="1:4" x14ac:dyDescent="0.25">
      <c r="A52">
        <v>51</v>
      </c>
      <c r="B52">
        <v>3</v>
      </c>
      <c r="C52">
        <v>3</v>
      </c>
      <c r="D52" t="str">
        <f t="shared" si="0"/>
        <v>[(char)51] = "3", // 3</v>
      </c>
    </row>
    <row r="53" spans="1:4" x14ac:dyDescent="0.25">
      <c r="A53">
        <v>52</v>
      </c>
      <c r="B53">
        <v>4</v>
      </c>
      <c r="C53">
        <v>4</v>
      </c>
      <c r="D53" t="str">
        <f t="shared" si="0"/>
        <v>[(char)52] = "4", // 4</v>
      </c>
    </row>
    <row r="54" spans="1:4" x14ac:dyDescent="0.25">
      <c r="A54">
        <v>53</v>
      </c>
      <c r="B54">
        <v>5</v>
      </c>
      <c r="C54">
        <v>5</v>
      </c>
      <c r="D54" t="str">
        <f t="shared" si="0"/>
        <v>[(char)53] = "5", // 5</v>
      </c>
    </row>
    <row r="55" spans="1:4" x14ac:dyDescent="0.25">
      <c r="A55">
        <v>54</v>
      </c>
      <c r="B55">
        <v>6</v>
      </c>
      <c r="C55">
        <v>6</v>
      </c>
      <c r="D55" t="str">
        <f t="shared" si="0"/>
        <v>[(char)54] = "6", // 6</v>
      </c>
    </row>
    <row r="56" spans="1:4" x14ac:dyDescent="0.25">
      <c r="A56">
        <v>55</v>
      </c>
      <c r="B56">
        <v>7</v>
      </c>
      <c r="C56">
        <v>7</v>
      </c>
      <c r="D56" t="str">
        <f t="shared" si="0"/>
        <v>[(char)55] = "7", // 7</v>
      </c>
    </row>
    <row r="57" spans="1:4" x14ac:dyDescent="0.25">
      <c r="A57">
        <v>56</v>
      </c>
      <c r="B57">
        <v>8</v>
      </c>
      <c r="C57">
        <v>8</v>
      </c>
      <c r="D57" t="str">
        <f t="shared" si="0"/>
        <v>[(char)56] = "8", // 8</v>
      </c>
    </row>
    <row r="58" spans="1:4" x14ac:dyDescent="0.25">
      <c r="A58">
        <v>57</v>
      </c>
      <c r="B58">
        <v>9</v>
      </c>
      <c r="C58">
        <v>9</v>
      </c>
      <c r="D58" t="str">
        <f t="shared" si="0"/>
        <v>[(char)57] = "9", // 9</v>
      </c>
    </row>
    <row r="59" spans="1:4" x14ac:dyDescent="0.25">
      <c r="A59">
        <v>58</v>
      </c>
      <c r="B59" t="s">
        <v>193</v>
      </c>
      <c r="C59" t="s">
        <v>194</v>
      </c>
      <c r="D59" t="str">
        <f t="shared" si="0"/>
        <v>[(char)58] = "/Z", //  :</v>
      </c>
    </row>
    <row r="60" spans="1:4" x14ac:dyDescent="0.25">
      <c r="A60">
        <v>59</v>
      </c>
      <c r="B60" t="s">
        <v>199</v>
      </c>
      <c r="C60" t="s">
        <v>200</v>
      </c>
      <c r="D60" t="str">
        <f t="shared" si="0"/>
        <v>[(char)59] = "%F", //  ;</v>
      </c>
    </row>
    <row r="61" spans="1:4" x14ac:dyDescent="0.25">
      <c r="A61">
        <v>60</v>
      </c>
      <c r="B61" t="s">
        <v>207</v>
      </c>
      <c r="C61" t="s">
        <v>208</v>
      </c>
      <c r="D61" t="str">
        <f t="shared" si="0"/>
        <v>[(char)60] = "%G", // &lt;</v>
      </c>
    </row>
    <row r="62" spans="1:4" x14ac:dyDescent="0.25">
      <c r="A62">
        <v>61</v>
      </c>
      <c r="B62" t="s">
        <v>215</v>
      </c>
      <c r="C62" t="s">
        <v>216</v>
      </c>
      <c r="D62" t="str">
        <f t="shared" si="0"/>
        <v>[(char)61] = "%H", // =</v>
      </c>
    </row>
    <row r="63" spans="1:4" x14ac:dyDescent="0.25">
      <c r="A63">
        <v>62</v>
      </c>
      <c r="B63" t="s">
        <v>223</v>
      </c>
      <c r="C63" t="s">
        <v>224</v>
      </c>
      <c r="D63" t="str">
        <f t="shared" si="0"/>
        <v>[(char)62] = "%I", // &gt;</v>
      </c>
    </row>
    <row r="64" spans="1:4" x14ac:dyDescent="0.25">
      <c r="A64">
        <v>63</v>
      </c>
      <c r="B64" t="s">
        <v>231</v>
      </c>
      <c r="C64" t="s">
        <v>232</v>
      </c>
      <c r="D64" t="str">
        <f t="shared" si="0"/>
        <v>[(char)63] = "%J", //  ?</v>
      </c>
    </row>
    <row r="65" spans="1:4" x14ac:dyDescent="0.25">
      <c r="A65">
        <v>64</v>
      </c>
      <c r="B65" t="s">
        <v>67</v>
      </c>
      <c r="C65" t="s">
        <v>68</v>
      </c>
      <c r="D65" t="str">
        <f t="shared" si="0"/>
        <v>[(char)64] = "%V", // @</v>
      </c>
    </row>
    <row r="66" spans="1:4" x14ac:dyDescent="0.25">
      <c r="A66">
        <v>65</v>
      </c>
      <c r="B66" t="s">
        <v>0</v>
      </c>
      <c r="C66" t="s">
        <v>0</v>
      </c>
      <c r="D66" t="str">
        <f t="shared" ref="D66:D128" si="1">"[(char)"&amp;A66&amp;"] = """&amp;C66&amp;""", // "&amp;B66</f>
        <v>[(char)65] = "A", // A</v>
      </c>
    </row>
    <row r="67" spans="1:4" x14ac:dyDescent="0.25">
      <c r="A67">
        <v>66</v>
      </c>
      <c r="B67" t="s">
        <v>1</v>
      </c>
      <c r="C67" t="s">
        <v>1</v>
      </c>
      <c r="D67" t="str">
        <f t="shared" si="1"/>
        <v>[(char)66] = "B", // B</v>
      </c>
    </row>
    <row r="68" spans="1:4" x14ac:dyDescent="0.25">
      <c r="A68">
        <v>67</v>
      </c>
      <c r="B68" t="s">
        <v>5</v>
      </c>
      <c r="C68" t="s">
        <v>5</v>
      </c>
      <c r="D68" t="str">
        <f t="shared" si="1"/>
        <v>[(char)67] = "C", // C</v>
      </c>
    </row>
    <row r="69" spans="1:4" x14ac:dyDescent="0.25">
      <c r="A69">
        <v>68</v>
      </c>
      <c r="B69" t="s">
        <v>6</v>
      </c>
      <c r="C69" t="s">
        <v>6</v>
      </c>
      <c r="D69" t="str">
        <f t="shared" si="1"/>
        <v>[(char)68] = "D", // D</v>
      </c>
    </row>
    <row r="70" spans="1:4" x14ac:dyDescent="0.25">
      <c r="A70">
        <v>69</v>
      </c>
      <c r="B70" t="s">
        <v>7</v>
      </c>
      <c r="C70" t="s">
        <v>7</v>
      </c>
      <c r="D70" t="str">
        <f t="shared" si="1"/>
        <v>[(char)69] = "E", // E</v>
      </c>
    </row>
    <row r="71" spans="1:4" x14ac:dyDescent="0.25">
      <c r="A71">
        <v>70</v>
      </c>
      <c r="B71" t="s">
        <v>8</v>
      </c>
      <c r="C71" t="s">
        <v>8</v>
      </c>
      <c r="D71" t="str">
        <f t="shared" si="1"/>
        <v>[(char)70] = "F", // F</v>
      </c>
    </row>
    <row r="72" spans="1:4" x14ac:dyDescent="0.25">
      <c r="A72">
        <v>71</v>
      </c>
      <c r="B72" t="s">
        <v>9</v>
      </c>
      <c r="C72" t="s">
        <v>9</v>
      </c>
      <c r="D72" t="str">
        <f t="shared" si="1"/>
        <v>[(char)71] = "G", // G</v>
      </c>
    </row>
    <row r="73" spans="1:4" x14ac:dyDescent="0.25">
      <c r="A73">
        <v>72</v>
      </c>
      <c r="B73" t="s">
        <v>10</v>
      </c>
      <c r="C73" t="s">
        <v>10</v>
      </c>
      <c r="D73" t="str">
        <f t="shared" si="1"/>
        <v>[(char)72] = "H", // H</v>
      </c>
    </row>
    <row r="74" spans="1:4" x14ac:dyDescent="0.25">
      <c r="A74">
        <v>73</v>
      </c>
      <c r="B74" t="s">
        <v>11</v>
      </c>
      <c r="C74" t="s">
        <v>11</v>
      </c>
      <c r="D74" t="str">
        <f t="shared" si="1"/>
        <v>[(char)73] = "I", // I</v>
      </c>
    </row>
    <row r="75" spans="1:4" x14ac:dyDescent="0.25">
      <c r="A75">
        <v>74</v>
      </c>
      <c r="B75" t="s">
        <v>12</v>
      </c>
      <c r="C75" t="s">
        <v>12</v>
      </c>
      <c r="D75" t="str">
        <f t="shared" si="1"/>
        <v>[(char)74] = "J", // J</v>
      </c>
    </row>
    <row r="76" spans="1:4" x14ac:dyDescent="0.25">
      <c r="A76">
        <v>75</v>
      </c>
      <c r="B76" t="s">
        <v>13</v>
      </c>
      <c r="C76" t="s">
        <v>13</v>
      </c>
      <c r="D76" t="str">
        <f t="shared" si="1"/>
        <v>[(char)75] = "K", // K</v>
      </c>
    </row>
    <row r="77" spans="1:4" x14ac:dyDescent="0.25">
      <c r="A77">
        <v>76</v>
      </c>
      <c r="B77" t="s">
        <v>14</v>
      </c>
      <c r="C77" t="s">
        <v>14</v>
      </c>
      <c r="D77" t="str">
        <f t="shared" si="1"/>
        <v>[(char)76] = "L", // L</v>
      </c>
    </row>
    <row r="78" spans="1:4" x14ac:dyDescent="0.25">
      <c r="A78">
        <v>77</v>
      </c>
      <c r="B78" t="s">
        <v>140</v>
      </c>
      <c r="C78" t="s">
        <v>140</v>
      </c>
      <c r="D78" t="str">
        <f t="shared" si="1"/>
        <v>[(char)77] = "M", // M</v>
      </c>
    </row>
    <row r="79" spans="1:4" x14ac:dyDescent="0.25">
      <c r="A79">
        <v>78</v>
      </c>
      <c r="B79" t="s">
        <v>15</v>
      </c>
      <c r="C79" t="s">
        <v>15</v>
      </c>
      <c r="D79" t="str">
        <f t="shared" si="1"/>
        <v>[(char)78] = "N", // N</v>
      </c>
    </row>
    <row r="80" spans="1:4" x14ac:dyDescent="0.25">
      <c r="A80">
        <v>79</v>
      </c>
      <c r="B80" t="s">
        <v>16</v>
      </c>
      <c r="C80" t="s">
        <v>16</v>
      </c>
      <c r="D80" t="str">
        <f t="shared" si="1"/>
        <v>[(char)79] = "O", // O</v>
      </c>
    </row>
    <row r="81" spans="1:4" x14ac:dyDescent="0.25">
      <c r="A81">
        <v>80</v>
      </c>
      <c r="B81" t="s">
        <v>17</v>
      </c>
      <c r="C81" t="s">
        <v>17</v>
      </c>
      <c r="D81" t="str">
        <f t="shared" si="1"/>
        <v>[(char)80] = "P", // P</v>
      </c>
    </row>
    <row r="82" spans="1:4" x14ac:dyDescent="0.25">
      <c r="A82">
        <v>81</v>
      </c>
      <c r="B82" t="s">
        <v>18</v>
      </c>
      <c r="C82" t="s">
        <v>18</v>
      </c>
      <c r="D82" t="str">
        <f t="shared" si="1"/>
        <v>[(char)81] = "Q", // Q</v>
      </c>
    </row>
    <row r="83" spans="1:4" x14ac:dyDescent="0.25">
      <c r="A83">
        <v>82</v>
      </c>
      <c r="B83" t="s">
        <v>19</v>
      </c>
      <c r="C83" t="s">
        <v>19</v>
      </c>
      <c r="D83" t="str">
        <f t="shared" si="1"/>
        <v>[(char)82] = "R", // R</v>
      </c>
    </row>
    <row r="84" spans="1:4" x14ac:dyDescent="0.25">
      <c r="A84">
        <v>83</v>
      </c>
      <c r="B84" t="s">
        <v>20</v>
      </c>
      <c r="C84" t="s">
        <v>20</v>
      </c>
      <c r="D84" t="str">
        <f t="shared" si="1"/>
        <v>[(char)83] = "S", // S</v>
      </c>
    </row>
    <row r="85" spans="1:4" x14ac:dyDescent="0.25">
      <c r="A85">
        <v>84</v>
      </c>
      <c r="B85" t="s">
        <v>21</v>
      </c>
      <c r="C85" t="s">
        <v>21</v>
      </c>
      <c r="D85" t="str">
        <f t="shared" si="1"/>
        <v>[(char)84] = "T", // T</v>
      </c>
    </row>
    <row r="86" spans="1:4" x14ac:dyDescent="0.25">
      <c r="A86">
        <v>85</v>
      </c>
      <c r="B86" t="s">
        <v>22</v>
      </c>
      <c r="C86" t="s">
        <v>22</v>
      </c>
      <c r="D86" t="str">
        <f t="shared" si="1"/>
        <v>[(char)85] = "U", // U</v>
      </c>
    </row>
    <row r="87" spans="1:4" x14ac:dyDescent="0.25">
      <c r="A87">
        <v>86</v>
      </c>
      <c r="B87" t="s">
        <v>23</v>
      </c>
      <c r="C87" t="s">
        <v>23</v>
      </c>
      <c r="D87" t="str">
        <f t="shared" si="1"/>
        <v>[(char)86] = "V", // V</v>
      </c>
    </row>
    <row r="88" spans="1:4" x14ac:dyDescent="0.25">
      <c r="A88">
        <v>87</v>
      </c>
      <c r="B88" t="s">
        <v>4</v>
      </c>
      <c r="C88" t="s">
        <v>4</v>
      </c>
      <c r="D88" t="str">
        <f t="shared" si="1"/>
        <v>[(char)87] = "W", // W</v>
      </c>
    </row>
    <row r="89" spans="1:4" x14ac:dyDescent="0.25">
      <c r="A89">
        <v>88</v>
      </c>
      <c r="B89" t="s">
        <v>24</v>
      </c>
      <c r="C89" t="s">
        <v>24</v>
      </c>
      <c r="D89" t="str">
        <f t="shared" si="1"/>
        <v>[(char)88] = "X", // X</v>
      </c>
    </row>
    <row r="90" spans="1:4" x14ac:dyDescent="0.25">
      <c r="A90">
        <v>89</v>
      </c>
      <c r="B90" t="s">
        <v>25</v>
      </c>
      <c r="C90" t="s">
        <v>25</v>
      </c>
      <c r="D90" t="str">
        <f t="shared" si="1"/>
        <v>[(char)89] = "Y", // Y</v>
      </c>
    </row>
    <row r="91" spans="1:4" x14ac:dyDescent="0.25">
      <c r="A91">
        <v>90</v>
      </c>
      <c r="B91" t="s">
        <v>26</v>
      </c>
      <c r="C91" t="s">
        <v>26</v>
      </c>
      <c r="D91" t="str">
        <f t="shared" si="1"/>
        <v>[(char)90] = "Z", // Z</v>
      </c>
    </row>
    <row r="92" spans="1:4" x14ac:dyDescent="0.25">
      <c r="A92">
        <v>91</v>
      </c>
      <c r="B92" t="s">
        <v>201</v>
      </c>
      <c r="C92" t="s">
        <v>202</v>
      </c>
      <c r="D92" t="str">
        <f t="shared" si="1"/>
        <v>[(char)91] = "%K", // [</v>
      </c>
    </row>
    <row r="93" spans="1:4" x14ac:dyDescent="0.25">
      <c r="A93">
        <v>92</v>
      </c>
      <c r="B93" t="s">
        <v>209</v>
      </c>
      <c r="C93" t="s">
        <v>210</v>
      </c>
      <c r="D93" t="str">
        <f t="shared" si="1"/>
        <v>[(char)92] = "%L", // \</v>
      </c>
    </row>
    <row r="94" spans="1:4" x14ac:dyDescent="0.25">
      <c r="A94">
        <v>93</v>
      </c>
      <c r="B94" t="s">
        <v>217</v>
      </c>
      <c r="C94" t="s">
        <v>218</v>
      </c>
      <c r="D94" t="str">
        <f t="shared" si="1"/>
        <v>[(char)93] = "%M", // ]</v>
      </c>
    </row>
    <row r="95" spans="1:4" x14ac:dyDescent="0.25">
      <c r="A95">
        <v>94</v>
      </c>
      <c r="B95" t="s">
        <v>225</v>
      </c>
      <c r="C95" t="s">
        <v>226</v>
      </c>
      <c r="D95" t="str">
        <f t="shared" si="1"/>
        <v>[(char)94] = "%N", // ^</v>
      </c>
    </row>
    <row r="96" spans="1:4" x14ac:dyDescent="0.25">
      <c r="A96">
        <v>95</v>
      </c>
      <c r="B96" t="s">
        <v>233</v>
      </c>
      <c r="C96" t="s">
        <v>234</v>
      </c>
      <c r="D96" t="str">
        <f t="shared" si="1"/>
        <v>[(char)95] = "%O", // _</v>
      </c>
    </row>
    <row r="97" spans="1:4" x14ac:dyDescent="0.25">
      <c r="A97">
        <v>96</v>
      </c>
      <c r="B97" t="s">
        <v>69</v>
      </c>
      <c r="C97" t="s">
        <v>70</v>
      </c>
      <c r="D97" t="str">
        <f t="shared" si="1"/>
        <v>[(char)96] = "%W", // `</v>
      </c>
    </row>
    <row r="98" spans="1:4" x14ac:dyDescent="0.25">
      <c r="A98">
        <v>97</v>
      </c>
      <c r="B98" t="s">
        <v>75</v>
      </c>
      <c r="C98" t="s">
        <v>76</v>
      </c>
      <c r="D98" t="str">
        <f t="shared" si="1"/>
        <v>[(char)97] = "+A", // a</v>
      </c>
    </row>
    <row r="99" spans="1:4" x14ac:dyDescent="0.25">
      <c r="A99">
        <v>98</v>
      </c>
      <c r="B99" t="s">
        <v>3</v>
      </c>
      <c r="C99" t="s">
        <v>81</v>
      </c>
      <c r="D99" t="str">
        <f t="shared" si="1"/>
        <v>[(char)98] = "+B", // b</v>
      </c>
    </row>
    <row r="100" spans="1:4" x14ac:dyDescent="0.25">
      <c r="A100">
        <v>99</v>
      </c>
      <c r="B100" t="s">
        <v>86</v>
      </c>
      <c r="C100" t="s">
        <v>87</v>
      </c>
      <c r="D100" t="str">
        <f t="shared" si="1"/>
        <v>[(char)99] = "+C", // c</v>
      </c>
    </row>
    <row r="101" spans="1:4" x14ac:dyDescent="0.25">
      <c r="A101">
        <v>100</v>
      </c>
      <c r="B101" t="s">
        <v>91</v>
      </c>
      <c r="C101" t="s">
        <v>92</v>
      </c>
      <c r="D101" t="str">
        <f t="shared" si="1"/>
        <v>[(char)100] = "+D", // d</v>
      </c>
    </row>
    <row r="102" spans="1:4" x14ac:dyDescent="0.25">
      <c r="A102">
        <v>101</v>
      </c>
      <c r="B102" t="s">
        <v>96</v>
      </c>
      <c r="C102" t="s">
        <v>97</v>
      </c>
      <c r="D102" t="str">
        <f t="shared" si="1"/>
        <v>[(char)101] = "+E", // e</v>
      </c>
    </row>
    <row r="103" spans="1:4" x14ac:dyDescent="0.25">
      <c r="A103">
        <v>102</v>
      </c>
      <c r="B103" t="s">
        <v>102</v>
      </c>
      <c r="C103" t="s">
        <v>103</v>
      </c>
      <c r="D103" t="str">
        <f t="shared" si="1"/>
        <v>[(char)102] = "+F", // f</v>
      </c>
    </row>
    <row r="104" spans="1:4" x14ac:dyDescent="0.25">
      <c r="A104">
        <v>103</v>
      </c>
      <c r="B104" t="s">
        <v>108</v>
      </c>
      <c r="C104" t="s">
        <v>109</v>
      </c>
      <c r="D104" t="str">
        <f t="shared" si="1"/>
        <v>[(char)103] = "+G", // g</v>
      </c>
    </row>
    <row r="105" spans="1:4" x14ac:dyDescent="0.25">
      <c r="A105">
        <v>104</v>
      </c>
      <c r="B105" t="s">
        <v>114</v>
      </c>
      <c r="C105" t="s">
        <v>115</v>
      </c>
      <c r="D105" t="str">
        <f t="shared" si="1"/>
        <v>[(char)104] = "+H", // h</v>
      </c>
    </row>
    <row r="106" spans="1:4" x14ac:dyDescent="0.25">
      <c r="A106">
        <v>105</v>
      </c>
      <c r="B106" t="s">
        <v>120</v>
      </c>
      <c r="C106" t="s">
        <v>121</v>
      </c>
      <c r="D106" t="str">
        <f t="shared" si="1"/>
        <v>[(char)105] = "+I", // i</v>
      </c>
    </row>
    <row r="107" spans="1:4" x14ac:dyDescent="0.25">
      <c r="A107">
        <v>106</v>
      </c>
      <c r="B107" t="s">
        <v>125</v>
      </c>
      <c r="C107" t="s">
        <v>126</v>
      </c>
      <c r="D107" t="str">
        <f t="shared" si="1"/>
        <v>[(char)106] = "+J", // j</v>
      </c>
    </row>
    <row r="108" spans="1:4" x14ac:dyDescent="0.25">
      <c r="A108">
        <v>107</v>
      </c>
      <c r="B108" t="s">
        <v>130</v>
      </c>
      <c r="C108" t="s">
        <v>131</v>
      </c>
      <c r="D108" t="str">
        <f t="shared" si="1"/>
        <v>[(char)107] = "+K", // k</v>
      </c>
    </row>
    <row r="109" spans="1:4" x14ac:dyDescent="0.25">
      <c r="A109">
        <v>108</v>
      </c>
      <c r="B109" t="s">
        <v>136</v>
      </c>
      <c r="C109" t="s">
        <v>137</v>
      </c>
      <c r="D109" t="str">
        <f t="shared" si="1"/>
        <v>[(char)108] = "+L", // l</v>
      </c>
    </row>
    <row r="110" spans="1:4" x14ac:dyDescent="0.25">
      <c r="A110">
        <v>109</v>
      </c>
      <c r="B110" t="s">
        <v>141</v>
      </c>
      <c r="C110" t="s">
        <v>142</v>
      </c>
      <c r="D110" t="str">
        <f t="shared" si="1"/>
        <v>[(char)109] = "+M", // m</v>
      </c>
    </row>
    <row r="111" spans="1:4" x14ac:dyDescent="0.25">
      <c r="A111">
        <v>110</v>
      </c>
      <c r="B111" t="s">
        <v>145</v>
      </c>
      <c r="C111" t="s">
        <v>146</v>
      </c>
      <c r="D111" t="str">
        <f t="shared" si="1"/>
        <v>[(char)110] = "+N", // n</v>
      </c>
    </row>
    <row r="112" spans="1:4" x14ac:dyDescent="0.25">
      <c r="A112">
        <v>111</v>
      </c>
      <c r="B112" t="s">
        <v>150</v>
      </c>
      <c r="C112" t="s">
        <v>151</v>
      </c>
      <c r="D112" t="str">
        <f t="shared" si="1"/>
        <v>[(char)111] = "+O", // o</v>
      </c>
    </row>
    <row r="113" spans="1:4" x14ac:dyDescent="0.25">
      <c r="A113">
        <v>112</v>
      </c>
      <c r="B113" t="s">
        <v>154</v>
      </c>
      <c r="C113" t="s">
        <v>155</v>
      </c>
      <c r="D113" t="str">
        <f t="shared" si="1"/>
        <v>[(char)112] = "+P", // p</v>
      </c>
    </row>
    <row r="114" spans="1:4" x14ac:dyDescent="0.25">
      <c r="A114">
        <v>113</v>
      </c>
      <c r="B114" t="s">
        <v>158</v>
      </c>
      <c r="C114" t="s">
        <v>159</v>
      </c>
      <c r="D114" t="str">
        <f t="shared" si="1"/>
        <v>[(char)113] = "+Q", // q</v>
      </c>
    </row>
    <row r="115" spans="1:4" x14ac:dyDescent="0.25">
      <c r="A115">
        <v>114</v>
      </c>
      <c r="B115" t="s">
        <v>162</v>
      </c>
      <c r="C115" t="s">
        <v>163</v>
      </c>
      <c r="D115" t="str">
        <f t="shared" si="1"/>
        <v>[(char)114] = "+R", // r</v>
      </c>
    </row>
    <row r="116" spans="1:4" x14ac:dyDescent="0.25">
      <c r="A116">
        <v>115</v>
      </c>
      <c r="B116" t="s">
        <v>166</v>
      </c>
      <c r="C116" t="s">
        <v>167</v>
      </c>
      <c r="D116" t="str">
        <f t="shared" si="1"/>
        <v>[(char)115] = "+S", // s</v>
      </c>
    </row>
    <row r="117" spans="1:4" x14ac:dyDescent="0.25">
      <c r="A117">
        <v>116</v>
      </c>
      <c r="B117" t="s">
        <v>170</v>
      </c>
      <c r="C117" t="s">
        <v>171</v>
      </c>
      <c r="D117" t="str">
        <f t="shared" si="1"/>
        <v>[(char)116] = "+T", // t</v>
      </c>
    </row>
    <row r="118" spans="1:4" x14ac:dyDescent="0.25">
      <c r="A118">
        <v>117</v>
      </c>
      <c r="B118" t="s">
        <v>174</v>
      </c>
      <c r="C118" t="s">
        <v>175</v>
      </c>
      <c r="D118" t="str">
        <f t="shared" si="1"/>
        <v>[(char)117] = "+U", // u</v>
      </c>
    </row>
    <row r="119" spans="1:4" x14ac:dyDescent="0.25">
      <c r="A119">
        <v>118</v>
      </c>
      <c r="B119" t="s">
        <v>178</v>
      </c>
      <c r="C119" t="s">
        <v>179</v>
      </c>
      <c r="D119" t="str">
        <f t="shared" si="1"/>
        <v>[(char)118] = "+V", // v</v>
      </c>
    </row>
    <row r="120" spans="1:4" x14ac:dyDescent="0.25">
      <c r="A120">
        <v>119</v>
      </c>
      <c r="B120" t="s">
        <v>2</v>
      </c>
      <c r="C120" t="s">
        <v>182</v>
      </c>
      <c r="D120" t="str">
        <f t="shared" si="1"/>
        <v>[(char)119] = "+W", // w</v>
      </c>
    </row>
    <row r="121" spans="1:4" x14ac:dyDescent="0.25">
      <c r="A121">
        <v>120</v>
      </c>
      <c r="B121" t="s">
        <v>185</v>
      </c>
      <c r="C121" t="s">
        <v>186</v>
      </c>
      <c r="D121" t="str">
        <f t="shared" si="1"/>
        <v>[(char)120] = "+X", // x</v>
      </c>
    </row>
    <row r="122" spans="1:4" x14ac:dyDescent="0.25">
      <c r="A122">
        <v>121</v>
      </c>
      <c r="B122" t="s">
        <v>189</v>
      </c>
      <c r="C122" t="s">
        <v>190</v>
      </c>
      <c r="D122" t="str">
        <f t="shared" si="1"/>
        <v>[(char)121] = "+Y", // y</v>
      </c>
    </row>
    <row r="123" spans="1:4" x14ac:dyDescent="0.25">
      <c r="A123">
        <v>122</v>
      </c>
      <c r="B123" t="s">
        <v>195</v>
      </c>
      <c r="C123" t="s">
        <v>196</v>
      </c>
      <c r="D123" t="str">
        <f t="shared" si="1"/>
        <v>[(char)122] = "+Z", // z</v>
      </c>
    </row>
    <row r="124" spans="1:4" x14ac:dyDescent="0.25">
      <c r="A124">
        <v>123</v>
      </c>
      <c r="B124" t="s">
        <v>203</v>
      </c>
      <c r="C124" t="s">
        <v>204</v>
      </c>
      <c r="D124" t="str">
        <f t="shared" si="1"/>
        <v>[(char)123] = "%P", // {</v>
      </c>
    </row>
    <row r="125" spans="1:4" x14ac:dyDescent="0.25">
      <c r="A125">
        <v>124</v>
      </c>
      <c r="B125" t="s">
        <v>211</v>
      </c>
      <c r="C125" t="s">
        <v>212</v>
      </c>
      <c r="D125" t="str">
        <f t="shared" si="1"/>
        <v>[(char)124] = "%Q", // |</v>
      </c>
    </row>
    <row r="126" spans="1:4" x14ac:dyDescent="0.25">
      <c r="A126">
        <v>125</v>
      </c>
      <c r="B126" t="s">
        <v>219</v>
      </c>
      <c r="C126" t="s">
        <v>220</v>
      </c>
      <c r="D126" t="str">
        <f t="shared" si="1"/>
        <v>[(char)125] = "%R", // }</v>
      </c>
    </row>
    <row r="127" spans="1:4" x14ac:dyDescent="0.25">
      <c r="A127">
        <v>126</v>
      </c>
      <c r="B127" t="s">
        <v>227</v>
      </c>
      <c r="C127" t="s">
        <v>228</v>
      </c>
      <c r="D127" t="str">
        <f t="shared" si="1"/>
        <v>[(char)126] = "%S", // ~</v>
      </c>
    </row>
    <row r="128" spans="1:4" x14ac:dyDescent="0.25">
      <c r="A128">
        <v>127</v>
      </c>
      <c r="B128" t="s">
        <v>235</v>
      </c>
      <c r="C128" t="s">
        <v>236</v>
      </c>
      <c r="D128" t="str">
        <f t="shared" si="1"/>
        <v>[(char)127] = "%T", // DEL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W. Whited</dc:creator>
  <cp:lastModifiedBy>Matthew W. Whited</cp:lastModifiedBy>
  <dcterms:created xsi:type="dcterms:W3CDTF">2015-06-01T21:49:02Z</dcterms:created>
  <dcterms:modified xsi:type="dcterms:W3CDTF">2015-06-02T04:30:57Z</dcterms:modified>
</cp:coreProperties>
</file>