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asminedumas/Desktop/depaul/IS467/"/>
    </mc:Choice>
  </mc:AlternateContent>
  <bookViews>
    <workbookView xWindow="0" yWindow="460" windowWidth="25600" windowHeight="14320" tabRatio="500"/>
  </bookViews>
  <sheets>
    <sheet name="decision tree-best model" sheetId="6" r:id="rId1"/>
    <sheet name="summary" sheetId="5" r:id="rId2"/>
    <sheet name="K=1" sheetId="1" r:id="rId3"/>
    <sheet name="K=3" sheetId="2" r:id="rId4"/>
    <sheet name="K=5" sheetId="3" r:id="rId5"/>
    <sheet name="K=7" sheetId="4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4" i="6" l="1"/>
  <c r="C62" i="6"/>
  <c r="C63" i="6"/>
  <c r="D62" i="6"/>
  <c r="D63" i="6"/>
  <c r="E62" i="6"/>
  <c r="E63" i="6"/>
  <c r="F62" i="6"/>
  <c r="F63" i="6"/>
  <c r="G62" i="6"/>
  <c r="G63" i="6"/>
  <c r="H62" i="6"/>
  <c r="H63" i="6"/>
  <c r="I62" i="6"/>
  <c r="I63" i="6"/>
  <c r="J62" i="6"/>
  <c r="J63" i="6"/>
  <c r="K62" i="6"/>
  <c r="K63" i="6"/>
  <c r="L62" i="6"/>
  <c r="L63" i="6"/>
  <c r="M62" i="6"/>
  <c r="M63" i="6"/>
  <c r="N62" i="6"/>
  <c r="N63" i="6"/>
  <c r="O62" i="6"/>
  <c r="O63" i="6"/>
  <c r="P62" i="6"/>
  <c r="P63" i="6"/>
  <c r="Q62" i="6"/>
  <c r="Q63" i="6"/>
  <c r="R62" i="6"/>
  <c r="R63" i="6"/>
  <c r="S62" i="6"/>
  <c r="S63" i="6"/>
  <c r="T62" i="6"/>
  <c r="T63" i="6"/>
  <c r="U62" i="6"/>
  <c r="U63" i="6"/>
  <c r="V62" i="6"/>
  <c r="V63" i="6"/>
  <c r="W62" i="6"/>
  <c r="W63" i="6"/>
  <c r="X62" i="6"/>
  <c r="X63" i="6"/>
  <c r="Y62" i="6"/>
  <c r="Y63" i="6"/>
  <c r="Z62" i="6"/>
  <c r="Z63" i="6"/>
  <c r="AA62" i="6"/>
  <c r="AA63" i="6"/>
  <c r="AB62" i="6"/>
  <c r="AB63" i="6"/>
  <c r="B63" i="6"/>
  <c r="B65" i="6"/>
  <c r="B32" i="6"/>
  <c r="C30" i="6"/>
  <c r="C31" i="6"/>
  <c r="D30" i="6"/>
  <c r="D31" i="6"/>
  <c r="E30" i="6"/>
  <c r="E31" i="6"/>
  <c r="F30" i="6"/>
  <c r="F31" i="6"/>
  <c r="G30" i="6"/>
  <c r="G31" i="6"/>
  <c r="H30" i="6"/>
  <c r="H31" i="6"/>
  <c r="I30" i="6"/>
  <c r="I31" i="6"/>
  <c r="J30" i="6"/>
  <c r="J31" i="6"/>
  <c r="K30" i="6"/>
  <c r="K31" i="6"/>
  <c r="L30" i="6"/>
  <c r="L31" i="6"/>
  <c r="M30" i="6"/>
  <c r="M31" i="6"/>
  <c r="N30" i="6"/>
  <c r="N31" i="6"/>
  <c r="O30" i="6"/>
  <c r="O31" i="6"/>
  <c r="P30" i="6"/>
  <c r="P31" i="6"/>
  <c r="Q30" i="6"/>
  <c r="Q31" i="6"/>
  <c r="R30" i="6"/>
  <c r="R31" i="6"/>
  <c r="S30" i="6"/>
  <c r="S31" i="6"/>
  <c r="T30" i="6"/>
  <c r="T31" i="6"/>
  <c r="U30" i="6"/>
  <c r="U31" i="6"/>
  <c r="V30" i="6"/>
  <c r="V31" i="6"/>
  <c r="W30" i="6"/>
  <c r="W31" i="6"/>
  <c r="X30" i="6"/>
  <c r="X31" i="6"/>
  <c r="Y30" i="6"/>
  <c r="Y31" i="6"/>
  <c r="Z30" i="6"/>
  <c r="Z31" i="6"/>
  <c r="AA30" i="6"/>
  <c r="AA31" i="6"/>
  <c r="AB30" i="6"/>
  <c r="AB31" i="6"/>
  <c r="B31" i="6"/>
  <c r="B33" i="6"/>
  <c r="B5" i="5"/>
  <c r="B4" i="5"/>
  <c r="B3" i="5"/>
  <c r="B2" i="5"/>
  <c r="B33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B32" i="4"/>
  <c r="B34" i="4"/>
  <c r="B33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B32" i="3"/>
  <c r="B34" i="3"/>
  <c r="B33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B32" i="2"/>
  <c r="B34" i="2"/>
  <c r="B34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B32" i="1"/>
  <c r="B33" i="1"/>
</calcChain>
</file>

<file path=xl/sharedStrings.xml><?xml version="1.0" encoding="utf-8"?>
<sst xmlns="http://schemas.openxmlformats.org/spreadsheetml/2006/main" count="341" uniqueCount="44">
  <si>
    <t>lettr * Predicted Value for lettr Crosstabulation</t>
  </si>
  <si>
    <t xml:space="preserve">Count </t>
  </si>
  <si>
    <t>Predicted Value for lettr</t>
  </si>
  <si>
    <t>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</si>
  <si>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</si>
  <si>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</si>
  <si>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</si>
  <si>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</si>
  <si>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</si>
  <si>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</si>
  <si>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</si>
  <si>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</si>
  <si>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</si>
  <si>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</si>
  <si>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</si>
  <si>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</si>
  <si>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</si>
  <si>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</si>
  <si>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</si>
  <si>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</si>
  <si>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</si>
  <si>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</si>
  <si>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</si>
  <si>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</si>
  <si>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</si>
  <si>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</si>
  <si>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</si>
  <si>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</si>
  <si>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</si>
  <si>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</si>
  <si>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lettr</t>
  </si>
  <si>
    <t>Overall Accuracy</t>
  </si>
  <si>
    <t>Sum of misscalulations</t>
  </si>
  <si>
    <t>Sum of all correctly classified</t>
  </si>
  <si>
    <t>K value</t>
  </si>
  <si>
    <t>Observed</t>
  </si>
  <si>
    <t>Predicted</t>
  </si>
  <si>
    <t>Training</t>
  </si>
  <si>
    <t>Percent Correct</t>
  </si>
  <si>
    <t>Overall Percentage</t>
  </si>
  <si>
    <t>Testing</t>
  </si>
  <si>
    <t>Growing Method: CRT</t>
  </si>
  <si>
    <t>Dependent Variable: lettr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</si>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</sst>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Border="1"/>
    <xf numFmtId="0" fontId="4" fillId="0" borderId="10" xfId="0" applyFont="1" applyBorder="1"/>
    <xf numFmtId="0" fontId="4" fillId="0" borderId="7" xfId="0" applyFont="1" applyBorder="1"/>
    <xf numFmtId="0" fontId="4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1" xfId="0" applyFont="1" applyBorder="1"/>
    <xf numFmtId="0" fontId="1" fillId="0" borderId="10" xfId="0" applyFont="1" applyBorder="1"/>
    <xf numFmtId="0" fontId="4" fillId="0" borderId="12" xfId="0" applyFont="1" applyBorder="1"/>
    <xf numFmtId="0" fontId="4" fillId="2" borderId="12" xfId="0" applyFont="1" applyFill="1" applyBorder="1"/>
    <xf numFmtId="0" fontId="4" fillId="2" borderId="10" xfId="0" applyFont="1" applyFill="1" applyBorder="1"/>
    <xf numFmtId="0" fontId="4" fillId="2" borderId="13" xfId="0" applyFont="1" applyFill="1" applyBorder="1"/>
    <xf numFmtId="0" fontId="4" fillId="0" borderId="14" xfId="0" applyFont="1" applyBorder="1"/>
    <xf numFmtId="0" fontId="4" fillId="0" borderId="13" xfId="0" applyFont="1" applyBorder="1"/>
    <xf numFmtId="170" fontId="4" fillId="0" borderId="7" xfId="0" applyNumberFormat="1" applyFont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tabSelected="1" workbookViewId="0">
      <selection activeCell="A6" sqref="A6"/>
    </sheetView>
  </sheetViews>
  <sheetFormatPr baseColWidth="10" defaultRowHeight="12" x14ac:dyDescent="0.15"/>
  <cols>
    <col min="1" max="1" width="18.33203125" style="9" customWidth="1"/>
    <col min="2" max="2" width="8.6640625" style="9" customWidth="1"/>
    <col min="3" max="9" width="5.33203125" style="9" bestFit="1" customWidth="1"/>
    <col min="10" max="10" width="6.1640625" style="9" customWidth="1"/>
    <col min="11" max="28" width="5.33203125" style="9" bestFit="1" customWidth="1"/>
    <col min="29" max="29" width="10.6640625" style="9" bestFit="1" customWidth="1"/>
    <col min="30" max="16384" width="10.83203125" style="9"/>
  </cols>
  <sheetData>
    <row r="1" spans="1:29" ht="16" customHeight="1" x14ac:dyDescent="0.2">
      <c r="A1" s="12"/>
      <c r="B1" s="13" t="s">
        <v>35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4" t="s">
        <v>36</v>
      </c>
    </row>
    <row r="2" spans="1:29" ht="16" x14ac:dyDescent="0.2">
      <c r="A2" s="15" t="s">
        <v>37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16" t="s">
        <v>38</v>
      </c>
    </row>
    <row r="3" spans="1:29" x14ac:dyDescent="0.15">
      <c r="A3" s="10" t="s">
        <v>4</v>
      </c>
      <c r="C3" s="9">
        <v>492</v>
      </c>
      <c r="D3" s="9">
        <v>2</v>
      </c>
      <c r="E3" s="9">
        <v>3</v>
      </c>
      <c r="F3" s="9">
        <v>1</v>
      </c>
      <c r="G3" s="9">
        <v>0</v>
      </c>
      <c r="H3" s="9">
        <v>0</v>
      </c>
      <c r="I3" s="9">
        <v>2</v>
      </c>
      <c r="J3" s="9">
        <v>0</v>
      </c>
      <c r="K3" s="9">
        <v>0</v>
      </c>
      <c r="L3" s="9">
        <v>0</v>
      </c>
      <c r="M3" s="9">
        <v>2</v>
      </c>
      <c r="N3" s="9">
        <v>1</v>
      </c>
      <c r="O3" s="9">
        <v>1</v>
      </c>
      <c r="P3" s="9">
        <v>1</v>
      </c>
      <c r="Q3" s="9">
        <v>2</v>
      </c>
      <c r="R3" s="9">
        <v>1</v>
      </c>
      <c r="S3" s="9">
        <v>2</v>
      </c>
      <c r="T3" s="9">
        <v>0</v>
      </c>
      <c r="U3" s="9">
        <v>2</v>
      </c>
      <c r="V3" s="9">
        <v>1</v>
      </c>
      <c r="W3" s="9">
        <v>0</v>
      </c>
      <c r="X3" s="9">
        <v>0</v>
      </c>
      <c r="Y3" s="9">
        <v>0</v>
      </c>
      <c r="Z3" s="9">
        <v>1</v>
      </c>
      <c r="AA3" s="9">
        <v>2</v>
      </c>
      <c r="AB3" s="9">
        <v>0</v>
      </c>
      <c r="AC3" s="16">
        <v>0.95299999999999996</v>
      </c>
    </row>
    <row r="4" spans="1:29" x14ac:dyDescent="0.15">
      <c r="A4" s="10" t="s">
        <v>5</v>
      </c>
      <c r="C4" s="9">
        <v>0</v>
      </c>
      <c r="D4" s="9">
        <v>470</v>
      </c>
      <c r="E4" s="9">
        <v>0</v>
      </c>
      <c r="F4" s="9">
        <v>10</v>
      </c>
      <c r="G4" s="9">
        <v>2</v>
      </c>
      <c r="H4" s="9">
        <v>1</v>
      </c>
      <c r="I4" s="9">
        <v>2</v>
      </c>
      <c r="J4" s="9">
        <v>5</v>
      </c>
      <c r="K4" s="9">
        <v>0</v>
      </c>
      <c r="L4" s="9">
        <v>0</v>
      </c>
      <c r="M4" s="9">
        <v>2</v>
      </c>
      <c r="N4" s="9">
        <v>0</v>
      </c>
      <c r="O4" s="9">
        <v>0</v>
      </c>
      <c r="P4" s="9">
        <v>3</v>
      </c>
      <c r="Q4" s="9">
        <v>2</v>
      </c>
      <c r="R4" s="9">
        <v>0</v>
      </c>
      <c r="S4" s="9">
        <v>0</v>
      </c>
      <c r="T4" s="9">
        <v>6</v>
      </c>
      <c r="U4" s="9">
        <v>1</v>
      </c>
      <c r="V4" s="9">
        <v>2</v>
      </c>
      <c r="W4" s="9">
        <v>0</v>
      </c>
      <c r="X4" s="9">
        <v>3</v>
      </c>
      <c r="Y4" s="9">
        <v>0</v>
      </c>
      <c r="Z4" s="9">
        <v>2</v>
      </c>
      <c r="AA4" s="9">
        <v>0</v>
      </c>
      <c r="AB4" s="9">
        <v>0</v>
      </c>
      <c r="AC4" s="16">
        <v>0.92</v>
      </c>
    </row>
    <row r="5" spans="1:29" x14ac:dyDescent="0.15">
      <c r="A5" s="10" t="s">
        <v>6</v>
      </c>
      <c r="C5" s="9">
        <v>0</v>
      </c>
      <c r="D5" s="9">
        <v>0</v>
      </c>
      <c r="E5" s="9">
        <v>473</v>
      </c>
      <c r="F5" s="9">
        <v>0</v>
      </c>
      <c r="G5" s="9">
        <v>3</v>
      </c>
      <c r="H5" s="9">
        <v>2</v>
      </c>
      <c r="I5" s="9">
        <v>6</v>
      </c>
      <c r="J5" s="9">
        <v>0</v>
      </c>
      <c r="K5" s="9">
        <v>1</v>
      </c>
      <c r="L5" s="9">
        <v>0</v>
      </c>
      <c r="M5" s="9">
        <v>2</v>
      </c>
      <c r="N5" s="9">
        <v>1</v>
      </c>
      <c r="O5" s="9">
        <v>1</v>
      </c>
      <c r="P5" s="9">
        <v>0</v>
      </c>
      <c r="Q5" s="9">
        <v>3</v>
      </c>
      <c r="R5" s="9">
        <v>0</v>
      </c>
      <c r="S5" s="9">
        <v>2</v>
      </c>
      <c r="T5" s="9">
        <v>0</v>
      </c>
      <c r="U5" s="9">
        <v>1</v>
      </c>
      <c r="V5" s="9">
        <v>2</v>
      </c>
      <c r="W5" s="9">
        <v>1</v>
      </c>
      <c r="X5" s="9">
        <v>0</v>
      </c>
      <c r="Y5" s="9">
        <v>0</v>
      </c>
      <c r="Z5" s="9">
        <v>1</v>
      </c>
      <c r="AA5" s="9">
        <v>0</v>
      </c>
      <c r="AB5" s="9">
        <v>0</v>
      </c>
      <c r="AC5" s="16">
        <v>0.94799999999999995</v>
      </c>
    </row>
    <row r="6" spans="1:29" x14ac:dyDescent="0.15">
      <c r="A6" s="10" t="s">
        <v>7</v>
      </c>
      <c r="C6" s="9">
        <v>0</v>
      </c>
      <c r="D6" s="9">
        <v>2</v>
      </c>
      <c r="E6" s="9">
        <v>0</v>
      </c>
      <c r="F6" s="9">
        <v>524</v>
      </c>
      <c r="G6" s="9">
        <v>0</v>
      </c>
      <c r="H6" s="9">
        <v>2</v>
      </c>
      <c r="I6" s="9">
        <v>1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2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2</v>
      </c>
      <c r="W6" s="9">
        <v>1</v>
      </c>
      <c r="X6" s="9">
        <v>0</v>
      </c>
      <c r="Y6" s="9">
        <v>0</v>
      </c>
      <c r="Z6" s="9">
        <v>1</v>
      </c>
      <c r="AA6" s="9">
        <v>0</v>
      </c>
      <c r="AB6" s="9">
        <v>1</v>
      </c>
      <c r="AC6" s="16">
        <v>0.96699999999999997</v>
      </c>
    </row>
    <row r="7" spans="1:29" x14ac:dyDescent="0.15">
      <c r="A7" s="10" t="s">
        <v>8</v>
      </c>
      <c r="C7" s="9">
        <v>0</v>
      </c>
      <c r="D7" s="9">
        <v>0</v>
      </c>
      <c r="E7" s="9">
        <v>5</v>
      </c>
      <c r="F7" s="9">
        <v>0</v>
      </c>
      <c r="G7" s="9">
        <v>479</v>
      </c>
      <c r="H7" s="9">
        <v>0</v>
      </c>
      <c r="I7" s="9">
        <v>7</v>
      </c>
      <c r="J7" s="9">
        <v>3</v>
      </c>
      <c r="K7" s="9">
        <v>0</v>
      </c>
      <c r="L7" s="9">
        <v>0</v>
      </c>
      <c r="M7" s="9">
        <v>0</v>
      </c>
      <c r="N7" s="9">
        <v>2</v>
      </c>
      <c r="O7" s="9">
        <v>2</v>
      </c>
      <c r="P7" s="9">
        <v>0</v>
      </c>
      <c r="Q7" s="9">
        <v>1</v>
      </c>
      <c r="R7" s="9">
        <v>1</v>
      </c>
      <c r="S7" s="9">
        <v>6</v>
      </c>
      <c r="T7" s="9">
        <v>0</v>
      </c>
      <c r="U7" s="9">
        <v>7</v>
      </c>
      <c r="V7" s="9">
        <v>0</v>
      </c>
      <c r="W7" s="9">
        <v>0</v>
      </c>
      <c r="X7" s="9">
        <v>1</v>
      </c>
      <c r="Y7" s="9">
        <v>0</v>
      </c>
      <c r="Z7" s="9">
        <v>3</v>
      </c>
      <c r="AA7" s="9">
        <v>0</v>
      </c>
      <c r="AB7" s="9">
        <v>2</v>
      </c>
      <c r="AC7" s="16">
        <v>0.92300000000000004</v>
      </c>
    </row>
    <row r="8" spans="1:29" x14ac:dyDescent="0.15">
      <c r="A8" s="10" t="s">
        <v>9</v>
      </c>
      <c r="C8" s="9">
        <v>0</v>
      </c>
      <c r="D8" s="9">
        <v>3</v>
      </c>
      <c r="E8" s="9">
        <v>1</v>
      </c>
      <c r="F8" s="9">
        <v>2</v>
      </c>
      <c r="G8" s="9">
        <v>1</v>
      </c>
      <c r="H8" s="9">
        <v>457</v>
      </c>
      <c r="I8" s="9">
        <v>0</v>
      </c>
      <c r="J8" s="9">
        <v>2</v>
      </c>
      <c r="K8" s="9">
        <v>3</v>
      </c>
      <c r="L8" s="9">
        <v>1</v>
      </c>
      <c r="M8" s="9">
        <v>0</v>
      </c>
      <c r="N8" s="9">
        <v>1</v>
      </c>
      <c r="O8" s="9">
        <v>0</v>
      </c>
      <c r="P8" s="9">
        <v>0</v>
      </c>
      <c r="Q8" s="9">
        <v>0</v>
      </c>
      <c r="R8" s="9">
        <v>12</v>
      </c>
      <c r="S8" s="9">
        <v>0</v>
      </c>
      <c r="T8" s="9">
        <v>0</v>
      </c>
      <c r="U8" s="9">
        <v>1</v>
      </c>
      <c r="V8" s="9">
        <v>5</v>
      </c>
      <c r="W8" s="9">
        <v>0</v>
      </c>
      <c r="X8" s="9">
        <v>2</v>
      </c>
      <c r="Y8" s="9">
        <v>0</v>
      </c>
      <c r="Z8" s="9">
        <v>0</v>
      </c>
      <c r="AA8" s="9">
        <v>3</v>
      </c>
      <c r="AB8" s="9">
        <v>3</v>
      </c>
      <c r="AC8" s="16">
        <v>0.92</v>
      </c>
    </row>
    <row r="9" spans="1:29" x14ac:dyDescent="0.15">
      <c r="A9" s="10" t="s">
        <v>10</v>
      </c>
      <c r="C9" s="9">
        <v>2</v>
      </c>
      <c r="D9" s="9">
        <v>1</v>
      </c>
      <c r="E9" s="9">
        <v>5</v>
      </c>
      <c r="F9" s="9">
        <v>1</v>
      </c>
      <c r="G9" s="9">
        <v>1</v>
      </c>
      <c r="H9" s="9">
        <v>4</v>
      </c>
      <c r="I9" s="9">
        <v>460</v>
      </c>
      <c r="J9" s="9">
        <v>1</v>
      </c>
      <c r="K9" s="9">
        <v>1</v>
      </c>
      <c r="L9" s="9">
        <v>3</v>
      </c>
      <c r="M9" s="9">
        <v>0</v>
      </c>
      <c r="N9" s="9">
        <v>1</v>
      </c>
      <c r="O9" s="9">
        <v>0</v>
      </c>
      <c r="P9" s="9">
        <v>0</v>
      </c>
      <c r="Q9" s="9">
        <v>4</v>
      </c>
      <c r="R9" s="9">
        <v>0</v>
      </c>
      <c r="S9" s="9">
        <v>5</v>
      </c>
      <c r="T9" s="9">
        <v>0</v>
      </c>
      <c r="U9" s="9">
        <v>1</v>
      </c>
      <c r="V9" s="9">
        <v>0</v>
      </c>
      <c r="W9" s="9">
        <v>0</v>
      </c>
      <c r="X9" s="9">
        <v>1</v>
      </c>
      <c r="Y9" s="9">
        <v>0</v>
      </c>
      <c r="Z9" s="9">
        <v>2</v>
      </c>
      <c r="AA9" s="9">
        <v>0</v>
      </c>
      <c r="AB9" s="9">
        <v>0</v>
      </c>
      <c r="AC9" s="16">
        <v>0.93300000000000005</v>
      </c>
    </row>
    <row r="10" spans="1:29" x14ac:dyDescent="0.15">
      <c r="A10" s="10" t="s">
        <v>11</v>
      </c>
      <c r="C10" s="9">
        <v>0</v>
      </c>
      <c r="D10" s="9">
        <v>6</v>
      </c>
      <c r="E10" s="9">
        <v>1</v>
      </c>
      <c r="F10" s="9">
        <v>5</v>
      </c>
      <c r="G10" s="9">
        <v>1</v>
      </c>
      <c r="H10" s="9">
        <v>1</v>
      </c>
      <c r="I10" s="9">
        <v>7</v>
      </c>
      <c r="J10" s="9">
        <v>446</v>
      </c>
      <c r="K10" s="9">
        <v>0</v>
      </c>
      <c r="L10" s="9">
        <v>1</v>
      </c>
      <c r="M10" s="9">
        <v>4</v>
      </c>
      <c r="N10" s="9">
        <v>1</v>
      </c>
      <c r="O10" s="9">
        <v>5</v>
      </c>
      <c r="P10" s="9">
        <v>0</v>
      </c>
      <c r="Q10" s="9">
        <v>7</v>
      </c>
      <c r="R10" s="9">
        <v>2</v>
      </c>
      <c r="S10" s="9">
        <v>0</v>
      </c>
      <c r="T10" s="9">
        <v>9</v>
      </c>
      <c r="U10" s="9">
        <v>0</v>
      </c>
      <c r="V10" s="9">
        <v>1</v>
      </c>
      <c r="W10" s="9">
        <v>0</v>
      </c>
      <c r="X10" s="9">
        <v>0</v>
      </c>
      <c r="Y10" s="9">
        <v>1</v>
      </c>
      <c r="Z10" s="9">
        <v>0</v>
      </c>
      <c r="AA10" s="9">
        <v>0</v>
      </c>
      <c r="AB10" s="9">
        <v>2</v>
      </c>
      <c r="AC10" s="16">
        <v>0.89200000000000002</v>
      </c>
    </row>
    <row r="11" spans="1:29" x14ac:dyDescent="0.15">
      <c r="A11" s="10" t="s">
        <v>12</v>
      </c>
      <c r="C11" s="9">
        <v>0</v>
      </c>
      <c r="D11" s="9">
        <v>1</v>
      </c>
      <c r="E11" s="9">
        <v>0</v>
      </c>
      <c r="F11" s="9">
        <v>1</v>
      </c>
      <c r="G11" s="9">
        <v>2</v>
      </c>
      <c r="H11" s="9">
        <v>2</v>
      </c>
      <c r="I11" s="9">
        <v>0</v>
      </c>
      <c r="J11" s="9">
        <v>0</v>
      </c>
      <c r="K11" s="9">
        <v>459</v>
      </c>
      <c r="L11" s="9">
        <v>10</v>
      </c>
      <c r="M11" s="9">
        <v>0</v>
      </c>
      <c r="N11" s="9">
        <v>0</v>
      </c>
      <c r="O11" s="9">
        <v>0</v>
      </c>
      <c r="P11" s="9">
        <v>0</v>
      </c>
      <c r="Q11" s="9">
        <v>1</v>
      </c>
      <c r="R11" s="9">
        <v>2</v>
      </c>
      <c r="S11" s="9">
        <v>0</v>
      </c>
      <c r="T11" s="9">
        <v>1</v>
      </c>
      <c r="U11" s="9">
        <v>2</v>
      </c>
      <c r="V11" s="9">
        <v>1</v>
      </c>
      <c r="W11" s="9">
        <v>0</v>
      </c>
      <c r="X11" s="9">
        <v>0</v>
      </c>
      <c r="Y11" s="9">
        <v>0</v>
      </c>
      <c r="Z11" s="9">
        <v>2</v>
      </c>
      <c r="AA11" s="9">
        <v>1</v>
      </c>
      <c r="AB11" s="9">
        <v>2</v>
      </c>
      <c r="AC11" s="16">
        <v>0.94299999999999995</v>
      </c>
    </row>
    <row r="12" spans="1:29" x14ac:dyDescent="0.15">
      <c r="A12" s="10" t="s">
        <v>13</v>
      </c>
      <c r="C12" s="9">
        <v>0</v>
      </c>
      <c r="D12" s="9">
        <v>0</v>
      </c>
      <c r="E12" s="9">
        <v>0</v>
      </c>
      <c r="F12" s="9">
        <v>3</v>
      </c>
      <c r="G12" s="9">
        <v>0</v>
      </c>
      <c r="H12" s="9">
        <v>1</v>
      </c>
      <c r="I12" s="9">
        <v>2</v>
      </c>
      <c r="J12" s="9">
        <v>2</v>
      </c>
      <c r="K12" s="9">
        <v>9</v>
      </c>
      <c r="L12" s="9">
        <v>466</v>
      </c>
      <c r="M12" s="9">
        <v>0</v>
      </c>
      <c r="N12" s="9">
        <v>1</v>
      </c>
      <c r="O12" s="9">
        <v>0</v>
      </c>
      <c r="P12" s="9">
        <v>0</v>
      </c>
      <c r="Q12" s="9">
        <v>1</v>
      </c>
      <c r="R12" s="9">
        <v>1</v>
      </c>
      <c r="S12" s="9">
        <v>1</v>
      </c>
      <c r="T12" s="9">
        <v>1</v>
      </c>
      <c r="U12" s="9">
        <v>0</v>
      </c>
      <c r="V12" s="9">
        <v>1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16">
        <v>0.95299999999999996</v>
      </c>
    </row>
    <row r="13" spans="1:29" x14ac:dyDescent="0.15">
      <c r="A13" s="10" t="s">
        <v>14</v>
      </c>
      <c r="C13" s="9">
        <v>1</v>
      </c>
      <c r="D13" s="9">
        <v>0</v>
      </c>
      <c r="E13" s="9">
        <v>0</v>
      </c>
      <c r="F13" s="9">
        <v>0</v>
      </c>
      <c r="G13" s="9">
        <v>3</v>
      </c>
      <c r="H13" s="9">
        <v>0</v>
      </c>
      <c r="I13" s="9">
        <v>0</v>
      </c>
      <c r="J13" s="9">
        <v>6</v>
      </c>
      <c r="K13" s="9">
        <v>1</v>
      </c>
      <c r="L13" s="9">
        <v>0</v>
      </c>
      <c r="M13" s="9">
        <v>466</v>
      </c>
      <c r="N13" s="9">
        <v>2</v>
      </c>
      <c r="O13" s="9">
        <v>2</v>
      </c>
      <c r="P13" s="9">
        <v>1</v>
      </c>
      <c r="Q13" s="9">
        <v>0</v>
      </c>
      <c r="R13" s="9">
        <v>0</v>
      </c>
      <c r="S13" s="9">
        <v>1</v>
      </c>
      <c r="T13" s="9">
        <v>4</v>
      </c>
      <c r="U13" s="9">
        <v>1</v>
      </c>
      <c r="V13" s="9">
        <v>1</v>
      </c>
      <c r="W13" s="9">
        <v>3</v>
      </c>
      <c r="X13" s="9">
        <v>1</v>
      </c>
      <c r="Y13" s="9">
        <v>0</v>
      </c>
      <c r="Z13" s="9">
        <v>6</v>
      </c>
      <c r="AA13" s="9">
        <v>0</v>
      </c>
      <c r="AB13" s="9">
        <v>0</v>
      </c>
      <c r="AC13" s="16">
        <v>0.93400000000000005</v>
      </c>
    </row>
    <row r="14" spans="1:29" x14ac:dyDescent="0.15">
      <c r="A14" s="10" t="s">
        <v>15</v>
      </c>
      <c r="C14" s="9">
        <v>0</v>
      </c>
      <c r="D14" s="9">
        <v>0</v>
      </c>
      <c r="E14" s="9">
        <v>1</v>
      </c>
      <c r="F14" s="9">
        <v>1</v>
      </c>
      <c r="G14" s="9">
        <v>1</v>
      </c>
      <c r="H14" s="9">
        <v>0</v>
      </c>
      <c r="I14" s="9">
        <v>3</v>
      </c>
      <c r="J14" s="9">
        <v>1</v>
      </c>
      <c r="K14" s="9">
        <v>0</v>
      </c>
      <c r="L14" s="9">
        <v>1</v>
      </c>
      <c r="M14" s="9">
        <v>3</v>
      </c>
      <c r="N14" s="9">
        <v>475</v>
      </c>
      <c r="O14" s="9">
        <v>0</v>
      </c>
      <c r="P14" s="9">
        <v>0</v>
      </c>
      <c r="Q14" s="9">
        <v>1</v>
      </c>
      <c r="R14" s="9">
        <v>1</v>
      </c>
      <c r="S14" s="9">
        <v>3</v>
      </c>
      <c r="T14" s="9">
        <v>1</v>
      </c>
      <c r="U14" s="9">
        <v>1</v>
      </c>
      <c r="V14" s="9">
        <v>0</v>
      </c>
      <c r="W14" s="9">
        <v>0</v>
      </c>
      <c r="X14" s="9">
        <v>0</v>
      </c>
      <c r="Y14" s="9">
        <v>0</v>
      </c>
      <c r="Z14" s="9">
        <v>3</v>
      </c>
      <c r="AA14" s="9">
        <v>0</v>
      </c>
      <c r="AB14" s="9">
        <v>0</v>
      </c>
      <c r="AC14" s="16">
        <v>0.95799999999999996</v>
      </c>
    </row>
    <row r="15" spans="1:29" x14ac:dyDescent="0.15">
      <c r="A15" s="10" t="s">
        <v>16</v>
      </c>
      <c r="C15" s="9">
        <v>3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2</v>
      </c>
      <c r="N15" s="9">
        <v>0</v>
      </c>
      <c r="O15" s="9">
        <v>504</v>
      </c>
      <c r="P15" s="9">
        <v>5</v>
      </c>
      <c r="Q15" s="9">
        <v>2</v>
      </c>
      <c r="R15" s="9">
        <v>1</v>
      </c>
      <c r="S15" s="9">
        <v>0</v>
      </c>
      <c r="T15" s="9">
        <v>2</v>
      </c>
      <c r="U15" s="9">
        <v>0</v>
      </c>
      <c r="V15" s="9">
        <v>1</v>
      </c>
      <c r="W15" s="9">
        <v>3</v>
      </c>
      <c r="X15" s="9">
        <v>0</v>
      </c>
      <c r="Y15" s="9">
        <v>1</v>
      </c>
      <c r="Z15" s="9">
        <v>0</v>
      </c>
      <c r="AA15" s="9">
        <v>2</v>
      </c>
      <c r="AB15" s="9">
        <v>1</v>
      </c>
      <c r="AC15" s="16">
        <v>0.95499999999999996</v>
      </c>
    </row>
    <row r="16" spans="1:29" x14ac:dyDescent="0.15">
      <c r="A16" s="10" t="s">
        <v>17</v>
      </c>
      <c r="C16" s="9">
        <v>2</v>
      </c>
      <c r="D16" s="9">
        <v>3</v>
      </c>
      <c r="E16" s="9">
        <v>0</v>
      </c>
      <c r="F16" s="9">
        <v>7</v>
      </c>
      <c r="G16" s="9">
        <v>0</v>
      </c>
      <c r="H16" s="9">
        <v>0</v>
      </c>
      <c r="I16" s="9">
        <v>0</v>
      </c>
      <c r="J16" s="9">
        <v>3</v>
      </c>
      <c r="K16" s="9">
        <v>0</v>
      </c>
      <c r="L16" s="9">
        <v>0</v>
      </c>
      <c r="M16" s="9">
        <v>1</v>
      </c>
      <c r="N16" s="9">
        <v>0</v>
      </c>
      <c r="O16" s="9">
        <v>3</v>
      </c>
      <c r="P16" s="9">
        <v>487</v>
      </c>
      <c r="Q16" s="9">
        <v>4</v>
      </c>
      <c r="R16" s="9">
        <v>0</v>
      </c>
      <c r="S16" s="9">
        <v>1</v>
      </c>
      <c r="T16" s="9">
        <v>1</v>
      </c>
      <c r="U16" s="9">
        <v>0</v>
      </c>
      <c r="V16" s="9">
        <v>0</v>
      </c>
      <c r="W16" s="9">
        <v>2</v>
      </c>
      <c r="X16" s="9">
        <v>2</v>
      </c>
      <c r="Y16" s="9">
        <v>0</v>
      </c>
      <c r="Z16" s="9">
        <v>0</v>
      </c>
      <c r="AA16" s="9">
        <v>1</v>
      </c>
      <c r="AB16" s="9">
        <v>1</v>
      </c>
      <c r="AC16" s="16">
        <v>0.94</v>
      </c>
    </row>
    <row r="17" spans="1:29" x14ac:dyDescent="0.15">
      <c r="A17" s="10" t="s">
        <v>18</v>
      </c>
      <c r="C17" s="9">
        <v>0</v>
      </c>
      <c r="D17" s="9">
        <v>1</v>
      </c>
      <c r="E17" s="9">
        <v>2</v>
      </c>
      <c r="F17" s="9">
        <v>7</v>
      </c>
      <c r="G17" s="9">
        <v>1</v>
      </c>
      <c r="H17" s="9">
        <v>2</v>
      </c>
      <c r="I17" s="9">
        <v>3</v>
      </c>
      <c r="J17" s="9">
        <v>0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2</v>
      </c>
      <c r="Q17" s="9">
        <v>470</v>
      </c>
      <c r="R17" s="9">
        <v>1</v>
      </c>
      <c r="S17" s="9">
        <v>5</v>
      </c>
      <c r="T17" s="9">
        <v>2</v>
      </c>
      <c r="U17" s="9">
        <v>0</v>
      </c>
      <c r="V17" s="9">
        <v>0</v>
      </c>
      <c r="W17" s="9">
        <v>3</v>
      </c>
      <c r="X17" s="9">
        <v>1</v>
      </c>
      <c r="Y17" s="9">
        <v>1</v>
      </c>
      <c r="Z17" s="9">
        <v>0</v>
      </c>
      <c r="AA17" s="9">
        <v>0</v>
      </c>
      <c r="AB17" s="9">
        <v>0</v>
      </c>
      <c r="AC17" s="16">
        <v>0.93600000000000005</v>
      </c>
    </row>
    <row r="18" spans="1:29" x14ac:dyDescent="0.15">
      <c r="A18" s="10" t="s">
        <v>19</v>
      </c>
      <c r="C18" s="9">
        <v>1</v>
      </c>
      <c r="D18" s="9">
        <v>1</v>
      </c>
      <c r="E18" s="9">
        <v>0</v>
      </c>
      <c r="F18" s="9">
        <v>3</v>
      </c>
      <c r="G18" s="9">
        <v>0</v>
      </c>
      <c r="H18" s="9">
        <v>8</v>
      </c>
      <c r="I18" s="9">
        <v>2</v>
      </c>
      <c r="J18" s="9">
        <v>3</v>
      </c>
      <c r="K18" s="9">
        <v>3</v>
      </c>
      <c r="L18" s="9">
        <v>0</v>
      </c>
      <c r="M18" s="9">
        <v>0</v>
      </c>
      <c r="N18" s="9">
        <v>0</v>
      </c>
      <c r="O18" s="9">
        <v>0</v>
      </c>
      <c r="P18" s="9">
        <v>1</v>
      </c>
      <c r="Q18" s="9">
        <v>5</v>
      </c>
      <c r="R18" s="9">
        <v>501</v>
      </c>
      <c r="S18" s="9">
        <v>1</v>
      </c>
      <c r="T18" s="9">
        <v>0</v>
      </c>
      <c r="U18" s="9">
        <v>0</v>
      </c>
      <c r="V18" s="9">
        <v>1</v>
      </c>
      <c r="W18" s="9">
        <v>0</v>
      </c>
      <c r="X18" s="9">
        <v>2</v>
      </c>
      <c r="Y18" s="9">
        <v>2</v>
      </c>
      <c r="Z18" s="9">
        <v>0</v>
      </c>
      <c r="AA18" s="9">
        <v>0</v>
      </c>
      <c r="AB18" s="9">
        <v>0</v>
      </c>
      <c r="AC18" s="16">
        <v>0.93799999999999994</v>
      </c>
    </row>
    <row r="19" spans="1:29" x14ac:dyDescent="0.15">
      <c r="A19" s="10" t="s">
        <v>20</v>
      </c>
      <c r="C19" s="9">
        <v>0</v>
      </c>
      <c r="D19" s="9">
        <v>0</v>
      </c>
      <c r="E19" s="9">
        <v>1</v>
      </c>
      <c r="F19" s="9">
        <v>4</v>
      </c>
      <c r="G19" s="9">
        <v>3</v>
      </c>
      <c r="H19" s="9">
        <v>0</v>
      </c>
      <c r="I19" s="9">
        <v>5</v>
      </c>
      <c r="J19" s="9">
        <v>0</v>
      </c>
      <c r="K19" s="9">
        <v>0</v>
      </c>
      <c r="L19" s="9">
        <v>3</v>
      </c>
      <c r="M19" s="9">
        <v>0</v>
      </c>
      <c r="N19" s="9">
        <v>0</v>
      </c>
      <c r="O19" s="9">
        <v>1</v>
      </c>
      <c r="P19" s="9">
        <v>0</v>
      </c>
      <c r="Q19" s="9">
        <v>5</v>
      </c>
      <c r="R19" s="9">
        <v>3</v>
      </c>
      <c r="S19" s="9">
        <v>482</v>
      </c>
      <c r="T19" s="9">
        <v>0</v>
      </c>
      <c r="U19" s="9">
        <v>1</v>
      </c>
      <c r="V19" s="9">
        <v>2</v>
      </c>
      <c r="W19" s="9">
        <v>0</v>
      </c>
      <c r="X19" s="9">
        <v>2</v>
      </c>
      <c r="Y19" s="9">
        <v>3</v>
      </c>
      <c r="Z19" s="9">
        <v>0</v>
      </c>
      <c r="AA19" s="9">
        <v>1</v>
      </c>
      <c r="AB19" s="9">
        <v>1</v>
      </c>
      <c r="AC19" s="16">
        <v>0.93200000000000005</v>
      </c>
    </row>
    <row r="20" spans="1:29" x14ac:dyDescent="0.15">
      <c r="A20" s="10" t="s">
        <v>21</v>
      </c>
      <c r="C20" s="9">
        <v>0</v>
      </c>
      <c r="D20" s="9">
        <v>5</v>
      </c>
      <c r="E20" s="9">
        <v>0</v>
      </c>
      <c r="F20" s="9">
        <v>4</v>
      </c>
      <c r="G20" s="9">
        <v>1</v>
      </c>
      <c r="H20" s="9">
        <v>1</v>
      </c>
      <c r="I20" s="9">
        <v>2</v>
      </c>
      <c r="J20" s="9">
        <v>2</v>
      </c>
      <c r="K20" s="9">
        <v>0</v>
      </c>
      <c r="L20" s="9">
        <v>1</v>
      </c>
      <c r="M20" s="9">
        <v>5</v>
      </c>
      <c r="N20" s="9">
        <v>3</v>
      </c>
      <c r="O20" s="9">
        <v>3</v>
      </c>
      <c r="P20" s="9">
        <v>3</v>
      </c>
      <c r="Q20" s="9">
        <v>1</v>
      </c>
      <c r="R20" s="9">
        <v>1</v>
      </c>
      <c r="S20" s="9">
        <v>1</v>
      </c>
      <c r="T20" s="9">
        <v>460</v>
      </c>
      <c r="U20" s="9">
        <v>0</v>
      </c>
      <c r="V20" s="9">
        <v>0</v>
      </c>
      <c r="W20" s="9">
        <v>1</v>
      </c>
      <c r="X20" s="9">
        <v>0</v>
      </c>
      <c r="Y20" s="9">
        <v>0</v>
      </c>
      <c r="Z20" s="9">
        <v>1</v>
      </c>
      <c r="AA20" s="9">
        <v>0</v>
      </c>
      <c r="AB20" s="9">
        <v>0</v>
      </c>
      <c r="AC20" s="16">
        <v>0.92900000000000005</v>
      </c>
    </row>
    <row r="21" spans="1:29" x14ac:dyDescent="0.15">
      <c r="A21" s="10" t="s">
        <v>22</v>
      </c>
      <c r="C21" s="9">
        <v>0</v>
      </c>
      <c r="D21" s="9">
        <v>12</v>
      </c>
      <c r="E21" s="9">
        <v>1</v>
      </c>
      <c r="F21" s="9">
        <v>1</v>
      </c>
      <c r="G21" s="9">
        <v>2</v>
      </c>
      <c r="H21" s="9">
        <v>3</v>
      </c>
      <c r="I21" s="9">
        <v>5</v>
      </c>
      <c r="J21" s="9">
        <v>5</v>
      </c>
      <c r="K21" s="9">
        <v>2</v>
      </c>
      <c r="L21" s="9">
        <v>3</v>
      </c>
      <c r="M21" s="9">
        <v>1</v>
      </c>
      <c r="N21" s="9">
        <v>1</v>
      </c>
      <c r="O21" s="9">
        <v>1</v>
      </c>
      <c r="P21" s="9">
        <v>0</v>
      </c>
      <c r="Q21" s="9">
        <v>0</v>
      </c>
      <c r="R21" s="9">
        <v>0</v>
      </c>
      <c r="S21" s="9">
        <v>0</v>
      </c>
      <c r="T21" s="9">
        <v>1</v>
      </c>
      <c r="U21" s="9">
        <v>430</v>
      </c>
      <c r="V21" s="9">
        <v>1</v>
      </c>
      <c r="W21" s="9">
        <v>0</v>
      </c>
      <c r="X21" s="9">
        <v>0</v>
      </c>
      <c r="Y21" s="9">
        <v>2</v>
      </c>
      <c r="Z21" s="9">
        <v>7</v>
      </c>
      <c r="AA21" s="9">
        <v>0</v>
      </c>
      <c r="AB21" s="9">
        <v>6</v>
      </c>
      <c r="AC21" s="16">
        <v>0.88800000000000001</v>
      </c>
    </row>
    <row r="22" spans="1:29" x14ac:dyDescent="0.15">
      <c r="A22" s="10" t="s">
        <v>23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4</v>
      </c>
      <c r="I22" s="9">
        <v>0</v>
      </c>
      <c r="J22" s="9">
        <v>1</v>
      </c>
      <c r="K22" s="9">
        <v>1</v>
      </c>
      <c r="L22" s="9">
        <v>0</v>
      </c>
      <c r="M22" s="9">
        <v>2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1</v>
      </c>
      <c r="T22" s="9">
        <v>1</v>
      </c>
      <c r="U22" s="9">
        <v>4</v>
      </c>
      <c r="V22" s="9">
        <v>509</v>
      </c>
      <c r="W22" s="9">
        <v>2</v>
      </c>
      <c r="X22" s="9">
        <v>2</v>
      </c>
      <c r="Y22" s="9">
        <v>0</v>
      </c>
      <c r="Z22" s="9">
        <v>2</v>
      </c>
      <c r="AA22" s="9">
        <v>3</v>
      </c>
      <c r="AB22" s="9">
        <v>1</v>
      </c>
      <c r="AC22" s="16">
        <v>0.94799999999999995</v>
      </c>
    </row>
    <row r="23" spans="1:29" x14ac:dyDescent="0.15">
      <c r="A23" s="10" t="s">
        <v>24</v>
      </c>
      <c r="C23" s="9">
        <v>2</v>
      </c>
      <c r="D23" s="9">
        <v>0</v>
      </c>
      <c r="E23" s="9">
        <v>1</v>
      </c>
      <c r="F23" s="9">
        <v>0</v>
      </c>
      <c r="G23" s="9">
        <v>0</v>
      </c>
      <c r="H23" s="9">
        <v>0</v>
      </c>
      <c r="I23" s="9">
        <v>1</v>
      </c>
      <c r="J23" s="9">
        <v>2</v>
      </c>
      <c r="K23" s="9">
        <v>1</v>
      </c>
      <c r="L23" s="9">
        <v>1</v>
      </c>
      <c r="M23" s="9">
        <v>1</v>
      </c>
      <c r="N23" s="9">
        <v>0</v>
      </c>
      <c r="O23" s="9">
        <v>2</v>
      </c>
      <c r="P23" s="9">
        <v>1</v>
      </c>
      <c r="Q23" s="9">
        <v>4</v>
      </c>
      <c r="R23" s="9">
        <v>1</v>
      </c>
      <c r="S23" s="9">
        <v>2</v>
      </c>
      <c r="T23" s="9">
        <v>0</v>
      </c>
      <c r="U23" s="9">
        <v>0</v>
      </c>
      <c r="V23" s="9">
        <v>0</v>
      </c>
      <c r="W23" s="9">
        <v>504</v>
      </c>
      <c r="X23" s="9">
        <v>2</v>
      </c>
      <c r="Y23" s="9">
        <v>3</v>
      </c>
      <c r="Z23" s="9">
        <v>1</v>
      </c>
      <c r="AA23" s="9">
        <v>0</v>
      </c>
      <c r="AB23" s="9">
        <v>0</v>
      </c>
      <c r="AC23" s="16">
        <v>0.95299999999999996</v>
      </c>
    </row>
    <row r="24" spans="1:29" x14ac:dyDescent="0.15">
      <c r="A24" s="10" t="s">
        <v>25</v>
      </c>
      <c r="C24" s="9">
        <v>0</v>
      </c>
      <c r="D24" s="9">
        <v>5</v>
      </c>
      <c r="E24" s="9">
        <v>0</v>
      </c>
      <c r="F24" s="9">
        <v>1</v>
      </c>
      <c r="G24" s="9">
        <v>0</v>
      </c>
      <c r="H24" s="9">
        <v>2</v>
      </c>
      <c r="I24" s="9">
        <v>0</v>
      </c>
      <c r="J24" s="9">
        <v>3</v>
      </c>
      <c r="K24" s="9">
        <v>0</v>
      </c>
      <c r="L24" s="9">
        <v>1</v>
      </c>
      <c r="M24" s="9">
        <v>0</v>
      </c>
      <c r="N24" s="9">
        <v>0</v>
      </c>
      <c r="O24" s="9">
        <v>1</v>
      </c>
      <c r="P24" s="9">
        <v>0</v>
      </c>
      <c r="Q24" s="9">
        <v>0</v>
      </c>
      <c r="R24" s="9">
        <v>2</v>
      </c>
      <c r="S24" s="9">
        <v>0</v>
      </c>
      <c r="T24" s="9">
        <v>0</v>
      </c>
      <c r="U24" s="9">
        <v>0</v>
      </c>
      <c r="V24" s="9">
        <v>4</v>
      </c>
      <c r="W24" s="9">
        <v>1</v>
      </c>
      <c r="X24" s="9">
        <v>500</v>
      </c>
      <c r="Y24" s="9">
        <v>1</v>
      </c>
      <c r="Z24" s="9">
        <v>0</v>
      </c>
      <c r="AA24" s="9">
        <v>3</v>
      </c>
      <c r="AB24" s="9">
        <v>0</v>
      </c>
      <c r="AC24" s="16">
        <v>0.95399999999999996</v>
      </c>
    </row>
    <row r="25" spans="1:29" x14ac:dyDescent="0.15">
      <c r="A25" s="10" t="s">
        <v>26</v>
      </c>
      <c r="C25" s="9">
        <v>0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  <c r="I25" s="9">
        <v>1</v>
      </c>
      <c r="J25" s="9">
        <v>1</v>
      </c>
      <c r="K25" s="9">
        <v>0</v>
      </c>
      <c r="L25" s="9">
        <v>0</v>
      </c>
      <c r="M25" s="9">
        <v>0</v>
      </c>
      <c r="N25" s="9">
        <v>0</v>
      </c>
      <c r="O25" s="9">
        <v>5</v>
      </c>
      <c r="P25" s="9">
        <v>1</v>
      </c>
      <c r="Q25" s="9">
        <v>0</v>
      </c>
      <c r="R25" s="9">
        <v>1</v>
      </c>
      <c r="S25" s="9">
        <v>1</v>
      </c>
      <c r="T25" s="9">
        <v>0</v>
      </c>
      <c r="U25" s="9">
        <v>0</v>
      </c>
      <c r="V25" s="9">
        <v>0</v>
      </c>
      <c r="W25" s="9">
        <v>1</v>
      </c>
      <c r="X25" s="9">
        <v>2</v>
      </c>
      <c r="Y25" s="9">
        <v>503</v>
      </c>
      <c r="Z25" s="9">
        <v>0</v>
      </c>
      <c r="AA25" s="9">
        <v>0</v>
      </c>
      <c r="AB25" s="9">
        <v>0</v>
      </c>
      <c r="AC25" s="16">
        <v>0.97299999999999998</v>
      </c>
    </row>
    <row r="26" spans="1:29" x14ac:dyDescent="0.15">
      <c r="A26" s="10" t="s">
        <v>27</v>
      </c>
      <c r="C26" s="9">
        <v>0</v>
      </c>
      <c r="D26" s="9">
        <v>2</v>
      </c>
      <c r="E26" s="9">
        <v>0</v>
      </c>
      <c r="F26" s="9">
        <v>2</v>
      </c>
      <c r="G26" s="9">
        <v>6</v>
      </c>
      <c r="H26" s="9">
        <v>1</v>
      </c>
      <c r="I26" s="9">
        <v>1</v>
      </c>
      <c r="J26" s="9">
        <v>3</v>
      </c>
      <c r="K26" s="9">
        <v>3</v>
      </c>
      <c r="L26" s="9">
        <v>1</v>
      </c>
      <c r="M26" s="9">
        <v>2</v>
      </c>
      <c r="N26" s="9">
        <v>0</v>
      </c>
      <c r="O26" s="9">
        <v>1</v>
      </c>
      <c r="P26" s="9">
        <v>1</v>
      </c>
      <c r="Q26" s="9">
        <v>0</v>
      </c>
      <c r="R26" s="9">
        <v>0</v>
      </c>
      <c r="S26" s="9">
        <v>1</v>
      </c>
      <c r="T26" s="9">
        <v>0</v>
      </c>
      <c r="U26" s="9">
        <v>1</v>
      </c>
      <c r="V26" s="9">
        <v>1</v>
      </c>
      <c r="W26" s="9">
        <v>1</v>
      </c>
      <c r="X26" s="9">
        <v>0</v>
      </c>
      <c r="Y26" s="9">
        <v>0</v>
      </c>
      <c r="Z26" s="9">
        <v>489</v>
      </c>
      <c r="AA26" s="9">
        <v>0</v>
      </c>
      <c r="AB26" s="9">
        <v>1</v>
      </c>
      <c r="AC26" s="16">
        <v>0.94599999999999995</v>
      </c>
    </row>
    <row r="27" spans="1:29" x14ac:dyDescent="0.15">
      <c r="A27" s="10" t="s">
        <v>28</v>
      </c>
      <c r="C27" s="9">
        <v>0</v>
      </c>
      <c r="D27" s="9">
        <v>2</v>
      </c>
      <c r="E27" s="9">
        <v>1</v>
      </c>
      <c r="F27" s="9">
        <v>0</v>
      </c>
      <c r="G27" s="9">
        <v>4</v>
      </c>
      <c r="H27" s="9">
        <v>3</v>
      </c>
      <c r="I27" s="9">
        <v>0</v>
      </c>
      <c r="J27" s="9">
        <v>1</v>
      </c>
      <c r="K27" s="9">
        <v>0</v>
      </c>
      <c r="L27" s="9">
        <v>0</v>
      </c>
      <c r="M27" s="9">
        <v>1</v>
      </c>
      <c r="N27" s="9">
        <v>2</v>
      </c>
      <c r="O27" s="9">
        <v>0</v>
      </c>
      <c r="P27" s="9">
        <v>0</v>
      </c>
      <c r="Q27" s="9">
        <v>2</v>
      </c>
      <c r="R27" s="9">
        <v>0</v>
      </c>
      <c r="S27" s="9">
        <v>0</v>
      </c>
      <c r="T27" s="9">
        <v>1</v>
      </c>
      <c r="U27" s="9">
        <v>0</v>
      </c>
      <c r="V27" s="9">
        <v>3</v>
      </c>
      <c r="W27" s="9">
        <v>0</v>
      </c>
      <c r="X27" s="9">
        <v>5</v>
      </c>
      <c r="Y27" s="9">
        <v>1</v>
      </c>
      <c r="Z27" s="9">
        <v>0</v>
      </c>
      <c r="AA27" s="9">
        <v>483</v>
      </c>
      <c r="AB27" s="9">
        <v>0</v>
      </c>
      <c r="AC27" s="16">
        <v>0.94899999999999995</v>
      </c>
    </row>
    <row r="28" spans="1:29" x14ac:dyDescent="0.15">
      <c r="A28" s="10" t="s">
        <v>29</v>
      </c>
      <c r="C28" s="9">
        <v>0</v>
      </c>
      <c r="D28" s="9">
        <v>1</v>
      </c>
      <c r="E28" s="9">
        <v>0</v>
      </c>
      <c r="F28" s="9">
        <v>1</v>
      </c>
      <c r="G28" s="9">
        <v>2</v>
      </c>
      <c r="H28" s="9">
        <v>0</v>
      </c>
      <c r="I28" s="9">
        <v>1</v>
      </c>
      <c r="J28" s="9">
        <v>0</v>
      </c>
      <c r="K28" s="9">
        <v>3</v>
      </c>
      <c r="L28" s="9">
        <v>2</v>
      </c>
      <c r="M28" s="9">
        <v>0</v>
      </c>
      <c r="N28" s="9">
        <v>2</v>
      </c>
      <c r="O28" s="9">
        <v>0</v>
      </c>
      <c r="P28" s="9">
        <v>0</v>
      </c>
      <c r="Q28" s="9">
        <v>2</v>
      </c>
      <c r="R28" s="9">
        <v>2</v>
      </c>
      <c r="S28" s="9">
        <v>6</v>
      </c>
      <c r="T28" s="9">
        <v>0</v>
      </c>
      <c r="U28" s="9">
        <v>2</v>
      </c>
      <c r="V28" s="9">
        <v>1</v>
      </c>
      <c r="W28" s="9">
        <v>0</v>
      </c>
      <c r="X28" s="9">
        <v>0</v>
      </c>
      <c r="Y28" s="9">
        <v>0</v>
      </c>
      <c r="Z28" s="9">
        <v>1</v>
      </c>
      <c r="AA28" s="9">
        <v>0</v>
      </c>
      <c r="AB28" s="9">
        <v>447</v>
      </c>
      <c r="AC28" s="16">
        <v>0.94499999999999995</v>
      </c>
    </row>
    <row r="29" spans="1:29" x14ac:dyDescent="0.15">
      <c r="A29" s="10" t="s">
        <v>39</v>
      </c>
      <c r="C29" s="9">
        <v>3.7999999999999999E-2</v>
      </c>
      <c r="D29" s="9">
        <v>3.9E-2</v>
      </c>
      <c r="E29" s="9">
        <v>3.7999999999999999E-2</v>
      </c>
      <c r="F29" s="9">
        <v>4.3999999999999997E-2</v>
      </c>
      <c r="G29" s="9">
        <v>3.9E-2</v>
      </c>
      <c r="H29" s="9">
        <v>3.6999999999999998E-2</v>
      </c>
      <c r="I29" s="9">
        <v>3.9E-2</v>
      </c>
      <c r="J29" s="9">
        <v>3.6999999999999998E-2</v>
      </c>
      <c r="K29" s="9">
        <v>3.6999999999999998E-2</v>
      </c>
      <c r="L29" s="9">
        <v>3.6999999999999998E-2</v>
      </c>
      <c r="M29" s="9">
        <v>3.6999999999999998E-2</v>
      </c>
      <c r="N29" s="9">
        <v>3.6999999999999998E-2</v>
      </c>
      <c r="O29" s="9">
        <v>0.04</v>
      </c>
      <c r="P29" s="9">
        <v>3.7999999999999999E-2</v>
      </c>
      <c r="Q29" s="9">
        <v>3.9E-2</v>
      </c>
      <c r="R29" s="9">
        <v>0.04</v>
      </c>
      <c r="S29" s="9">
        <v>3.9E-2</v>
      </c>
      <c r="T29" s="9">
        <v>3.6999999999999998E-2</v>
      </c>
      <c r="U29" s="9">
        <v>3.4000000000000002E-2</v>
      </c>
      <c r="V29" s="9">
        <v>4.1000000000000002E-2</v>
      </c>
      <c r="W29" s="9">
        <v>0.04</v>
      </c>
      <c r="X29" s="9">
        <v>0.04</v>
      </c>
      <c r="Y29" s="9">
        <v>3.9E-2</v>
      </c>
      <c r="Z29" s="9">
        <v>3.9E-2</v>
      </c>
      <c r="AA29" s="9">
        <v>3.7999999999999999E-2</v>
      </c>
      <c r="AB29" s="9">
        <v>3.5000000000000003E-2</v>
      </c>
      <c r="AC29" s="17">
        <v>0.94</v>
      </c>
    </row>
    <row r="30" spans="1:29" x14ac:dyDescent="0.15">
      <c r="A30" s="10" t="s">
        <v>43</v>
      </c>
      <c r="C30" s="9">
        <f>SUM(C3:C28)</f>
        <v>503</v>
      </c>
      <c r="D30" s="9">
        <f t="shared" ref="D30:AB30" si="0">SUM(D3:D28)</f>
        <v>518</v>
      </c>
      <c r="E30" s="9">
        <f t="shared" si="0"/>
        <v>498</v>
      </c>
      <c r="F30" s="9">
        <f t="shared" si="0"/>
        <v>578</v>
      </c>
      <c r="G30" s="9">
        <f t="shared" si="0"/>
        <v>514</v>
      </c>
      <c r="H30" s="9">
        <f t="shared" si="0"/>
        <v>494</v>
      </c>
      <c r="I30" s="9">
        <f t="shared" si="0"/>
        <v>511</v>
      </c>
      <c r="J30" s="9">
        <f t="shared" si="0"/>
        <v>491</v>
      </c>
      <c r="K30" s="9">
        <f t="shared" si="0"/>
        <v>487</v>
      </c>
      <c r="L30" s="9">
        <f t="shared" si="0"/>
        <v>494</v>
      </c>
      <c r="M30" s="9">
        <f t="shared" si="0"/>
        <v>495</v>
      </c>
      <c r="N30" s="9">
        <f t="shared" si="0"/>
        <v>493</v>
      </c>
      <c r="O30" s="9">
        <f t="shared" si="0"/>
        <v>532</v>
      </c>
      <c r="P30" s="9">
        <f t="shared" si="0"/>
        <v>508</v>
      </c>
      <c r="Q30" s="9">
        <f t="shared" si="0"/>
        <v>518</v>
      </c>
      <c r="R30" s="9">
        <f t="shared" si="0"/>
        <v>534</v>
      </c>
      <c r="S30" s="9">
        <f t="shared" si="0"/>
        <v>522</v>
      </c>
      <c r="T30" s="9">
        <f t="shared" si="0"/>
        <v>491</v>
      </c>
      <c r="U30" s="9">
        <f t="shared" si="0"/>
        <v>456</v>
      </c>
      <c r="V30" s="9">
        <f t="shared" si="0"/>
        <v>539</v>
      </c>
      <c r="W30" s="9">
        <f t="shared" si="0"/>
        <v>523</v>
      </c>
      <c r="X30" s="9">
        <f t="shared" si="0"/>
        <v>526</v>
      </c>
      <c r="Y30" s="9">
        <f t="shared" si="0"/>
        <v>518</v>
      </c>
      <c r="Z30" s="9">
        <f t="shared" si="0"/>
        <v>522</v>
      </c>
      <c r="AA30" s="9">
        <f t="shared" si="0"/>
        <v>499</v>
      </c>
      <c r="AB30" s="9">
        <f t="shared" si="0"/>
        <v>468</v>
      </c>
      <c r="AC30" s="16"/>
    </row>
    <row r="31" spans="1:29" x14ac:dyDescent="0.15">
      <c r="A31" s="18" t="s">
        <v>32</v>
      </c>
      <c r="B31" s="9">
        <f>SUM(C31:AB31)</f>
        <v>796</v>
      </c>
      <c r="C31" s="9">
        <f>C30-C3</f>
        <v>11</v>
      </c>
      <c r="D31" s="9">
        <f>D30-D4</f>
        <v>48</v>
      </c>
      <c r="E31" s="9">
        <f>E30-E5</f>
        <v>25</v>
      </c>
      <c r="F31" s="9">
        <f>F30-F6</f>
        <v>54</v>
      </c>
      <c r="G31" s="9">
        <f>G30-G7</f>
        <v>35</v>
      </c>
      <c r="H31" s="9">
        <f>H30-H8</f>
        <v>37</v>
      </c>
      <c r="I31" s="9">
        <f>I30-I9</f>
        <v>51</v>
      </c>
      <c r="J31" s="9">
        <f>J30-J10</f>
        <v>45</v>
      </c>
      <c r="K31" s="9">
        <f>K30-K11</f>
        <v>28</v>
      </c>
      <c r="L31" s="9">
        <f>L30-L12</f>
        <v>28</v>
      </c>
      <c r="M31" s="9">
        <f>M30-M13</f>
        <v>29</v>
      </c>
      <c r="N31" s="9">
        <f>N30-N14</f>
        <v>18</v>
      </c>
      <c r="O31" s="9">
        <f>O30-O15</f>
        <v>28</v>
      </c>
      <c r="P31" s="9">
        <f>P30-P16</f>
        <v>21</v>
      </c>
      <c r="Q31" s="9">
        <f>Q30-Q17</f>
        <v>48</v>
      </c>
      <c r="R31" s="9">
        <f>R30-R18</f>
        <v>33</v>
      </c>
      <c r="S31" s="9">
        <f>S30-S19</f>
        <v>40</v>
      </c>
      <c r="T31" s="9">
        <f>T30-T20</f>
        <v>31</v>
      </c>
      <c r="U31" s="9">
        <f>U30-U21</f>
        <v>26</v>
      </c>
      <c r="V31" s="9">
        <f>V30-V22</f>
        <v>30</v>
      </c>
      <c r="W31" s="9">
        <f>W30-W23</f>
        <v>19</v>
      </c>
      <c r="X31" s="9">
        <f>X30-X24</f>
        <v>26</v>
      </c>
      <c r="Y31" s="9">
        <f>Y30-Y25</f>
        <v>15</v>
      </c>
      <c r="Z31" s="9">
        <f>Z30-Z26</f>
        <v>33</v>
      </c>
      <c r="AA31" s="9">
        <f>AA30-AA27</f>
        <v>16</v>
      </c>
      <c r="AB31" s="9">
        <f>AB30-AB28</f>
        <v>21</v>
      </c>
      <c r="AC31" s="16"/>
    </row>
    <row r="32" spans="1:29" x14ac:dyDescent="0.15">
      <c r="A32" s="18" t="s">
        <v>33</v>
      </c>
      <c r="B32" s="9">
        <f>SUMPRODUCT((ROW($C$3:$AB$28)-MAX(ROW(C3:AB28))=COLUMN($C$3:$AB$28)-MAX(COLUMN(C3:AB28)))*($C$3:$AB$28))</f>
        <v>12436</v>
      </c>
      <c r="AC32" s="16"/>
    </row>
    <row r="33" spans="1:29" s="11" customFormat="1" ht="13" thickBot="1" x14ac:dyDescent="0.2">
      <c r="A33" s="19" t="s">
        <v>31</v>
      </c>
      <c r="B33" s="22">
        <f>(B32+ B32)/(B32+ B32+B31+B31)</f>
        <v>0.93984280532043529</v>
      </c>
      <c r="AC33" s="20"/>
    </row>
    <row r="34" spans="1:29" ht="16" x14ac:dyDescent="0.2">
      <c r="A34" s="15" t="s">
        <v>40</v>
      </c>
      <c r="AC34" s="16"/>
    </row>
    <row r="35" spans="1:29" x14ac:dyDescent="0.15">
      <c r="A35" s="10" t="s">
        <v>4</v>
      </c>
      <c r="C35" s="9">
        <v>254</v>
      </c>
      <c r="D35" s="9">
        <v>1</v>
      </c>
      <c r="E35" s="9">
        <v>2</v>
      </c>
      <c r="F35" s="9">
        <v>2</v>
      </c>
      <c r="G35" s="9">
        <v>2</v>
      </c>
      <c r="H35" s="9">
        <v>0</v>
      </c>
      <c r="I35" s="9">
        <v>0</v>
      </c>
      <c r="J35" s="9">
        <v>0</v>
      </c>
      <c r="K35" s="9">
        <v>0</v>
      </c>
      <c r="L35" s="9">
        <v>1</v>
      </c>
      <c r="M35" s="9">
        <v>0</v>
      </c>
      <c r="N35" s="9">
        <v>2</v>
      </c>
      <c r="O35" s="9">
        <v>1</v>
      </c>
      <c r="P35" s="9">
        <v>1</v>
      </c>
      <c r="Q35" s="9">
        <v>0</v>
      </c>
      <c r="R35" s="9">
        <v>0</v>
      </c>
      <c r="S35" s="9">
        <v>2</v>
      </c>
      <c r="T35" s="9">
        <v>0</v>
      </c>
      <c r="U35" s="9">
        <v>2</v>
      </c>
      <c r="V35" s="9">
        <v>0</v>
      </c>
      <c r="W35" s="9">
        <v>0</v>
      </c>
      <c r="X35" s="9">
        <v>0</v>
      </c>
      <c r="Y35" s="9">
        <v>0</v>
      </c>
      <c r="Z35" s="9">
        <v>2</v>
      </c>
      <c r="AA35" s="9">
        <v>1</v>
      </c>
      <c r="AB35" s="9">
        <v>0</v>
      </c>
      <c r="AC35" s="16">
        <v>0.93</v>
      </c>
    </row>
    <row r="36" spans="1:29" x14ac:dyDescent="0.15">
      <c r="A36" s="10" t="s">
        <v>5</v>
      </c>
      <c r="C36" s="9">
        <v>0</v>
      </c>
      <c r="D36" s="9">
        <v>208</v>
      </c>
      <c r="E36" s="9">
        <v>0</v>
      </c>
      <c r="F36" s="9">
        <v>7</v>
      </c>
      <c r="G36" s="9">
        <v>2</v>
      </c>
      <c r="H36" s="9">
        <v>1</v>
      </c>
      <c r="I36" s="9">
        <v>1</v>
      </c>
      <c r="J36" s="9">
        <v>5</v>
      </c>
      <c r="K36" s="9">
        <v>2</v>
      </c>
      <c r="L36" s="9">
        <v>0</v>
      </c>
      <c r="M36" s="9">
        <v>0</v>
      </c>
      <c r="N36" s="9">
        <v>0</v>
      </c>
      <c r="O36" s="9">
        <v>2</v>
      </c>
      <c r="P36" s="9">
        <v>1</v>
      </c>
      <c r="Q36" s="9">
        <v>3</v>
      </c>
      <c r="R36" s="9">
        <v>0</v>
      </c>
      <c r="S36" s="9">
        <v>1</v>
      </c>
      <c r="T36" s="9">
        <v>3</v>
      </c>
      <c r="U36" s="9">
        <v>5</v>
      </c>
      <c r="V36" s="9">
        <v>0</v>
      </c>
      <c r="W36" s="9">
        <v>0</v>
      </c>
      <c r="X36" s="9">
        <v>8</v>
      </c>
      <c r="Y36" s="9">
        <v>1</v>
      </c>
      <c r="Z36" s="9">
        <v>2</v>
      </c>
      <c r="AA36" s="9">
        <v>0</v>
      </c>
      <c r="AB36" s="9">
        <v>3</v>
      </c>
      <c r="AC36" s="16">
        <v>0.81599999999999995</v>
      </c>
    </row>
    <row r="37" spans="1:29" x14ac:dyDescent="0.15">
      <c r="A37" s="10" t="s">
        <v>6</v>
      </c>
      <c r="C37" s="9">
        <v>0</v>
      </c>
      <c r="D37" s="9">
        <v>0</v>
      </c>
      <c r="E37" s="9">
        <v>210</v>
      </c>
      <c r="F37" s="9">
        <v>0</v>
      </c>
      <c r="G37" s="9">
        <v>8</v>
      </c>
      <c r="H37" s="9">
        <v>1</v>
      </c>
      <c r="I37" s="9">
        <v>2</v>
      </c>
      <c r="J37" s="9">
        <v>0</v>
      </c>
      <c r="K37" s="9">
        <v>0</v>
      </c>
      <c r="L37" s="9">
        <v>0</v>
      </c>
      <c r="M37" s="9">
        <v>0</v>
      </c>
      <c r="N37" s="9">
        <v>3</v>
      </c>
      <c r="O37" s="9">
        <v>0</v>
      </c>
      <c r="P37" s="9">
        <v>0</v>
      </c>
      <c r="Q37" s="9">
        <v>6</v>
      </c>
      <c r="R37" s="9">
        <v>0</v>
      </c>
      <c r="S37" s="9">
        <v>1</v>
      </c>
      <c r="T37" s="9">
        <v>0</v>
      </c>
      <c r="U37" s="9">
        <v>1</v>
      </c>
      <c r="V37" s="9">
        <v>1</v>
      </c>
      <c r="W37" s="9">
        <v>1</v>
      </c>
      <c r="X37" s="9">
        <v>0</v>
      </c>
      <c r="Y37" s="9">
        <v>0</v>
      </c>
      <c r="Z37" s="9">
        <v>2</v>
      </c>
      <c r="AA37" s="9">
        <v>1</v>
      </c>
      <c r="AB37" s="9">
        <v>0</v>
      </c>
      <c r="AC37" s="16">
        <v>0.88600000000000001</v>
      </c>
    </row>
    <row r="38" spans="1:29" x14ac:dyDescent="0.15">
      <c r="A38" s="10" t="s">
        <v>7</v>
      </c>
      <c r="C38" s="9">
        <v>0</v>
      </c>
      <c r="D38" s="9">
        <v>6</v>
      </c>
      <c r="E38" s="9">
        <v>0</v>
      </c>
      <c r="F38" s="9">
        <v>218</v>
      </c>
      <c r="G38" s="9">
        <v>0</v>
      </c>
      <c r="H38" s="9">
        <v>1</v>
      </c>
      <c r="I38" s="9">
        <v>0</v>
      </c>
      <c r="J38" s="9">
        <v>11</v>
      </c>
      <c r="K38" s="9">
        <v>2</v>
      </c>
      <c r="L38" s="9">
        <v>0</v>
      </c>
      <c r="M38" s="9">
        <v>9</v>
      </c>
      <c r="N38" s="9">
        <v>0</v>
      </c>
      <c r="O38" s="9">
        <v>0</v>
      </c>
      <c r="P38" s="9">
        <v>3</v>
      </c>
      <c r="Q38" s="9">
        <v>0</v>
      </c>
      <c r="R38" s="9">
        <v>1</v>
      </c>
      <c r="S38" s="9">
        <v>2</v>
      </c>
      <c r="T38" s="9">
        <v>4</v>
      </c>
      <c r="U38" s="9">
        <v>1</v>
      </c>
      <c r="V38" s="9">
        <v>0</v>
      </c>
      <c r="W38" s="9">
        <v>2</v>
      </c>
      <c r="X38" s="9">
        <v>0</v>
      </c>
      <c r="Y38" s="9">
        <v>1</v>
      </c>
      <c r="Z38" s="9">
        <v>1</v>
      </c>
      <c r="AA38" s="9">
        <v>0</v>
      </c>
      <c r="AB38" s="9">
        <v>1</v>
      </c>
      <c r="AC38" s="16">
        <v>0.82899999999999996</v>
      </c>
    </row>
    <row r="39" spans="1:29" x14ac:dyDescent="0.15">
      <c r="A39" s="10" t="s">
        <v>8</v>
      </c>
      <c r="C39" s="9">
        <v>1</v>
      </c>
      <c r="D39" s="9">
        <v>0</v>
      </c>
      <c r="E39" s="9">
        <v>5</v>
      </c>
      <c r="F39" s="9">
        <v>0</v>
      </c>
      <c r="G39" s="9">
        <v>203</v>
      </c>
      <c r="H39" s="9">
        <v>0</v>
      </c>
      <c r="I39" s="9">
        <v>5</v>
      </c>
      <c r="J39" s="9">
        <v>1</v>
      </c>
      <c r="K39" s="9">
        <v>0</v>
      </c>
      <c r="L39" s="9">
        <v>0</v>
      </c>
      <c r="M39" s="9">
        <v>5</v>
      </c>
      <c r="N39" s="9">
        <v>3</v>
      </c>
      <c r="O39" s="9">
        <v>1</v>
      </c>
      <c r="P39" s="9">
        <v>0</v>
      </c>
      <c r="Q39" s="9">
        <v>0</v>
      </c>
      <c r="R39" s="9">
        <v>3</v>
      </c>
      <c r="S39" s="9">
        <v>7</v>
      </c>
      <c r="T39" s="9">
        <v>1</v>
      </c>
      <c r="U39" s="9">
        <v>3</v>
      </c>
      <c r="V39" s="9">
        <v>2</v>
      </c>
      <c r="W39" s="9">
        <v>1</v>
      </c>
      <c r="X39" s="9">
        <v>2</v>
      </c>
      <c r="Y39" s="9">
        <v>0</v>
      </c>
      <c r="Z39" s="9">
        <v>2</v>
      </c>
      <c r="AA39" s="9">
        <v>0</v>
      </c>
      <c r="AB39" s="9">
        <v>4</v>
      </c>
      <c r="AC39" s="16">
        <v>0.81499999999999995</v>
      </c>
    </row>
    <row r="40" spans="1:29" x14ac:dyDescent="0.15">
      <c r="A40" s="10" t="s">
        <v>9</v>
      </c>
      <c r="C40" s="9">
        <v>0</v>
      </c>
      <c r="D40" s="9">
        <v>6</v>
      </c>
      <c r="E40" s="9">
        <v>1</v>
      </c>
      <c r="F40" s="9">
        <v>3</v>
      </c>
      <c r="G40" s="9">
        <v>1</v>
      </c>
      <c r="H40" s="9">
        <v>228</v>
      </c>
      <c r="I40" s="9">
        <v>1</v>
      </c>
      <c r="J40" s="9">
        <v>0</v>
      </c>
      <c r="K40" s="9">
        <v>3</v>
      </c>
      <c r="L40" s="9">
        <v>3</v>
      </c>
      <c r="M40" s="9">
        <v>0</v>
      </c>
      <c r="N40" s="9">
        <v>0</v>
      </c>
      <c r="O40" s="9">
        <v>4</v>
      </c>
      <c r="P40" s="9">
        <v>1</v>
      </c>
      <c r="Q40" s="9">
        <v>1</v>
      </c>
      <c r="R40" s="9">
        <v>11</v>
      </c>
      <c r="S40" s="9">
        <v>0</v>
      </c>
      <c r="T40" s="9">
        <v>1</v>
      </c>
      <c r="U40" s="9">
        <v>2</v>
      </c>
      <c r="V40" s="9">
        <v>8</v>
      </c>
      <c r="W40" s="9">
        <v>0</v>
      </c>
      <c r="X40" s="9">
        <v>0</v>
      </c>
      <c r="Y40" s="9">
        <v>0</v>
      </c>
      <c r="Z40" s="9">
        <v>1</v>
      </c>
      <c r="AA40" s="9">
        <v>3</v>
      </c>
      <c r="AB40" s="9">
        <v>0</v>
      </c>
      <c r="AC40" s="16">
        <v>0.82</v>
      </c>
    </row>
    <row r="41" spans="1:29" x14ac:dyDescent="0.15">
      <c r="A41" s="10" t="s">
        <v>10</v>
      </c>
      <c r="C41" s="9">
        <v>1</v>
      </c>
      <c r="D41" s="9">
        <v>4</v>
      </c>
      <c r="E41" s="9">
        <v>7</v>
      </c>
      <c r="F41" s="9">
        <v>1</v>
      </c>
      <c r="G41" s="9">
        <v>5</v>
      </c>
      <c r="H41" s="9">
        <v>4</v>
      </c>
      <c r="I41" s="9">
        <v>224</v>
      </c>
      <c r="J41" s="9">
        <v>1</v>
      </c>
      <c r="K41" s="9">
        <v>1</v>
      </c>
      <c r="L41" s="9">
        <v>2</v>
      </c>
      <c r="M41" s="9">
        <v>0</v>
      </c>
      <c r="N41" s="9">
        <v>1</v>
      </c>
      <c r="O41" s="9">
        <v>0</v>
      </c>
      <c r="P41" s="9">
        <v>0</v>
      </c>
      <c r="Q41" s="9">
        <v>9</v>
      </c>
      <c r="R41" s="9">
        <v>0</v>
      </c>
      <c r="S41" s="9">
        <v>11</v>
      </c>
      <c r="T41" s="9">
        <v>0</v>
      </c>
      <c r="U41" s="9">
        <v>1</v>
      </c>
      <c r="V41" s="9">
        <v>3</v>
      </c>
      <c r="W41" s="9">
        <v>2</v>
      </c>
      <c r="X41" s="9">
        <v>0</v>
      </c>
      <c r="Y41" s="9">
        <v>0</v>
      </c>
      <c r="Z41" s="9">
        <v>2</v>
      </c>
      <c r="AA41" s="9">
        <v>1</v>
      </c>
      <c r="AB41" s="9">
        <v>0</v>
      </c>
      <c r="AC41" s="16">
        <v>0.8</v>
      </c>
    </row>
    <row r="42" spans="1:29" x14ac:dyDescent="0.15">
      <c r="A42" s="10" t="s">
        <v>11</v>
      </c>
      <c r="C42" s="9">
        <v>1</v>
      </c>
      <c r="D42" s="9">
        <v>5</v>
      </c>
      <c r="E42" s="9">
        <v>2</v>
      </c>
      <c r="F42" s="9">
        <v>3</v>
      </c>
      <c r="G42" s="9">
        <v>1</v>
      </c>
      <c r="H42" s="9">
        <v>1</v>
      </c>
      <c r="I42" s="9">
        <v>2</v>
      </c>
      <c r="J42" s="9">
        <v>183</v>
      </c>
      <c r="K42" s="9">
        <v>1</v>
      </c>
      <c r="L42" s="9">
        <v>0</v>
      </c>
      <c r="M42" s="9">
        <v>3</v>
      </c>
      <c r="N42" s="9">
        <v>1</v>
      </c>
      <c r="O42" s="9">
        <v>0</v>
      </c>
      <c r="P42" s="9">
        <v>2</v>
      </c>
      <c r="Q42" s="9">
        <v>3</v>
      </c>
      <c r="R42" s="9">
        <v>0</v>
      </c>
      <c r="S42" s="9">
        <v>3</v>
      </c>
      <c r="T42" s="9">
        <v>12</v>
      </c>
      <c r="U42" s="9">
        <v>3</v>
      </c>
      <c r="V42" s="9">
        <v>0</v>
      </c>
      <c r="W42" s="9">
        <v>1</v>
      </c>
      <c r="X42" s="9">
        <v>2</v>
      </c>
      <c r="Y42" s="9">
        <v>1</v>
      </c>
      <c r="Z42" s="9">
        <v>0</v>
      </c>
      <c r="AA42" s="9">
        <v>2</v>
      </c>
      <c r="AB42" s="9">
        <v>2</v>
      </c>
      <c r="AC42" s="16">
        <v>0.78200000000000003</v>
      </c>
    </row>
    <row r="43" spans="1:29" x14ac:dyDescent="0.15">
      <c r="A43" s="10" t="s">
        <v>12</v>
      </c>
      <c r="C43" s="9">
        <v>0</v>
      </c>
      <c r="D43" s="9">
        <v>4</v>
      </c>
      <c r="E43" s="9">
        <v>0</v>
      </c>
      <c r="F43" s="9">
        <v>0</v>
      </c>
      <c r="G43" s="9">
        <v>1</v>
      </c>
      <c r="H43" s="9">
        <v>5</v>
      </c>
      <c r="I43" s="9">
        <v>1</v>
      </c>
      <c r="J43" s="9">
        <v>0</v>
      </c>
      <c r="K43" s="9">
        <v>230</v>
      </c>
      <c r="L43" s="9">
        <v>6</v>
      </c>
      <c r="M43" s="9">
        <v>1</v>
      </c>
      <c r="N43" s="9">
        <v>3</v>
      </c>
      <c r="O43" s="9">
        <v>0</v>
      </c>
      <c r="P43" s="9">
        <v>0</v>
      </c>
      <c r="Q43" s="9">
        <v>3</v>
      </c>
      <c r="R43" s="9">
        <v>2</v>
      </c>
      <c r="S43" s="9">
        <v>1</v>
      </c>
      <c r="T43" s="9">
        <v>0</v>
      </c>
      <c r="U43" s="9">
        <v>4</v>
      </c>
      <c r="V43" s="9">
        <v>2</v>
      </c>
      <c r="W43" s="9">
        <v>0</v>
      </c>
      <c r="X43" s="9">
        <v>0</v>
      </c>
      <c r="Y43" s="9">
        <v>0</v>
      </c>
      <c r="Z43" s="9">
        <v>1</v>
      </c>
      <c r="AA43" s="9">
        <v>0</v>
      </c>
      <c r="AB43" s="9">
        <v>4</v>
      </c>
      <c r="AC43" s="16">
        <v>0.85799999999999998</v>
      </c>
    </row>
    <row r="44" spans="1:29" x14ac:dyDescent="0.15">
      <c r="A44" s="10" t="s">
        <v>13</v>
      </c>
      <c r="C44" s="9">
        <v>1</v>
      </c>
      <c r="D44" s="9">
        <v>1</v>
      </c>
      <c r="E44" s="9">
        <v>0</v>
      </c>
      <c r="F44" s="9">
        <v>2</v>
      </c>
      <c r="G44" s="9">
        <v>0</v>
      </c>
      <c r="H44" s="9">
        <v>0</v>
      </c>
      <c r="I44" s="9">
        <v>2</v>
      </c>
      <c r="J44" s="9">
        <v>1</v>
      </c>
      <c r="K44" s="9">
        <v>14</v>
      </c>
      <c r="L44" s="9">
        <v>220</v>
      </c>
      <c r="M44" s="9">
        <v>2</v>
      </c>
      <c r="N44" s="9">
        <v>0</v>
      </c>
      <c r="O44" s="9">
        <v>0</v>
      </c>
      <c r="P44" s="9">
        <v>2</v>
      </c>
      <c r="Q44" s="9">
        <v>3</v>
      </c>
      <c r="R44" s="9">
        <v>1</v>
      </c>
      <c r="S44" s="9">
        <v>1</v>
      </c>
      <c r="T44" s="9">
        <v>1</v>
      </c>
      <c r="U44" s="9">
        <v>2</v>
      </c>
      <c r="V44" s="9">
        <v>0</v>
      </c>
      <c r="W44" s="9">
        <v>1</v>
      </c>
      <c r="X44" s="9">
        <v>0</v>
      </c>
      <c r="Y44" s="9">
        <v>0</v>
      </c>
      <c r="Z44" s="9">
        <v>0</v>
      </c>
      <c r="AA44" s="9">
        <v>1</v>
      </c>
      <c r="AB44" s="9">
        <v>3</v>
      </c>
      <c r="AC44" s="16">
        <v>0.85299999999999998</v>
      </c>
    </row>
    <row r="45" spans="1:29" x14ac:dyDescent="0.15">
      <c r="A45" s="10" t="s">
        <v>14</v>
      </c>
      <c r="C45" s="9">
        <v>2</v>
      </c>
      <c r="D45" s="9">
        <v>1</v>
      </c>
      <c r="E45" s="9">
        <v>1</v>
      </c>
      <c r="F45" s="9">
        <v>1</v>
      </c>
      <c r="G45" s="9">
        <v>1</v>
      </c>
      <c r="H45" s="9">
        <v>0</v>
      </c>
      <c r="I45" s="9">
        <v>1</v>
      </c>
      <c r="J45" s="9">
        <v>11</v>
      </c>
      <c r="K45" s="9">
        <v>1</v>
      </c>
      <c r="L45" s="9">
        <v>5</v>
      </c>
      <c r="M45" s="9">
        <v>193</v>
      </c>
      <c r="N45" s="9">
        <v>2</v>
      </c>
      <c r="O45" s="9">
        <v>1</v>
      </c>
      <c r="P45" s="9">
        <v>0</v>
      </c>
      <c r="Q45" s="9">
        <v>0</v>
      </c>
      <c r="R45" s="9">
        <v>0</v>
      </c>
      <c r="S45" s="9">
        <v>1</v>
      </c>
      <c r="T45" s="9">
        <v>11</v>
      </c>
      <c r="U45" s="9">
        <v>1</v>
      </c>
      <c r="V45" s="9">
        <v>1</v>
      </c>
      <c r="W45" s="9">
        <v>1</v>
      </c>
      <c r="X45" s="9">
        <v>0</v>
      </c>
      <c r="Y45" s="9">
        <v>1</v>
      </c>
      <c r="Z45" s="9">
        <v>4</v>
      </c>
      <c r="AA45" s="9">
        <v>0</v>
      </c>
      <c r="AB45" s="9">
        <v>0</v>
      </c>
      <c r="AC45" s="16">
        <v>0.80400000000000005</v>
      </c>
    </row>
    <row r="46" spans="1:29" x14ac:dyDescent="0.15">
      <c r="A46" s="10" t="s">
        <v>15</v>
      </c>
      <c r="C46" s="9">
        <v>0</v>
      </c>
      <c r="D46" s="9">
        <v>0</v>
      </c>
      <c r="E46" s="9">
        <v>1</v>
      </c>
      <c r="F46" s="9">
        <v>1</v>
      </c>
      <c r="G46" s="9">
        <v>3</v>
      </c>
      <c r="H46" s="9">
        <v>0</v>
      </c>
      <c r="I46" s="9">
        <v>3</v>
      </c>
      <c r="J46" s="9">
        <v>0</v>
      </c>
      <c r="K46" s="9">
        <v>0</v>
      </c>
      <c r="L46" s="9">
        <v>4</v>
      </c>
      <c r="M46" s="9">
        <v>1</v>
      </c>
      <c r="N46" s="9">
        <v>241</v>
      </c>
      <c r="O46" s="9">
        <v>0</v>
      </c>
      <c r="P46" s="9">
        <v>0</v>
      </c>
      <c r="Q46" s="9">
        <v>6</v>
      </c>
      <c r="R46" s="9">
        <v>0</v>
      </c>
      <c r="S46" s="9">
        <v>1</v>
      </c>
      <c r="T46" s="9">
        <v>1</v>
      </c>
      <c r="U46" s="9">
        <v>0</v>
      </c>
      <c r="V46" s="9">
        <v>1</v>
      </c>
      <c r="W46" s="9">
        <v>0</v>
      </c>
      <c r="X46" s="9">
        <v>0</v>
      </c>
      <c r="Y46" s="9">
        <v>0</v>
      </c>
      <c r="Z46" s="9">
        <v>2</v>
      </c>
      <c r="AA46" s="9">
        <v>0</v>
      </c>
      <c r="AB46" s="9">
        <v>0</v>
      </c>
      <c r="AC46" s="16">
        <v>0.90900000000000003</v>
      </c>
    </row>
    <row r="47" spans="1:29" x14ac:dyDescent="0.15">
      <c r="A47" s="10" t="s">
        <v>16</v>
      </c>
      <c r="C47" s="9">
        <v>0</v>
      </c>
      <c r="D47" s="9">
        <v>0</v>
      </c>
      <c r="E47" s="9">
        <v>1</v>
      </c>
      <c r="F47" s="9">
        <v>0</v>
      </c>
      <c r="G47" s="9">
        <v>0</v>
      </c>
      <c r="H47" s="9">
        <v>0</v>
      </c>
      <c r="I47" s="9">
        <v>2</v>
      </c>
      <c r="J47" s="9">
        <v>1</v>
      </c>
      <c r="K47" s="9">
        <v>0</v>
      </c>
      <c r="L47" s="9">
        <v>0</v>
      </c>
      <c r="M47" s="9">
        <v>0</v>
      </c>
      <c r="N47" s="9">
        <v>2</v>
      </c>
      <c r="O47" s="9">
        <v>243</v>
      </c>
      <c r="P47" s="9">
        <v>6</v>
      </c>
      <c r="Q47" s="9">
        <v>0</v>
      </c>
      <c r="R47" s="9">
        <v>0</v>
      </c>
      <c r="S47" s="9">
        <v>0</v>
      </c>
      <c r="T47" s="9">
        <v>2</v>
      </c>
      <c r="U47" s="9">
        <v>0</v>
      </c>
      <c r="V47" s="9">
        <v>1</v>
      </c>
      <c r="W47" s="9">
        <v>2</v>
      </c>
      <c r="X47" s="9">
        <v>1</v>
      </c>
      <c r="Y47" s="9">
        <v>3</v>
      </c>
      <c r="Z47" s="9">
        <v>0</v>
      </c>
      <c r="AA47" s="9">
        <v>0</v>
      </c>
      <c r="AB47" s="9">
        <v>0</v>
      </c>
      <c r="AC47" s="16">
        <v>0.92</v>
      </c>
    </row>
    <row r="48" spans="1:29" x14ac:dyDescent="0.15">
      <c r="A48" s="10" t="s">
        <v>17</v>
      </c>
      <c r="C48" s="9">
        <v>0</v>
      </c>
      <c r="D48" s="9">
        <v>2</v>
      </c>
      <c r="E48" s="9">
        <v>0</v>
      </c>
      <c r="F48" s="9">
        <v>8</v>
      </c>
      <c r="G48" s="9">
        <v>1</v>
      </c>
      <c r="H48" s="9">
        <v>0</v>
      </c>
      <c r="I48" s="9">
        <v>0</v>
      </c>
      <c r="J48" s="9">
        <v>3</v>
      </c>
      <c r="K48" s="9">
        <v>0</v>
      </c>
      <c r="L48" s="9">
        <v>0</v>
      </c>
      <c r="M48" s="9">
        <v>0</v>
      </c>
      <c r="N48" s="9">
        <v>0</v>
      </c>
      <c r="O48" s="9">
        <v>3</v>
      </c>
      <c r="P48" s="9">
        <v>232</v>
      </c>
      <c r="Q48" s="9">
        <v>0</v>
      </c>
      <c r="R48" s="9">
        <v>1</v>
      </c>
      <c r="S48" s="9">
        <v>0</v>
      </c>
      <c r="T48" s="9">
        <v>2</v>
      </c>
      <c r="U48" s="9">
        <v>0</v>
      </c>
      <c r="V48" s="9">
        <v>0</v>
      </c>
      <c r="W48" s="9">
        <v>6</v>
      </c>
      <c r="X48" s="9">
        <v>4</v>
      </c>
      <c r="Y48" s="9">
        <v>2</v>
      </c>
      <c r="Z48" s="9">
        <v>0</v>
      </c>
      <c r="AA48" s="9">
        <v>1</v>
      </c>
      <c r="AB48" s="9">
        <v>0</v>
      </c>
      <c r="AC48" s="16">
        <v>0.875</v>
      </c>
    </row>
    <row r="49" spans="1:29" x14ac:dyDescent="0.15">
      <c r="A49" s="10" t="s">
        <v>18</v>
      </c>
      <c r="C49" s="9">
        <v>0</v>
      </c>
      <c r="D49" s="9">
        <v>1</v>
      </c>
      <c r="E49" s="9">
        <v>3</v>
      </c>
      <c r="F49" s="9">
        <v>9</v>
      </c>
      <c r="G49" s="9">
        <v>0</v>
      </c>
      <c r="H49" s="9">
        <v>4</v>
      </c>
      <c r="I49" s="9">
        <v>1</v>
      </c>
      <c r="J49" s="9">
        <v>6</v>
      </c>
      <c r="K49" s="9">
        <v>0</v>
      </c>
      <c r="L49" s="9">
        <v>0</v>
      </c>
      <c r="M49" s="9">
        <v>2</v>
      </c>
      <c r="N49" s="9">
        <v>1</v>
      </c>
      <c r="O49" s="9">
        <v>0</v>
      </c>
      <c r="P49" s="9">
        <v>4</v>
      </c>
      <c r="Q49" s="9">
        <v>194</v>
      </c>
      <c r="R49" s="9">
        <v>0</v>
      </c>
      <c r="S49" s="9">
        <v>11</v>
      </c>
      <c r="T49" s="9">
        <v>3</v>
      </c>
      <c r="U49" s="9">
        <v>0</v>
      </c>
      <c r="V49" s="9">
        <v>4</v>
      </c>
      <c r="W49" s="9">
        <v>2</v>
      </c>
      <c r="X49" s="9">
        <v>2</v>
      </c>
      <c r="Y49" s="9">
        <v>4</v>
      </c>
      <c r="Z49" s="9">
        <v>0</v>
      </c>
      <c r="AA49" s="9">
        <v>0</v>
      </c>
      <c r="AB49" s="9">
        <v>0</v>
      </c>
      <c r="AC49" s="16">
        <v>0.77300000000000002</v>
      </c>
    </row>
    <row r="50" spans="1:29" x14ac:dyDescent="0.15">
      <c r="A50" s="10" t="s">
        <v>19</v>
      </c>
      <c r="C50" s="9">
        <v>0</v>
      </c>
      <c r="D50" s="9">
        <v>4</v>
      </c>
      <c r="E50" s="9">
        <v>0</v>
      </c>
      <c r="F50" s="9">
        <v>3</v>
      </c>
      <c r="G50" s="9">
        <v>0</v>
      </c>
      <c r="H50" s="9">
        <v>8</v>
      </c>
      <c r="I50" s="9">
        <v>1</v>
      </c>
      <c r="J50" s="9">
        <v>1</v>
      </c>
      <c r="K50" s="9">
        <v>3</v>
      </c>
      <c r="L50" s="9">
        <v>0</v>
      </c>
      <c r="M50" s="9">
        <v>1</v>
      </c>
      <c r="N50" s="9">
        <v>3</v>
      </c>
      <c r="O50" s="9">
        <v>0</v>
      </c>
      <c r="P50" s="9">
        <v>1</v>
      </c>
      <c r="Q50" s="9">
        <v>2</v>
      </c>
      <c r="R50" s="9">
        <v>235</v>
      </c>
      <c r="S50" s="9">
        <v>0</v>
      </c>
      <c r="T50" s="9">
        <v>1</v>
      </c>
      <c r="U50" s="9">
        <v>0</v>
      </c>
      <c r="V50" s="9">
        <v>0</v>
      </c>
      <c r="W50" s="9">
        <v>1</v>
      </c>
      <c r="X50" s="9">
        <v>3</v>
      </c>
      <c r="Y50" s="9">
        <v>2</v>
      </c>
      <c r="Z50" s="9">
        <v>0</v>
      </c>
      <c r="AA50" s="9">
        <v>0</v>
      </c>
      <c r="AB50" s="9">
        <v>0</v>
      </c>
      <c r="AC50" s="16">
        <v>0.874</v>
      </c>
    </row>
    <row r="51" spans="1:29" x14ac:dyDescent="0.15">
      <c r="A51" s="10" t="s">
        <v>20</v>
      </c>
      <c r="C51" s="9">
        <v>0</v>
      </c>
      <c r="D51" s="9">
        <v>1</v>
      </c>
      <c r="E51" s="9">
        <v>1</v>
      </c>
      <c r="F51" s="9">
        <v>2</v>
      </c>
      <c r="G51" s="9">
        <v>4</v>
      </c>
      <c r="H51" s="9">
        <v>0</v>
      </c>
      <c r="I51" s="9">
        <v>3</v>
      </c>
      <c r="J51" s="9">
        <v>2</v>
      </c>
      <c r="K51" s="9">
        <v>0</v>
      </c>
      <c r="L51" s="9">
        <v>1</v>
      </c>
      <c r="M51" s="9">
        <v>0</v>
      </c>
      <c r="N51" s="9">
        <v>0</v>
      </c>
      <c r="O51" s="9">
        <v>0</v>
      </c>
      <c r="P51" s="9">
        <v>1</v>
      </c>
      <c r="Q51" s="9">
        <v>10</v>
      </c>
      <c r="R51" s="9">
        <v>1</v>
      </c>
      <c r="S51" s="9">
        <v>223</v>
      </c>
      <c r="T51" s="9">
        <v>5</v>
      </c>
      <c r="U51" s="9">
        <v>0</v>
      </c>
      <c r="V51" s="9">
        <v>2</v>
      </c>
      <c r="W51" s="9">
        <v>2</v>
      </c>
      <c r="X51" s="9">
        <v>1</v>
      </c>
      <c r="Y51" s="9">
        <v>2</v>
      </c>
      <c r="Z51" s="9">
        <v>3</v>
      </c>
      <c r="AA51" s="9">
        <v>2</v>
      </c>
      <c r="AB51" s="9">
        <v>0</v>
      </c>
      <c r="AC51" s="16">
        <v>0.83799999999999997</v>
      </c>
    </row>
    <row r="52" spans="1:29" x14ac:dyDescent="0.15">
      <c r="A52" s="10" t="s">
        <v>21</v>
      </c>
      <c r="C52" s="9">
        <v>1</v>
      </c>
      <c r="D52" s="9">
        <v>8</v>
      </c>
      <c r="E52" s="9">
        <v>0</v>
      </c>
      <c r="F52" s="9">
        <v>5</v>
      </c>
      <c r="G52" s="9">
        <v>0</v>
      </c>
      <c r="H52" s="9">
        <v>1</v>
      </c>
      <c r="I52" s="9">
        <v>2</v>
      </c>
      <c r="J52" s="9">
        <v>1</v>
      </c>
      <c r="K52" s="9">
        <v>0</v>
      </c>
      <c r="L52" s="9">
        <v>0</v>
      </c>
      <c r="M52" s="9">
        <v>4</v>
      </c>
      <c r="N52" s="9">
        <v>4</v>
      </c>
      <c r="O52" s="9">
        <v>1</v>
      </c>
      <c r="P52" s="9">
        <v>7</v>
      </c>
      <c r="Q52" s="9">
        <v>7</v>
      </c>
      <c r="R52" s="9">
        <v>0</v>
      </c>
      <c r="S52" s="9">
        <v>0</v>
      </c>
      <c r="T52" s="9">
        <v>212</v>
      </c>
      <c r="U52" s="9">
        <v>3</v>
      </c>
      <c r="V52" s="9">
        <v>2</v>
      </c>
      <c r="W52" s="9">
        <v>1</v>
      </c>
      <c r="X52" s="9">
        <v>2</v>
      </c>
      <c r="Y52" s="9">
        <v>1</v>
      </c>
      <c r="Z52" s="9">
        <v>1</v>
      </c>
      <c r="AA52" s="9">
        <v>0</v>
      </c>
      <c r="AB52" s="9">
        <v>0</v>
      </c>
      <c r="AC52" s="16">
        <v>0.80600000000000005</v>
      </c>
    </row>
    <row r="53" spans="1:29" x14ac:dyDescent="0.15">
      <c r="A53" s="10" t="s">
        <v>22</v>
      </c>
      <c r="C53" s="9">
        <v>6</v>
      </c>
      <c r="D53" s="9">
        <v>4</v>
      </c>
      <c r="E53" s="9">
        <v>0</v>
      </c>
      <c r="F53" s="9">
        <v>5</v>
      </c>
      <c r="G53" s="9">
        <v>7</v>
      </c>
      <c r="H53" s="9">
        <v>3</v>
      </c>
      <c r="I53" s="9">
        <v>3</v>
      </c>
      <c r="J53" s="9">
        <v>6</v>
      </c>
      <c r="K53" s="9">
        <v>1</v>
      </c>
      <c r="L53" s="9">
        <v>2</v>
      </c>
      <c r="M53" s="9">
        <v>0</v>
      </c>
      <c r="N53" s="9">
        <v>1</v>
      </c>
      <c r="O53" s="9">
        <v>0</v>
      </c>
      <c r="P53" s="9">
        <v>0</v>
      </c>
      <c r="Q53" s="9">
        <v>1</v>
      </c>
      <c r="R53" s="9">
        <v>0</v>
      </c>
      <c r="S53" s="9">
        <v>3</v>
      </c>
      <c r="T53" s="9">
        <v>2</v>
      </c>
      <c r="U53" s="9">
        <v>205</v>
      </c>
      <c r="V53" s="9">
        <v>1</v>
      </c>
      <c r="W53" s="9">
        <v>0</v>
      </c>
      <c r="X53" s="9">
        <v>0</v>
      </c>
      <c r="Y53" s="9">
        <v>1</v>
      </c>
      <c r="Z53" s="9">
        <v>5</v>
      </c>
      <c r="AA53" s="9">
        <v>0</v>
      </c>
      <c r="AB53" s="9">
        <v>8</v>
      </c>
      <c r="AC53" s="16">
        <v>0.77700000000000002</v>
      </c>
    </row>
    <row r="54" spans="1:29" x14ac:dyDescent="0.15">
      <c r="A54" s="10" t="s">
        <v>23</v>
      </c>
      <c r="C54" s="9">
        <v>0</v>
      </c>
      <c r="D54" s="9">
        <v>0</v>
      </c>
      <c r="E54" s="9">
        <v>1</v>
      </c>
      <c r="F54" s="9">
        <v>0</v>
      </c>
      <c r="G54" s="9">
        <v>0</v>
      </c>
      <c r="H54" s="9">
        <v>2</v>
      </c>
      <c r="I54" s="9">
        <v>1</v>
      </c>
      <c r="J54" s="9">
        <v>1</v>
      </c>
      <c r="K54" s="9">
        <v>0</v>
      </c>
      <c r="L54" s="9">
        <v>0</v>
      </c>
      <c r="M54" s="9">
        <v>1</v>
      </c>
      <c r="N54" s="9">
        <v>0</v>
      </c>
      <c r="O54" s="9">
        <v>1</v>
      </c>
      <c r="P54" s="9">
        <v>0</v>
      </c>
      <c r="Q54" s="9">
        <v>1</v>
      </c>
      <c r="R54" s="9">
        <v>0</v>
      </c>
      <c r="S54" s="9">
        <v>0</v>
      </c>
      <c r="T54" s="9">
        <v>0</v>
      </c>
      <c r="U54" s="9">
        <v>1</v>
      </c>
      <c r="V54" s="9">
        <v>229</v>
      </c>
      <c r="W54" s="9">
        <v>1</v>
      </c>
      <c r="X54" s="9">
        <v>0</v>
      </c>
      <c r="Y54" s="9">
        <v>0</v>
      </c>
      <c r="Z54" s="9">
        <v>5</v>
      </c>
      <c r="AA54" s="9">
        <v>15</v>
      </c>
      <c r="AB54" s="9">
        <v>0</v>
      </c>
      <c r="AC54" s="16">
        <v>0.88400000000000001</v>
      </c>
    </row>
    <row r="55" spans="1:29" x14ac:dyDescent="0.15">
      <c r="A55" s="10" t="s">
        <v>24</v>
      </c>
      <c r="C55" s="9">
        <v>0</v>
      </c>
      <c r="D55" s="9">
        <v>0</v>
      </c>
      <c r="E55" s="9">
        <v>0</v>
      </c>
      <c r="F55" s="9">
        <v>2</v>
      </c>
      <c r="G55" s="9">
        <v>3</v>
      </c>
      <c r="H55" s="9">
        <v>0</v>
      </c>
      <c r="I55" s="9">
        <v>3</v>
      </c>
      <c r="J55" s="9">
        <v>2</v>
      </c>
      <c r="K55" s="9">
        <v>0</v>
      </c>
      <c r="L55" s="9">
        <v>0</v>
      </c>
      <c r="M55" s="9">
        <v>1</v>
      </c>
      <c r="N55" s="9">
        <v>0</v>
      </c>
      <c r="O55" s="9">
        <v>5</v>
      </c>
      <c r="P55" s="9">
        <v>4</v>
      </c>
      <c r="Q55" s="9">
        <v>7</v>
      </c>
      <c r="R55" s="9">
        <v>0</v>
      </c>
      <c r="S55" s="9">
        <v>1</v>
      </c>
      <c r="T55" s="9">
        <v>0</v>
      </c>
      <c r="U55" s="9">
        <v>0</v>
      </c>
      <c r="V55" s="9">
        <v>4</v>
      </c>
      <c r="W55" s="9">
        <v>247</v>
      </c>
      <c r="X55" s="9">
        <v>1</v>
      </c>
      <c r="Y55" s="9">
        <v>1</v>
      </c>
      <c r="Z55" s="9">
        <v>2</v>
      </c>
      <c r="AA55" s="9">
        <v>1</v>
      </c>
      <c r="AB55" s="9">
        <v>0</v>
      </c>
      <c r="AC55" s="16">
        <v>0.87</v>
      </c>
    </row>
    <row r="56" spans="1:29" x14ac:dyDescent="0.15">
      <c r="A56" s="10" t="s">
        <v>25</v>
      </c>
      <c r="C56" s="9">
        <v>0</v>
      </c>
      <c r="D56" s="9">
        <v>2</v>
      </c>
      <c r="E56" s="9">
        <v>1</v>
      </c>
      <c r="F56" s="9">
        <v>1</v>
      </c>
      <c r="G56" s="9">
        <v>0</v>
      </c>
      <c r="H56" s="9">
        <v>2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1</v>
      </c>
      <c r="P56" s="9">
        <v>0</v>
      </c>
      <c r="Q56" s="9">
        <v>2</v>
      </c>
      <c r="R56" s="9">
        <v>2</v>
      </c>
      <c r="S56" s="9">
        <v>0</v>
      </c>
      <c r="T56" s="9">
        <v>0</v>
      </c>
      <c r="U56" s="9">
        <v>0</v>
      </c>
      <c r="V56" s="9">
        <v>3</v>
      </c>
      <c r="W56" s="9">
        <v>0</v>
      </c>
      <c r="X56" s="9">
        <v>218</v>
      </c>
      <c r="Y56" s="9">
        <v>4</v>
      </c>
      <c r="Z56" s="9">
        <v>0</v>
      </c>
      <c r="AA56" s="9">
        <v>4</v>
      </c>
      <c r="AB56" s="9">
        <v>0</v>
      </c>
      <c r="AC56" s="16">
        <v>0.90800000000000003</v>
      </c>
    </row>
    <row r="57" spans="1:29" x14ac:dyDescent="0.15">
      <c r="A57" s="10" t="s">
        <v>26</v>
      </c>
      <c r="C57" s="9">
        <v>0</v>
      </c>
      <c r="D57" s="9">
        <v>2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1</v>
      </c>
      <c r="O57" s="9">
        <v>1</v>
      </c>
      <c r="P57" s="9">
        <v>2</v>
      </c>
      <c r="Q57" s="9">
        <v>0</v>
      </c>
      <c r="R57" s="9">
        <v>2</v>
      </c>
      <c r="S57" s="9">
        <v>0</v>
      </c>
      <c r="T57" s="9">
        <v>0</v>
      </c>
      <c r="U57" s="9">
        <v>0</v>
      </c>
      <c r="V57" s="9">
        <v>1</v>
      </c>
      <c r="W57" s="9">
        <v>2</v>
      </c>
      <c r="X57" s="9">
        <v>4</v>
      </c>
      <c r="Y57" s="9">
        <v>219</v>
      </c>
      <c r="Z57" s="9">
        <v>0</v>
      </c>
      <c r="AA57" s="9">
        <v>1</v>
      </c>
      <c r="AB57" s="9">
        <v>0</v>
      </c>
      <c r="AC57" s="16">
        <v>0.93200000000000005</v>
      </c>
    </row>
    <row r="58" spans="1:29" x14ac:dyDescent="0.15">
      <c r="A58" s="10" t="s">
        <v>27</v>
      </c>
      <c r="C58" s="9">
        <v>0</v>
      </c>
      <c r="D58" s="9">
        <v>1</v>
      </c>
      <c r="E58" s="9">
        <v>0</v>
      </c>
      <c r="F58" s="9">
        <v>2</v>
      </c>
      <c r="G58" s="9">
        <v>3</v>
      </c>
      <c r="H58" s="9">
        <v>2</v>
      </c>
      <c r="I58" s="9">
        <v>1</v>
      </c>
      <c r="J58" s="9">
        <v>0</v>
      </c>
      <c r="K58" s="9">
        <v>0</v>
      </c>
      <c r="L58" s="9">
        <v>4</v>
      </c>
      <c r="M58" s="9">
        <v>5</v>
      </c>
      <c r="N58" s="9">
        <v>1</v>
      </c>
      <c r="O58" s="9">
        <v>2</v>
      </c>
      <c r="P58" s="9">
        <v>0</v>
      </c>
      <c r="Q58" s="9">
        <v>1</v>
      </c>
      <c r="R58" s="9">
        <v>0</v>
      </c>
      <c r="S58" s="9">
        <v>1</v>
      </c>
      <c r="T58" s="9">
        <v>1</v>
      </c>
      <c r="U58" s="9">
        <v>2</v>
      </c>
      <c r="V58" s="9">
        <v>1</v>
      </c>
      <c r="W58" s="9">
        <v>0</v>
      </c>
      <c r="X58" s="9">
        <v>0</v>
      </c>
      <c r="Y58" s="9">
        <v>0</v>
      </c>
      <c r="Z58" s="9">
        <v>239</v>
      </c>
      <c r="AA58" s="9">
        <v>1</v>
      </c>
      <c r="AB58" s="9">
        <v>3</v>
      </c>
      <c r="AC58" s="16">
        <v>0.88500000000000001</v>
      </c>
    </row>
    <row r="59" spans="1:29" x14ac:dyDescent="0.15">
      <c r="A59" s="10" t="s">
        <v>28</v>
      </c>
      <c r="C59" s="9">
        <v>0</v>
      </c>
      <c r="D59" s="9">
        <v>1</v>
      </c>
      <c r="E59" s="9">
        <v>0</v>
      </c>
      <c r="F59" s="9">
        <v>1</v>
      </c>
      <c r="G59" s="9">
        <v>0</v>
      </c>
      <c r="H59" s="9">
        <v>2</v>
      </c>
      <c r="I59" s="9">
        <v>0</v>
      </c>
      <c r="J59" s="9">
        <v>3</v>
      </c>
      <c r="K59" s="9">
        <v>0</v>
      </c>
      <c r="L59" s="9">
        <v>1</v>
      </c>
      <c r="M59" s="9">
        <v>0</v>
      </c>
      <c r="N59" s="9">
        <v>0</v>
      </c>
      <c r="O59" s="9">
        <v>0</v>
      </c>
      <c r="P59" s="9">
        <v>2</v>
      </c>
      <c r="Q59" s="9">
        <v>3</v>
      </c>
      <c r="R59" s="9">
        <v>4</v>
      </c>
      <c r="S59" s="9">
        <v>2</v>
      </c>
      <c r="T59" s="9">
        <v>0</v>
      </c>
      <c r="U59" s="9">
        <v>1</v>
      </c>
      <c r="V59" s="9">
        <v>4</v>
      </c>
      <c r="W59" s="9">
        <v>0</v>
      </c>
      <c r="X59" s="9">
        <v>5</v>
      </c>
      <c r="Y59" s="9">
        <v>0</v>
      </c>
      <c r="Z59" s="9">
        <v>0</v>
      </c>
      <c r="AA59" s="9">
        <v>248</v>
      </c>
      <c r="AB59" s="9">
        <v>0</v>
      </c>
      <c r="AC59" s="16">
        <v>0.89500000000000002</v>
      </c>
    </row>
    <row r="60" spans="1:29" x14ac:dyDescent="0.15">
      <c r="A60" s="10" t="s">
        <v>29</v>
      </c>
      <c r="C60" s="9">
        <v>0</v>
      </c>
      <c r="D60" s="9">
        <v>0</v>
      </c>
      <c r="E60" s="9">
        <v>0</v>
      </c>
      <c r="F60" s="9">
        <v>4</v>
      </c>
      <c r="G60" s="9">
        <v>4</v>
      </c>
      <c r="H60" s="9">
        <v>0</v>
      </c>
      <c r="I60" s="9">
        <v>3</v>
      </c>
      <c r="J60" s="9">
        <v>1</v>
      </c>
      <c r="K60" s="9">
        <v>0</v>
      </c>
      <c r="L60" s="9">
        <v>2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3</v>
      </c>
      <c r="T60" s="9">
        <v>0</v>
      </c>
      <c r="U60" s="9">
        <v>10</v>
      </c>
      <c r="V60" s="9">
        <v>1</v>
      </c>
      <c r="W60" s="9">
        <v>0</v>
      </c>
      <c r="X60" s="9">
        <v>0</v>
      </c>
      <c r="Y60" s="9">
        <v>0</v>
      </c>
      <c r="Z60" s="9">
        <v>0</v>
      </c>
      <c r="AA60" s="9">
        <v>1</v>
      </c>
      <c r="AB60" s="9">
        <v>232</v>
      </c>
      <c r="AC60" s="16">
        <v>0.88900000000000001</v>
      </c>
    </row>
    <row r="61" spans="1:29" x14ac:dyDescent="0.15">
      <c r="A61" s="10" t="s">
        <v>39</v>
      </c>
      <c r="C61" s="9">
        <v>3.9E-2</v>
      </c>
      <c r="D61" s="9">
        <v>3.9E-2</v>
      </c>
      <c r="E61" s="9">
        <v>3.5000000000000003E-2</v>
      </c>
      <c r="F61" s="9">
        <v>4.1000000000000002E-2</v>
      </c>
      <c r="G61" s="9">
        <v>3.6999999999999998E-2</v>
      </c>
      <c r="H61" s="9">
        <v>3.9E-2</v>
      </c>
      <c r="I61" s="9">
        <v>3.9E-2</v>
      </c>
      <c r="J61" s="9">
        <v>3.5000000000000003E-2</v>
      </c>
      <c r="K61" s="9">
        <v>3.7999999999999999E-2</v>
      </c>
      <c r="L61" s="9">
        <v>3.6999999999999998E-2</v>
      </c>
      <c r="M61" s="9">
        <v>3.4000000000000002E-2</v>
      </c>
      <c r="N61" s="9">
        <v>0.04</v>
      </c>
      <c r="O61" s="9">
        <v>3.9E-2</v>
      </c>
      <c r="P61" s="9">
        <v>0.04</v>
      </c>
      <c r="Q61" s="9">
        <v>3.9E-2</v>
      </c>
      <c r="R61" s="9">
        <v>3.9E-2</v>
      </c>
      <c r="S61" s="9">
        <v>4.1000000000000002E-2</v>
      </c>
      <c r="T61" s="9">
        <v>3.9E-2</v>
      </c>
      <c r="U61" s="9">
        <v>3.5999999999999997E-2</v>
      </c>
      <c r="V61" s="9">
        <v>0.04</v>
      </c>
      <c r="W61" s="9">
        <v>0.04</v>
      </c>
      <c r="X61" s="9">
        <v>3.6999999999999998E-2</v>
      </c>
      <c r="Y61" s="9">
        <v>3.5999999999999997E-2</v>
      </c>
      <c r="Z61" s="9">
        <v>0.04</v>
      </c>
      <c r="AA61" s="9">
        <v>4.2000000000000003E-2</v>
      </c>
      <c r="AB61" s="9">
        <v>3.7999999999999999E-2</v>
      </c>
      <c r="AC61" s="17">
        <v>0.85499999999999998</v>
      </c>
    </row>
    <row r="62" spans="1:29" x14ac:dyDescent="0.15">
      <c r="A62" s="10" t="s">
        <v>43</v>
      </c>
      <c r="C62" s="9">
        <f>SUM(C35:C60)</f>
        <v>267</v>
      </c>
      <c r="D62" s="9">
        <f t="shared" ref="D62:AB62" si="1">SUM(D35:D60)</f>
        <v>262</v>
      </c>
      <c r="E62" s="9">
        <f t="shared" si="1"/>
        <v>236</v>
      </c>
      <c r="F62" s="9">
        <f t="shared" si="1"/>
        <v>280</v>
      </c>
      <c r="G62" s="9">
        <f t="shared" si="1"/>
        <v>249</v>
      </c>
      <c r="H62" s="9">
        <f t="shared" si="1"/>
        <v>265</v>
      </c>
      <c r="I62" s="9">
        <f t="shared" si="1"/>
        <v>262</v>
      </c>
      <c r="J62" s="9">
        <f t="shared" si="1"/>
        <v>240</v>
      </c>
      <c r="K62" s="9">
        <f t="shared" si="1"/>
        <v>258</v>
      </c>
      <c r="L62" s="9">
        <f t="shared" si="1"/>
        <v>251</v>
      </c>
      <c r="M62" s="9">
        <f t="shared" si="1"/>
        <v>228</v>
      </c>
      <c r="N62" s="9">
        <f t="shared" si="1"/>
        <v>269</v>
      </c>
      <c r="O62" s="9">
        <f t="shared" si="1"/>
        <v>266</v>
      </c>
      <c r="P62" s="9">
        <f t="shared" si="1"/>
        <v>269</v>
      </c>
      <c r="Q62" s="9">
        <f t="shared" si="1"/>
        <v>262</v>
      </c>
      <c r="R62" s="9">
        <f t="shared" si="1"/>
        <v>263</v>
      </c>
      <c r="S62" s="9">
        <f t="shared" si="1"/>
        <v>275</v>
      </c>
      <c r="T62" s="9">
        <f t="shared" si="1"/>
        <v>262</v>
      </c>
      <c r="U62" s="9">
        <f t="shared" si="1"/>
        <v>247</v>
      </c>
      <c r="V62" s="9">
        <f t="shared" si="1"/>
        <v>271</v>
      </c>
      <c r="W62" s="9">
        <f t="shared" si="1"/>
        <v>273</v>
      </c>
      <c r="X62" s="9">
        <f t="shared" si="1"/>
        <v>253</v>
      </c>
      <c r="Y62" s="9">
        <f t="shared" si="1"/>
        <v>243</v>
      </c>
      <c r="Z62" s="9">
        <f t="shared" si="1"/>
        <v>274</v>
      </c>
      <c r="AA62" s="9">
        <f t="shared" si="1"/>
        <v>283</v>
      </c>
      <c r="AB62" s="9">
        <f t="shared" si="1"/>
        <v>260</v>
      </c>
      <c r="AC62" s="16"/>
    </row>
    <row r="63" spans="1:29" x14ac:dyDescent="0.15">
      <c r="A63" s="18" t="s">
        <v>32</v>
      </c>
      <c r="B63" s="9">
        <f>SUM(C63:AB63)</f>
        <v>980</v>
      </c>
      <c r="C63" s="9">
        <f>C62-C35</f>
        <v>13</v>
      </c>
      <c r="D63" s="9">
        <f>D62-D36</f>
        <v>54</v>
      </c>
      <c r="E63" s="9">
        <f>E62-E37</f>
        <v>26</v>
      </c>
      <c r="F63" s="9">
        <f>F62-F38</f>
        <v>62</v>
      </c>
      <c r="G63" s="9">
        <f>G62-G39</f>
        <v>46</v>
      </c>
      <c r="H63" s="9">
        <f>H62-H40</f>
        <v>37</v>
      </c>
      <c r="I63" s="9">
        <f>I62-I41</f>
        <v>38</v>
      </c>
      <c r="J63" s="9">
        <f>J62-J42</f>
        <v>57</v>
      </c>
      <c r="K63" s="9">
        <f>K62-K43</f>
        <v>28</v>
      </c>
      <c r="L63" s="9">
        <f>L62-L44</f>
        <v>31</v>
      </c>
      <c r="M63" s="9">
        <f>M62-M45</f>
        <v>35</v>
      </c>
      <c r="N63" s="9">
        <f>N62-N46</f>
        <v>28</v>
      </c>
      <c r="O63" s="9">
        <f>O62-O47</f>
        <v>23</v>
      </c>
      <c r="P63" s="9">
        <f>P62-P48</f>
        <v>37</v>
      </c>
      <c r="Q63" s="9">
        <f>Q62-Q49</f>
        <v>68</v>
      </c>
      <c r="R63" s="9">
        <f>R62-R50</f>
        <v>28</v>
      </c>
      <c r="S63" s="9">
        <f>S62-S51</f>
        <v>52</v>
      </c>
      <c r="T63" s="9">
        <f>T62-T52</f>
        <v>50</v>
      </c>
      <c r="U63" s="9">
        <f>U62-U53</f>
        <v>42</v>
      </c>
      <c r="V63" s="9">
        <f>V62-V54</f>
        <v>42</v>
      </c>
      <c r="W63" s="9">
        <f>W62-W55</f>
        <v>26</v>
      </c>
      <c r="X63" s="9">
        <f>X62-X56</f>
        <v>35</v>
      </c>
      <c r="Y63" s="9">
        <f>Y62-Y57</f>
        <v>24</v>
      </c>
      <c r="Z63" s="9">
        <f>Z62-Z58</f>
        <v>35</v>
      </c>
      <c r="AA63" s="9">
        <f>AA62-AA59</f>
        <v>35</v>
      </c>
      <c r="AB63" s="9">
        <f>AB62-AB60</f>
        <v>28</v>
      </c>
      <c r="AC63" s="16"/>
    </row>
    <row r="64" spans="1:29" x14ac:dyDescent="0.15">
      <c r="A64" s="18" t="s">
        <v>33</v>
      </c>
      <c r="B64" s="9">
        <f>SUMPRODUCT((ROW($C$35:$AB$60)-MAX(ROW(C35:AB60))=COLUMN($C35:$AB60)-MAX(COLUMN(C35:AB60)))*($C$35:$AB$60))</f>
        <v>5788</v>
      </c>
      <c r="AC64" s="16"/>
    </row>
    <row r="65" spans="1:29" s="11" customFormat="1" ht="13" thickBot="1" x14ac:dyDescent="0.2">
      <c r="A65" s="19" t="s">
        <v>31</v>
      </c>
      <c r="B65" s="22">
        <f>(B64+ B64)/(B64+ B64+B63+B63)</f>
        <v>0.85520094562647753</v>
      </c>
      <c r="AC65" s="20"/>
    </row>
    <row r="66" spans="1:29" x14ac:dyDescent="0.15">
      <c r="A66" s="10"/>
      <c r="AC66" s="16"/>
    </row>
    <row r="67" spans="1:29" x14ac:dyDescent="0.15">
      <c r="A67" s="10" t="s">
        <v>41</v>
      </c>
      <c r="AC67" s="16"/>
    </row>
    <row r="68" spans="1:29" ht="13" thickBot="1" x14ac:dyDescent="0.2">
      <c r="A68" s="21" t="s">
        <v>42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20"/>
    </row>
  </sheetData>
  <mergeCells count="1">
    <mergeCell ref="B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5" sqref="B25"/>
    </sheetView>
  </sheetViews>
  <sheetFormatPr baseColWidth="10" defaultRowHeight="16" x14ac:dyDescent="0.2"/>
  <cols>
    <col min="2" max="2" width="14.6640625" bestFit="1" customWidth="1"/>
  </cols>
  <sheetData>
    <row r="1" spans="1:2" x14ac:dyDescent="0.2">
      <c r="A1" s="3" t="s">
        <v>34</v>
      </c>
      <c r="B1" s="4" t="s">
        <v>31</v>
      </c>
    </row>
    <row r="2" spans="1:2" x14ac:dyDescent="0.2">
      <c r="A2" s="5">
        <v>1</v>
      </c>
      <c r="B2" s="6">
        <f>'K=1'!B34</f>
        <v>0.95289999999999997</v>
      </c>
    </row>
    <row r="3" spans="1:2" x14ac:dyDescent="0.2">
      <c r="A3" s="5">
        <v>3</v>
      </c>
      <c r="B3" s="6">
        <f>'K=3'!B34</f>
        <v>0.94874999999999998</v>
      </c>
    </row>
    <row r="4" spans="1:2" x14ac:dyDescent="0.2">
      <c r="A4" s="5">
        <v>5</v>
      </c>
      <c r="B4" s="6">
        <f>'K=5'!B34</f>
        <v>0.94789999999999996</v>
      </c>
    </row>
    <row r="5" spans="1:2" ht="17" thickBot="1" x14ac:dyDescent="0.25">
      <c r="A5" s="7">
        <v>7</v>
      </c>
      <c r="B5" s="8">
        <f>'K=7'!B34</f>
        <v>0.94404999999999994</v>
      </c>
    </row>
  </sheetData>
  <conditionalFormatting sqref="B2: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opLeftCell="A10" workbookViewId="0">
      <selection activeCell="B34" sqref="B34"/>
    </sheetView>
  </sheetViews>
  <sheetFormatPr baseColWidth="10" defaultRowHeight="16" x14ac:dyDescent="0.2"/>
  <cols>
    <col min="1" max="1" width="28" customWidth="1"/>
  </cols>
  <sheetData>
    <row r="1" spans="1:29" x14ac:dyDescent="0.2">
      <c r="A1" t="s">
        <v>0</v>
      </c>
    </row>
    <row r="2" spans="1:29" x14ac:dyDescent="0.2">
      <c r="A2" t="s">
        <v>1</v>
      </c>
    </row>
    <row r="3" spans="1:29" x14ac:dyDescent="0.2">
      <c r="C3" t="s">
        <v>2</v>
      </c>
      <c r="AC3" t="s">
        <v>3</v>
      </c>
    </row>
    <row r="4" spans="1:29" x14ac:dyDescent="0.2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</row>
    <row r="5" spans="1:29" x14ac:dyDescent="0.2">
      <c r="A5" t="s">
        <v>30</v>
      </c>
      <c r="B5" t="s">
        <v>4</v>
      </c>
      <c r="C5">
        <v>781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789</v>
      </c>
    </row>
    <row r="6" spans="1:29" x14ac:dyDescent="0.2">
      <c r="B6" t="s">
        <v>5</v>
      </c>
      <c r="C6">
        <v>0</v>
      </c>
      <c r="D6">
        <v>711</v>
      </c>
      <c r="E6">
        <v>0</v>
      </c>
      <c r="F6">
        <v>4</v>
      </c>
      <c r="G6">
        <v>4</v>
      </c>
      <c r="H6">
        <v>2</v>
      </c>
      <c r="I6">
        <v>1</v>
      </c>
      <c r="J6">
        <v>8</v>
      </c>
      <c r="K6">
        <v>0</v>
      </c>
      <c r="L6">
        <v>0</v>
      </c>
      <c r="M6">
        <v>2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15</v>
      </c>
      <c r="U6">
        <v>2</v>
      </c>
      <c r="V6">
        <v>0</v>
      </c>
      <c r="W6">
        <v>0</v>
      </c>
      <c r="X6">
        <v>12</v>
      </c>
      <c r="Y6">
        <v>0</v>
      </c>
      <c r="Z6">
        <v>2</v>
      </c>
      <c r="AA6">
        <v>0</v>
      </c>
      <c r="AB6">
        <v>1</v>
      </c>
      <c r="AC6">
        <v>766</v>
      </c>
    </row>
    <row r="7" spans="1:29" x14ac:dyDescent="0.2">
      <c r="B7" t="s">
        <v>6</v>
      </c>
      <c r="C7">
        <v>0</v>
      </c>
      <c r="D7">
        <v>0</v>
      </c>
      <c r="E7">
        <v>713</v>
      </c>
      <c r="F7">
        <v>0</v>
      </c>
      <c r="G7">
        <v>4</v>
      </c>
      <c r="H7">
        <v>0</v>
      </c>
      <c r="I7">
        <v>7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4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2</v>
      </c>
      <c r="Z7">
        <v>0</v>
      </c>
      <c r="AA7">
        <v>0</v>
      </c>
      <c r="AB7">
        <v>0</v>
      </c>
      <c r="AC7">
        <v>736</v>
      </c>
    </row>
    <row r="8" spans="1:29" x14ac:dyDescent="0.2">
      <c r="B8" t="s">
        <v>7</v>
      </c>
      <c r="C8">
        <v>1</v>
      </c>
      <c r="D8">
        <v>2</v>
      </c>
      <c r="E8">
        <v>0</v>
      </c>
      <c r="F8">
        <v>757</v>
      </c>
      <c r="G8">
        <v>1</v>
      </c>
      <c r="H8">
        <v>0</v>
      </c>
      <c r="I8">
        <v>0</v>
      </c>
      <c r="J8">
        <v>17</v>
      </c>
      <c r="K8">
        <v>0</v>
      </c>
      <c r="L8">
        <v>1</v>
      </c>
      <c r="M8">
        <v>0</v>
      </c>
      <c r="N8">
        <v>0</v>
      </c>
      <c r="O8">
        <v>0</v>
      </c>
      <c r="P8">
        <v>4</v>
      </c>
      <c r="Q8">
        <v>8</v>
      </c>
      <c r="R8">
        <v>1</v>
      </c>
      <c r="S8">
        <v>1</v>
      </c>
      <c r="T8">
        <v>6</v>
      </c>
      <c r="U8">
        <v>3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805</v>
      </c>
    </row>
    <row r="9" spans="1:29" x14ac:dyDescent="0.2">
      <c r="B9" t="s">
        <v>8</v>
      </c>
      <c r="C9">
        <v>0</v>
      </c>
      <c r="D9">
        <v>2</v>
      </c>
      <c r="E9">
        <v>9</v>
      </c>
      <c r="F9">
        <v>0</v>
      </c>
      <c r="G9">
        <v>714</v>
      </c>
      <c r="H9">
        <v>0</v>
      </c>
      <c r="I9">
        <v>10</v>
      </c>
      <c r="J9">
        <v>3</v>
      </c>
      <c r="K9">
        <v>0</v>
      </c>
      <c r="L9">
        <v>0</v>
      </c>
      <c r="M9">
        <v>4</v>
      </c>
      <c r="N9">
        <v>3</v>
      </c>
      <c r="O9">
        <v>0</v>
      </c>
      <c r="P9">
        <v>0</v>
      </c>
      <c r="Q9">
        <v>0</v>
      </c>
      <c r="R9">
        <v>1</v>
      </c>
      <c r="S9">
        <v>2</v>
      </c>
      <c r="T9">
        <v>0</v>
      </c>
      <c r="U9">
        <v>4</v>
      </c>
      <c r="V9">
        <v>0</v>
      </c>
      <c r="W9">
        <v>0</v>
      </c>
      <c r="X9">
        <v>3</v>
      </c>
      <c r="Y9">
        <v>0</v>
      </c>
      <c r="Z9">
        <v>5</v>
      </c>
      <c r="AA9">
        <v>0</v>
      </c>
      <c r="AB9">
        <v>8</v>
      </c>
      <c r="AC9">
        <v>768</v>
      </c>
    </row>
    <row r="10" spans="1:29" x14ac:dyDescent="0.2">
      <c r="B10" t="s">
        <v>9</v>
      </c>
      <c r="C10">
        <v>0</v>
      </c>
      <c r="D10">
        <v>1</v>
      </c>
      <c r="E10">
        <v>0</v>
      </c>
      <c r="F10">
        <v>2</v>
      </c>
      <c r="G10">
        <v>0</v>
      </c>
      <c r="H10">
        <v>711</v>
      </c>
      <c r="I10">
        <v>1</v>
      </c>
      <c r="J10">
        <v>2</v>
      </c>
      <c r="K10">
        <v>3</v>
      </c>
      <c r="L10">
        <v>2</v>
      </c>
      <c r="M10">
        <v>0</v>
      </c>
      <c r="N10">
        <v>1</v>
      </c>
      <c r="O10">
        <v>0</v>
      </c>
      <c r="P10">
        <v>3</v>
      </c>
      <c r="Q10">
        <v>0</v>
      </c>
      <c r="R10">
        <v>30</v>
      </c>
      <c r="S10">
        <v>0</v>
      </c>
      <c r="T10">
        <v>1</v>
      </c>
      <c r="U10">
        <v>0</v>
      </c>
      <c r="V10">
        <v>12</v>
      </c>
      <c r="W10">
        <v>0</v>
      </c>
      <c r="X10">
        <v>2</v>
      </c>
      <c r="Y10">
        <v>2</v>
      </c>
      <c r="Z10">
        <v>1</v>
      </c>
      <c r="AA10">
        <v>1</v>
      </c>
      <c r="AB10">
        <v>0</v>
      </c>
      <c r="AC10">
        <v>775</v>
      </c>
    </row>
    <row r="11" spans="1:29" x14ac:dyDescent="0.2">
      <c r="B11" t="s">
        <v>10</v>
      </c>
      <c r="C11">
        <v>0</v>
      </c>
      <c r="D11">
        <v>2</v>
      </c>
      <c r="E11">
        <v>4</v>
      </c>
      <c r="F11">
        <v>3</v>
      </c>
      <c r="G11">
        <v>12</v>
      </c>
      <c r="H11">
        <v>0</v>
      </c>
      <c r="I11">
        <v>733</v>
      </c>
      <c r="J11">
        <v>1</v>
      </c>
      <c r="K11">
        <v>1</v>
      </c>
      <c r="L11">
        <v>0</v>
      </c>
      <c r="M11">
        <v>2</v>
      </c>
      <c r="N11">
        <v>1</v>
      </c>
      <c r="O11">
        <v>0</v>
      </c>
      <c r="P11">
        <v>0</v>
      </c>
      <c r="Q11">
        <v>5</v>
      </c>
      <c r="R11">
        <v>0</v>
      </c>
      <c r="S11">
        <v>2</v>
      </c>
      <c r="T11">
        <v>0</v>
      </c>
      <c r="U11">
        <v>1</v>
      </c>
      <c r="V11">
        <v>0</v>
      </c>
      <c r="W11">
        <v>0</v>
      </c>
      <c r="X11">
        <v>3</v>
      </c>
      <c r="Y11">
        <v>2</v>
      </c>
      <c r="Z11">
        <v>1</v>
      </c>
      <c r="AA11">
        <v>0</v>
      </c>
      <c r="AB11">
        <v>0</v>
      </c>
      <c r="AC11">
        <v>773</v>
      </c>
    </row>
    <row r="12" spans="1:29" x14ac:dyDescent="0.2">
      <c r="B12" t="s">
        <v>11</v>
      </c>
      <c r="C12">
        <v>0</v>
      </c>
      <c r="D12">
        <v>6</v>
      </c>
      <c r="E12">
        <v>0</v>
      </c>
      <c r="F12">
        <v>15</v>
      </c>
      <c r="G12">
        <v>2</v>
      </c>
      <c r="H12">
        <v>1</v>
      </c>
      <c r="I12">
        <v>4</v>
      </c>
      <c r="J12">
        <v>649</v>
      </c>
      <c r="K12">
        <v>0</v>
      </c>
      <c r="L12">
        <v>2</v>
      </c>
      <c r="M12">
        <v>21</v>
      </c>
      <c r="N12">
        <v>2</v>
      </c>
      <c r="O12">
        <v>3</v>
      </c>
      <c r="P12">
        <v>3</v>
      </c>
      <c r="Q12">
        <v>8</v>
      </c>
      <c r="R12">
        <v>2</v>
      </c>
      <c r="S12">
        <v>0</v>
      </c>
      <c r="T12">
        <v>14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734</v>
      </c>
    </row>
    <row r="13" spans="1:29" x14ac:dyDescent="0.2">
      <c r="B13" t="s">
        <v>12</v>
      </c>
      <c r="C13">
        <v>0</v>
      </c>
      <c r="D13">
        <v>0</v>
      </c>
      <c r="E13">
        <v>0</v>
      </c>
      <c r="F13">
        <v>0</v>
      </c>
      <c r="G13">
        <v>1</v>
      </c>
      <c r="H13">
        <v>2</v>
      </c>
      <c r="I13">
        <v>0</v>
      </c>
      <c r="J13">
        <v>0</v>
      </c>
      <c r="K13">
        <v>724</v>
      </c>
      <c r="L13">
        <v>27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755</v>
      </c>
    </row>
    <row r="14" spans="1:29" x14ac:dyDescent="0.2">
      <c r="B14" t="s">
        <v>13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3</v>
      </c>
      <c r="K14">
        <v>24</v>
      </c>
      <c r="L14">
        <v>710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1</v>
      </c>
      <c r="AC14">
        <v>747</v>
      </c>
    </row>
    <row r="15" spans="1:29" x14ac:dyDescent="0.2">
      <c r="B15" t="s">
        <v>14</v>
      </c>
      <c r="C15">
        <v>0</v>
      </c>
      <c r="D15">
        <v>3</v>
      </c>
      <c r="E15">
        <v>0</v>
      </c>
      <c r="F15">
        <v>2</v>
      </c>
      <c r="G15">
        <v>6</v>
      </c>
      <c r="H15">
        <v>0</v>
      </c>
      <c r="I15">
        <v>3</v>
      </c>
      <c r="J15">
        <v>28</v>
      </c>
      <c r="K15">
        <v>0</v>
      </c>
      <c r="L15">
        <v>0</v>
      </c>
      <c r="M15">
        <v>665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10</v>
      </c>
      <c r="U15">
        <v>0</v>
      </c>
      <c r="V15">
        <v>0</v>
      </c>
      <c r="W15">
        <v>2</v>
      </c>
      <c r="X15">
        <v>1</v>
      </c>
      <c r="Y15">
        <v>0</v>
      </c>
      <c r="Z15">
        <v>18</v>
      </c>
      <c r="AA15">
        <v>0</v>
      </c>
      <c r="AB15">
        <v>0</v>
      </c>
      <c r="AC15">
        <v>739</v>
      </c>
    </row>
    <row r="16" spans="1:29" x14ac:dyDescent="0.2">
      <c r="B16" t="s">
        <v>15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3</v>
      </c>
      <c r="J16">
        <v>1</v>
      </c>
      <c r="K16">
        <v>1</v>
      </c>
      <c r="L16">
        <v>2</v>
      </c>
      <c r="M16">
        <v>1</v>
      </c>
      <c r="N16">
        <v>747</v>
      </c>
      <c r="O16">
        <v>0</v>
      </c>
      <c r="P16">
        <v>0</v>
      </c>
      <c r="Q16">
        <v>0</v>
      </c>
      <c r="R16">
        <v>1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761</v>
      </c>
    </row>
    <row r="17" spans="1:29" x14ac:dyDescent="0.2">
      <c r="B17" t="s">
        <v>16</v>
      </c>
      <c r="C17">
        <v>0</v>
      </c>
      <c r="D17">
        <v>3</v>
      </c>
      <c r="E17">
        <v>0</v>
      </c>
      <c r="F17">
        <v>0</v>
      </c>
      <c r="G17">
        <v>1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769</v>
      </c>
      <c r="P17">
        <v>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</v>
      </c>
      <c r="Y17">
        <v>2</v>
      </c>
      <c r="Z17">
        <v>0</v>
      </c>
      <c r="AA17">
        <v>0</v>
      </c>
      <c r="AB17">
        <v>0</v>
      </c>
      <c r="AC17">
        <v>792</v>
      </c>
    </row>
    <row r="18" spans="1:29" x14ac:dyDescent="0.2">
      <c r="B18" t="s">
        <v>17</v>
      </c>
      <c r="C18">
        <v>1</v>
      </c>
      <c r="D18">
        <v>1</v>
      </c>
      <c r="E18">
        <v>0</v>
      </c>
      <c r="F18">
        <v>6</v>
      </c>
      <c r="G18">
        <v>0</v>
      </c>
      <c r="H18">
        <v>0</v>
      </c>
      <c r="I18">
        <v>0</v>
      </c>
      <c r="J18">
        <v>3</v>
      </c>
      <c r="K18">
        <v>0</v>
      </c>
      <c r="L18">
        <v>1</v>
      </c>
      <c r="M18">
        <v>1</v>
      </c>
      <c r="N18">
        <v>0</v>
      </c>
      <c r="O18">
        <v>1</v>
      </c>
      <c r="P18">
        <v>753</v>
      </c>
      <c r="Q18">
        <v>4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4</v>
      </c>
      <c r="Y18">
        <v>1</v>
      </c>
      <c r="Z18">
        <v>0</v>
      </c>
      <c r="AA18">
        <v>0</v>
      </c>
      <c r="AB18">
        <v>0</v>
      </c>
      <c r="AC18">
        <v>783</v>
      </c>
    </row>
    <row r="19" spans="1:29" x14ac:dyDescent="0.2">
      <c r="B19" t="s">
        <v>18</v>
      </c>
      <c r="C19">
        <v>0</v>
      </c>
      <c r="D19">
        <v>0</v>
      </c>
      <c r="E19">
        <v>5</v>
      </c>
      <c r="F19">
        <v>10</v>
      </c>
      <c r="G19">
        <v>0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723</v>
      </c>
      <c r="R19">
        <v>0</v>
      </c>
      <c r="S19">
        <v>5</v>
      </c>
      <c r="T19">
        <v>0</v>
      </c>
      <c r="U19">
        <v>0</v>
      </c>
      <c r="V19">
        <v>0</v>
      </c>
      <c r="W19">
        <v>4</v>
      </c>
      <c r="X19">
        <v>0</v>
      </c>
      <c r="Y19">
        <v>2</v>
      </c>
      <c r="Z19">
        <v>0</v>
      </c>
      <c r="AA19">
        <v>0</v>
      </c>
      <c r="AB19">
        <v>0</v>
      </c>
      <c r="AC19">
        <v>753</v>
      </c>
    </row>
    <row r="20" spans="1:29" x14ac:dyDescent="0.2">
      <c r="B20" t="s">
        <v>19</v>
      </c>
      <c r="C20">
        <v>0</v>
      </c>
      <c r="D20">
        <v>0</v>
      </c>
      <c r="E20">
        <v>0</v>
      </c>
      <c r="F20">
        <v>4</v>
      </c>
      <c r="G20">
        <v>3</v>
      </c>
      <c r="H20">
        <v>30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755</v>
      </c>
      <c r="S20">
        <v>2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803</v>
      </c>
    </row>
    <row r="21" spans="1:29" x14ac:dyDescent="0.2">
      <c r="B21" t="s">
        <v>20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</v>
      </c>
      <c r="R21">
        <v>5</v>
      </c>
      <c r="S21">
        <v>752</v>
      </c>
      <c r="T21">
        <v>3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783</v>
      </c>
    </row>
    <row r="22" spans="1:29" x14ac:dyDescent="0.2">
      <c r="B22" t="s">
        <v>21</v>
      </c>
      <c r="C22">
        <v>0</v>
      </c>
      <c r="D22">
        <v>24</v>
      </c>
      <c r="E22">
        <v>0</v>
      </c>
      <c r="F22">
        <v>3</v>
      </c>
      <c r="G22">
        <v>0</v>
      </c>
      <c r="H22">
        <v>0</v>
      </c>
      <c r="I22">
        <v>1</v>
      </c>
      <c r="J22">
        <v>13</v>
      </c>
      <c r="K22">
        <v>0</v>
      </c>
      <c r="L22">
        <v>1</v>
      </c>
      <c r="M22">
        <v>10</v>
      </c>
      <c r="N22">
        <v>2</v>
      </c>
      <c r="O22">
        <v>0</v>
      </c>
      <c r="P22">
        <v>9</v>
      </c>
      <c r="Q22">
        <v>0</v>
      </c>
      <c r="R22">
        <v>0</v>
      </c>
      <c r="S22">
        <v>1</v>
      </c>
      <c r="T22">
        <v>691</v>
      </c>
      <c r="U22">
        <v>0</v>
      </c>
      <c r="V22">
        <v>0</v>
      </c>
      <c r="W22">
        <v>0</v>
      </c>
      <c r="X22">
        <v>2</v>
      </c>
      <c r="Y22">
        <v>1</v>
      </c>
      <c r="Z22">
        <v>0</v>
      </c>
      <c r="AA22">
        <v>0</v>
      </c>
      <c r="AB22">
        <v>0</v>
      </c>
      <c r="AC22">
        <v>758</v>
      </c>
    </row>
    <row r="23" spans="1:29" x14ac:dyDescent="0.2">
      <c r="B23" t="s">
        <v>22</v>
      </c>
      <c r="C23">
        <v>1</v>
      </c>
      <c r="D23">
        <v>5</v>
      </c>
      <c r="E23">
        <v>0</v>
      </c>
      <c r="F23">
        <v>0</v>
      </c>
      <c r="G23">
        <v>4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729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2</v>
      </c>
      <c r="AC23">
        <v>748</v>
      </c>
    </row>
    <row r="24" spans="1:29" x14ac:dyDescent="0.2">
      <c r="B24" t="s">
        <v>23</v>
      </c>
      <c r="C24">
        <v>0</v>
      </c>
      <c r="D24">
        <v>2</v>
      </c>
      <c r="E24">
        <v>1</v>
      </c>
      <c r="F24">
        <v>1</v>
      </c>
      <c r="G24">
        <v>0</v>
      </c>
      <c r="H24">
        <v>5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767</v>
      </c>
      <c r="W24">
        <v>0</v>
      </c>
      <c r="X24">
        <v>0</v>
      </c>
      <c r="Y24">
        <v>0</v>
      </c>
      <c r="Z24">
        <v>2</v>
      </c>
      <c r="AA24">
        <v>13</v>
      </c>
      <c r="AB24">
        <v>0</v>
      </c>
      <c r="AC24">
        <v>796</v>
      </c>
    </row>
    <row r="25" spans="1:29" x14ac:dyDescent="0.2">
      <c r="B25" t="s">
        <v>24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6</v>
      </c>
      <c r="K25">
        <v>0</v>
      </c>
      <c r="L25">
        <v>0</v>
      </c>
      <c r="M25">
        <v>2</v>
      </c>
      <c r="N25">
        <v>1</v>
      </c>
      <c r="O25">
        <v>3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794</v>
      </c>
      <c r="X25">
        <v>2</v>
      </c>
      <c r="Y25">
        <v>1</v>
      </c>
      <c r="Z25">
        <v>0</v>
      </c>
      <c r="AA25">
        <v>1</v>
      </c>
      <c r="AB25">
        <v>0</v>
      </c>
      <c r="AC25">
        <v>813</v>
      </c>
    </row>
    <row r="26" spans="1:29" x14ac:dyDescent="0.2">
      <c r="B26" t="s">
        <v>25</v>
      </c>
      <c r="C26">
        <v>0</v>
      </c>
      <c r="D26">
        <v>8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3</v>
      </c>
      <c r="Q26">
        <v>1</v>
      </c>
      <c r="R26">
        <v>2</v>
      </c>
      <c r="S26">
        <v>0</v>
      </c>
      <c r="T26">
        <v>0</v>
      </c>
      <c r="U26">
        <v>0</v>
      </c>
      <c r="V26">
        <v>0</v>
      </c>
      <c r="W26">
        <v>2</v>
      </c>
      <c r="X26">
        <v>739</v>
      </c>
      <c r="Y26">
        <v>2</v>
      </c>
      <c r="Z26">
        <v>0</v>
      </c>
      <c r="AA26">
        <v>3</v>
      </c>
      <c r="AB26">
        <v>0</v>
      </c>
      <c r="AC26">
        <v>764</v>
      </c>
    </row>
    <row r="27" spans="1:29" x14ac:dyDescent="0.2">
      <c r="B27" t="s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2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3</v>
      </c>
      <c r="Y27">
        <v>741</v>
      </c>
      <c r="Z27">
        <v>0</v>
      </c>
      <c r="AA27">
        <v>0</v>
      </c>
      <c r="AB27">
        <v>0</v>
      </c>
      <c r="AC27">
        <v>752</v>
      </c>
    </row>
    <row r="28" spans="1:29" x14ac:dyDescent="0.2">
      <c r="B28" t="s">
        <v>27</v>
      </c>
      <c r="C28">
        <v>0</v>
      </c>
      <c r="D28">
        <v>2</v>
      </c>
      <c r="E28">
        <v>0</v>
      </c>
      <c r="F28">
        <v>2</v>
      </c>
      <c r="G28">
        <v>6</v>
      </c>
      <c r="H28">
        <v>0</v>
      </c>
      <c r="I28">
        <v>0</v>
      </c>
      <c r="J28">
        <v>1</v>
      </c>
      <c r="K28">
        <v>0</v>
      </c>
      <c r="L28">
        <v>0</v>
      </c>
      <c r="M28">
        <v>19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2</v>
      </c>
      <c r="V28">
        <v>3</v>
      </c>
      <c r="W28">
        <v>0</v>
      </c>
      <c r="X28">
        <v>0</v>
      </c>
      <c r="Y28">
        <v>0</v>
      </c>
      <c r="Z28">
        <v>747</v>
      </c>
      <c r="AA28">
        <v>1</v>
      </c>
      <c r="AB28">
        <v>1</v>
      </c>
      <c r="AC28">
        <v>787</v>
      </c>
    </row>
    <row r="29" spans="1:29" x14ac:dyDescent="0.2">
      <c r="B29" t="s">
        <v>28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1</v>
      </c>
      <c r="V29">
        <v>9</v>
      </c>
      <c r="W29">
        <v>2</v>
      </c>
      <c r="X29">
        <v>6</v>
      </c>
      <c r="Y29">
        <v>1</v>
      </c>
      <c r="Z29">
        <v>1</v>
      </c>
      <c r="AA29">
        <v>763</v>
      </c>
      <c r="AB29">
        <v>0</v>
      </c>
      <c r="AC29">
        <v>786</v>
      </c>
    </row>
    <row r="30" spans="1:29" x14ac:dyDescent="0.2">
      <c r="B30" t="s">
        <v>29</v>
      </c>
      <c r="C30">
        <v>0</v>
      </c>
      <c r="D30">
        <v>0</v>
      </c>
      <c r="E30">
        <v>0</v>
      </c>
      <c r="F30">
        <v>0</v>
      </c>
      <c r="G30">
        <v>3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720</v>
      </c>
      <c r="AC30">
        <v>734</v>
      </c>
    </row>
    <row r="31" spans="1:29" x14ac:dyDescent="0.2">
      <c r="A31" t="s">
        <v>3</v>
      </c>
      <c r="C31">
        <v>786</v>
      </c>
      <c r="D31">
        <v>776</v>
      </c>
      <c r="E31">
        <v>735</v>
      </c>
      <c r="F31">
        <v>812</v>
      </c>
      <c r="G31">
        <v>762</v>
      </c>
      <c r="H31">
        <v>755</v>
      </c>
      <c r="I31">
        <v>771</v>
      </c>
      <c r="J31">
        <v>741</v>
      </c>
      <c r="K31">
        <v>754</v>
      </c>
      <c r="L31">
        <v>749</v>
      </c>
      <c r="M31">
        <v>730</v>
      </c>
      <c r="N31">
        <v>765</v>
      </c>
      <c r="O31">
        <v>782</v>
      </c>
      <c r="P31">
        <v>782</v>
      </c>
      <c r="Q31">
        <v>776</v>
      </c>
      <c r="R31">
        <v>799</v>
      </c>
      <c r="S31">
        <v>774</v>
      </c>
      <c r="T31">
        <v>757</v>
      </c>
      <c r="U31">
        <v>747</v>
      </c>
      <c r="V31">
        <v>794</v>
      </c>
      <c r="W31">
        <v>809</v>
      </c>
      <c r="X31">
        <v>787</v>
      </c>
      <c r="Y31">
        <v>757</v>
      </c>
      <c r="Z31">
        <v>779</v>
      </c>
      <c r="AA31">
        <v>785</v>
      </c>
      <c r="AB31">
        <v>736</v>
      </c>
      <c r="AC31">
        <v>20000</v>
      </c>
    </row>
    <row r="32" spans="1:29" x14ac:dyDescent="0.2">
      <c r="A32" s="2" t="s">
        <v>32</v>
      </c>
      <c r="B32" s="1">
        <f>SUM(C32:AB32)</f>
        <v>942</v>
      </c>
      <c r="C32">
        <f>C31-C5</f>
        <v>5</v>
      </c>
      <c r="D32">
        <f>D31-D6</f>
        <v>65</v>
      </c>
      <c r="E32">
        <f>E31-E7</f>
        <v>22</v>
      </c>
      <c r="F32">
        <f>F31-F8</f>
        <v>55</v>
      </c>
      <c r="G32">
        <f>G31-G9</f>
        <v>48</v>
      </c>
      <c r="H32">
        <f>H31-H10</f>
        <v>44</v>
      </c>
      <c r="I32">
        <f>I31-I11</f>
        <v>38</v>
      </c>
      <c r="J32">
        <f>J31-J12</f>
        <v>92</v>
      </c>
      <c r="K32">
        <f>K31-K13</f>
        <v>30</v>
      </c>
      <c r="L32">
        <f>L31-L14</f>
        <v>39</v>
      </c>
      <c r="M32">
        <f>M31-M15</f>
        <v>65</v>
      </c>
      <c r="N32">
        <f>N31-N16</f>
        <v>18</v>
      </c>
      <c r="O32">
        <f>O31-O17</f>
        <v>13</v>
      </c>
      <c r="P32">
        <f>P31-P18</f>
        <v>29</v>
      </c>
      <c r="Q32">
        <f>Q31-Q19</f>
        <v>53</v>
      </c>
      <c r="R32">
        <f>R31-R20</f>
        <v>44</v>
      </c>
      <c r="S32">
        <f>S31-S21</f>
        <v>22</v>
      </c>
      <c r="T32">
        <f>T31-T22</f>
        <v>66</v>
      </c>
      <c r="U32">
        <f>U31-U23</f>
        <v>18</v>
      </c>
      <c r="V32">
        <f>V31-V24</f>
        <v>27</v>
      </c>
      <c r="W32">
        <f>W31-W25</f>
        <v>15</v>
      </c>
      <c r="X32">
        <f>X31-X26</f>
        <v>48</v>
      </c>
      <c r="Y32">
        <f>Y31-Y27</f>
        <v>16</v>
      </c>
      <c r="Z32">
        <f>Z31-Z28</f>
        <v>32</v>
      </c>
      <c r="AA32">
        <f>AA31-AA29</f>
        <v>22</v>
      </c>
      <c r="AB32">
        <f>AB31-AB30</f>
        <v>16</v>
      </c>
    </row>
    <row r="33" spans="1:2" x14ac:dyDescent="0.2">
      <c r="A33" s="2" t="s">
        <v>33</v>
      </c>
      <c r="B33" s="1">
        <f>SUMPRODUCT((ROW($C$5:$AB$30)-MAX(ROW(C5:AB30))=COLUMN($C$5:$AB$30)-MAX(COLUMN(C5:AB30)))*($C$5:$AB$30))</f>
        <v>19058</v>
      </c>
    </row>
    <row r="34" spans="1:2" x14ac:dyDescent="0.2">
      <c r="A34" s="2" t="s">
        <v>31</v>
      </c>
      <c r="B34" s="1">
        <f>(B33+B33)/(B33+B33+B32+B32)</f>
        <v>0.95289999999999997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opLeftCell="A11" workbookViewId="0">
      <selection activeCell="A37" sqref="A37"/>
    </sheetView>
  </sheetViews>
  <sheetFormatPr baseColWidth="10" defaultRowHeight="16" x14ac:dyDescent="0.2"/>
  <cols>
    <col min="1" max="1" width="39.33203125" bestFit="1" customWidth="1"/>
  </cols>
  <sheetData>
    <row r="1" spans="1:29" x14ac:dyDescent="0.2">
      <c r="A1" t="s">
        <v>0</v>
      </c>
    </row>
    <row r="2" spans="1:29" x14ac:dyDescent="0.2">
      <c r="A2" t="s">
        <v>1</v>
      </c>
    </row>
    <row r="3" spans="1:29" x14ac:dyDescent="0.2">
      <c r="C3" t="s">
        <v>2</v>
      </c>
      <c r="AC3" t="s">
        <v>3</v>
      </c>
    </row>
    <row r="4" spans="1:29" x14ac:dyDescent="0.2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</row>
    <row r="5" spans="1:29" x14ac:dyDescent="0.2">
      <c r="A5" t="s">
        <v>30</v>
      </c>
      <c r="B5" t="s">
        <v>4</v>
      </c>
      <c r="C5">
        <v>783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2</v>
      </c>
      <c r="AB5">
        <v>0</v>
      </c>
      <c r="AC5">
        <v>789</v>
      </c>
    </row>
    <row r="6" spans="1:29" x14ac:dyDescent="0.2">
      <c r="B6" t="s">
        <v>5</v>
      </c>
      <c r="C6">
        <v>1</v>
      </c>
      <c r="D6">
        <v>720</v>
      </c>
      <c r="E6">
        <v>0</v>
      </c>
      <c r="F6">
        <v>7</v>
      </c>
      <c r="G6">
        <v>4</v>
      </c>
      <c r="H6">
        <v>0</v>
      </c>
      <c r="I6">
        <v>3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9</v>
      </c>
      <c r="U6">
        <v>2</v>
      </c>
      <c r="V6">
        <v>0</v>
      </c>
      <c r="W6">
        <v>3</v>
      </c>
      <c r="X6">
        <v>11</v>
      </c>
      <c r="Y6">
        <v>0</v>
      </c>
      <c r="Z6">
        <v>1</v>
      </c>
      <c r="AA6">
        <v>1</v>
      </c>
      <c r="AB6">
        <v>0</v>
      </c>
      <c r="AC6">
        <v>766</v>
      </c>
    </row>
    <row r="7" spans="1:29" x14ac:dyDescent="0.2">
      <c r="B7" t="s">
        <v>6</v>
      </c>
      <c r="C7">
        <v>0</v>
      </c>
      <c r="D7">
        <v>0</v>
      </c>
      <c r="E7">
        <v>706</v>
      </c>
      <c r="F7">
        <v>0</v>
      </c>
      <c r="G7">
        <v>4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7</v>
      </c>
      <c r="R7">
        <v>0</v>
      </c>
      <c r="S7">
        <v>2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736</v>
      </c>
    </row>
    <row r="8" spans="1:29" x14ac:dyDescent="0.2">
      <c r="B8" t="s">
        <v>7</v>
      </c>
      <c r="C8">
        <v>0</v>
      </c>
      <c r="D8">
        <v>3</v>
      </c>
      <c r="E8">
        <v>0</v>
      </c>
      <c r="F8">
        <v>786</v>
      </c>
      <c r="G8">
        <v>0</v>
      </c>
      <c r="H8">
        <v>0</v>
      </c>
      <c r="I8">
        <v>1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0</v>
      </c>
      <c r="T8">
        <v>4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805</v>
      </c>
    </row>
    <row r="9" spans="1:29" x14ac:dyDescent="0.2">
      <c r="B9" t="s">
        <v>8</v>
      </c>
      <c r="C9">
        <v>0</v>
      </c>
      <c r="D9">
        <v>3</v>
      </c>
      <c r="E9">
        <v>4</v>
      </c>
      <c r="F9">
        <v>1</v>
      </c>
      <c r="G9">
        <v>720</v>
      </c>
      <c r="H9">
        <v>1</v>
      </c>
      <c r="I9">
        <v>11</v>
      </c>
      <c r="J9">
        <v>0</v>
      </c>
      <c r="K9">
        <v>0</v>
      </c>
      <c r="L9">
        <v>0</v>
      </c>
      <c r="M9">
        <v>2</v>
      </c>
      <c r="N9">
        <v>2</v>
      </c>
      <c r="O9">
        <v>0</v>
      </c>
      <c r="P9">
        <v>0</v>
      </c>
      <c r="Q9">
        <v>0</v>
      </c>
      <c r="R9">
        <v>1</v>
      </c>
      <c r="S9">
        <v>2</v>
      </c>
      <c r="T9">
        <v>0</v>
      </c>
      <c r="U9">
        <v>2</v>
      </c>
      <c r="V9">
        <v>1</v>
      </c>
      <c r="W9">
        <v>1</v>
      </c>
      <c r="X9">
        <v>1</v>
      </c>
      <c r="Y9">
        <v>0</v>
      </c>
      <c r="Z9">
        <v>4</v>
      </c>
      <c r="AA9">
        <v>0</v>
      </c>
      <c r="AB9">
        <v>12</v>
      </c>
      <c r="AC9">
        <v>768</v>
      </c>
    </row>
    <row r="10" spans="1:29" x14ac:dyDescent="0.2">
      <c r="B10" t="s">
        <v>9</v>
      </c>
      <c r="C10">
        <v>0</v>
      </c>
      <c r="D10">
        <v>0</v>
      </c>
      <c r="E10">
        <v>0</v>
      </c>
      <c r="F10">
        <v>5</v>
      </c>
      <c r="G10">
        <v>2</v>
      </c>
      <c r="H10">
        <v>716</v>
      </c>
      <c r="I10">
        <v>1</v>
      </c>
      <c r="J10">
        <v>0</v>
      </c>
      <c r="K10">
        <v>4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28</v>
      </c>
      <c r="S10">
        <v>0</v>
      </c>
      <c r="T10">
        <v>1</v>
      </c>
      <c r="U10">
        <v>0</v>
      </c>
      <c r="V10">
        <v>10</v>
      </c>
      <c r="W10">
        <v>0</v>
      </c>
      <c r="X10">
        <v>3</v>
      </c>
      <c r="Y10">
        <v>0</v>
      </c>
      <c r="Z10">
        <v>0</v>
      </c>
      <c r="AA10">
        <v>1</v>
      </c>
      <c r="AB10">
        <v>0</v>
      </c>
      <c r="AC10">
        <v>775</v>
      </c>
    </row>
    <row r="11" spans="1:29" x14ac:dyDescent="0.2">
      <c r="B11" t="s">
        <v>10</v>
      </c>
      <c r="C11">
        <v>0</v>
      </c>
      <c r="D11">
        <v>4</v>
      </c>
      <c r="E11">
        <v>4</v>
      </c>
      <c r="F11">
        <v>7</v>
      </c>
      <c r="G11">
        <v>9</v>
      </c>
      <c r="H11">
        <v>0</v>
      </c>
      <c r="I11">
        <v>733</v>
      </c>
      <c r="J11">
        <v>2</v>
      </c>
      <c r="K11">
        <v>1</v>
      </c>
      <c r="L11">
        <v>0</v>
      </c>
      <c r="M11">
        <v>1</v>
      </c>
      <c r="N11">
        <v>0</v>
      </c>
      <c r="O11">
        <v>2</v>
      </c>
      <c r="P11">
        <v>0</v>
      </c>
      <c r="Q11">
        <v>3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2</v>
      </c>
      <c r="Y11">
        <v>2</v>
      </c>
      <c r="Z11">
        <v>0</v>
      </c>
      <c r="AA11">
        <v>0</v>
      </c>
      <c r="AB11">
        <v>0</v>
      </c>
      <c r="AC11">
        <v>773</v>
      </c>
    </row>
    <row r="12" spans="1:29" x14ac:dyDescent="0.2">
      <c r="B12" t="s">
        <v>11</v>
      </c>
      <c r="C12">
        <v>0</v>
      </c>
      <c r="D12">
        <v>15</v>
      </c>
      <c r="E12">
        <v>1</v>
      </c>
      <c r="F12">
        <v>26</v>
      </c>
      <c r="G12">
        <v>2</v>
      </c>
      <c r="H12">
        <v>1</v>
      </c>
      <c r="I12">
        <v>6</v>
      </c>
      <c r="J12">
        <v>611</v>
      </c>
      <c r="K12">
        <v>0</v>
      </c>
      <c r="L12">
        <v>0</v>
      </c>
      <c r="M12">
        <v>30</v>
      </c>
      <c r="N12">
        <v>0</v>
      </c>
      <c r="O12">
        <v>3</v>
      </c>
      <c r="P12">
        <v>1</v>
      </c>
      <c r="Q12">
        <v>8</v>
      </c>
      <c r="R12">
        <v>0</v>
      </c>
      <c r="S12">
        <v>1</v>
      </c>
      <c r="T12">
        <v>18</v>
      </c>
      <c r="U12">
        <v>1</v>
      </c>
      <c r="V12">
        <v>0</v>
      </c>
      <c r="W12">
        <v>4</v>
      </c>
      <c r="X12">
        <v>1</v>
      </c>
      <c r="Y12">
        <v>0</v>
      </c>
      <c r="Z12">
        <v>4</v>
      </c>
      <c r="AA12">
        <v>1</v>
      </c>
      <c r="AB12">
        <v>0</v>
      </c>
      <c r="AC12">
        <v>734</v>
      </c>
    </row>
    <row r="13" spans="1:29" x14ac:dyDescent="0.2">
      <c r="B13" t="s">
        <v>12</v>
      </c>
      <c r="C13">
        <v>0</v>
      </c>
      <c r="D13">
        <v>0</v>
      </c>
      <c r="E13">
        <v>0</v>
      </c>
      <c r="F13">
        <v>2</v>
      </c>
      <c r="G13">
        <v>0</v>
      </c>
      <c r="H13">
        <v>1</v>
      </c>
      <c r="I13">
        <v>0</v>
      </c>
      <c r="J13">
        <v>0</v>
      </c>
      <c r="K13">
        <v>733</v>
      </c>
      <c r="L13">
        <v>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755</v>
      </c>
    </row>
    <row r="14" spans="1:29" x14ac:dyDescent="0.2">
      <c r="B14" t="s">
        <v>13</v>
      </c>
      <c r="C14">
        <v>2</v>
      </c>
      <c r="D14">
        <v>1</v>
      </c>
      <c r="E14">
        <v>0</v>
      </c>
      <c r="F14">
        <v>0</v>
      </c>
      <c r="G14">
        <v>1</v>
      </c>
      <c r="H14">
        <v>3</v>
      </c>
      <c r="I14">
        <v>0</v>
      </c>
      <c r="J14">
        <v>2</v>
      </c>
      <c r="K14">
        <v>38</v>
      </c>
      <c r="L14">
        <v>693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2</v>
      </c>
      <c r="AC14">
        <v>747</v>
      </c>
    </row>
    <row r="15" spans="1:29" x14ac:dyDescent="0.2">
      <c r="B15" t="s">
        <v>14</v>
      </c>
      <c r="C15">
        <v>0</v>
      </c>
      <c r="D15">
        <v>10</v>
      </c>
      <c r="E15">
        <v>0</v>
      </c>
      <c r="F15">
        <v>2</v>
      </c>
      <c r="G15">
        <v>10</v>
      </c>
      <c r="H15">
        <v>0</v>
      </c>
      <c r="I15">
        <v>3</v>
      </c>
      <c r="J15">
        <v>24</v>
      </c>
      <c r="K15">
        <v>0</v>
      </c>
      <c r="L15">
        <v>0</v>
      </c>
      <c r="M15">
        <v>644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18</v>
      </c>
      <c r="U15">
        <v>0</v>
      </c>
      <c r="V15">
        <v>1</v>
      </c>
      <c r="W15">
        <v>2</v>
      </c>
      <c r="X15">
        <v>0</v>
      </c>
      <c r="Y15">
        <v>0</v>
      </c>
      <c r="Z15">
        <v>22</v>
      </c>
      <c r="AA15">
        <v>0</v>
      </c>
      <c r="AB15">
        <v>0</v>
      </c>
      <c r="AC15">
        <v>739</v>
      </c>
    </row>
    <row r="16" spans="1:29" x14ac:dyDescent="0.2">
      <c r="B16" t="s">
        <v>15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4</v>
      </c>
      <c r="J16">
        <v>2</v>
      </c>
      <c r="K16">
        <v>1</v>
      </c>
      <c r="L16">
        <v>2</v>
      </c>
      <c r="M16">
        <v>1</v>
      </c>
      <c r="N16">
        <v>740</v>
      </c>
      <c r="O16">
        <v>0</v>
      </c>
      <c r="P16">
        <v>1</v>
      </c>
      <c r="Q16">
        <v>0</v>
      </c>
      <c r="R16">
        <v>2</v>
      </c>
      <c r="S16">
        <v>1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761</v>
      </c>
    </row>
    <row r="17" spans="1:29" x14ac:dyDescent="0.2">
      <c r="B17" t="s">
        <v>16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765</v>
      </c>
      <c r="P17">
        <v>3</v>
      </c>
      <c r="Q17">
        <v>2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6</v>
      </c>
      <c r="Y17">
        <v>5</v>
      </c>
      <c r="Z17">
        <v>0</v>
      </c>
      <c r="AA17">
        <v>0</v>
      </c>
      <c r="AB17">
        <v>0</v>
      </c>
      <c r="AC17">
        <v>792</v>
      </c>
    </row>
    <row r="18" spans="1:29" x14ac:dyDescent="0.2">
      <c r="B18" t="s">
        <v>17</v>
      </c>
      <c r="C18">
        <v>1</v>
      </c>
      <c r="D18">
        <v>1</v>
      </c>
      <c r="E18">
        <v>0</v>
      </c>
      <c r="F18">
        <v>12</v>
      </c>
      <c r="G18">
        <v>0</v>
      </c>
      <c r="H18">
        <v>0</v>
      </c>
      <c r="I18">
        <v>0</v>
      </c>
      <c r="J18">
        <v>3</v>
      </c>
      <c r="K18">
        <v>0</v>
      </c>
      <c r="L18">
        <v>1</v>
      </c>
      <c r="M18">
        <v>0</v>
      </c>
      <c r="N18">
        <v>1</v>
      </c>
      <c r="O18">
        <v>1</v>
      </c>
      <c r="P18">
        <v>737</v>
      </c>
      <c r="Q18">
        <v>7</v>
      </c>
      <c r="R18">
        <v>0</v>
      </c>
      <c r="S18">
        <v>1</v>
      </c>
      <c r="T18">
        <v>11</v>
      </c>
      <c r="U18">
        <v>0</v>
      </c>
      <c r="V18">
        <v>0</v>
      </c>
      <c r="W18">
        <v>0</v>
      </c>
      <c r="X18">
        <v>7</v>
      </c>
      <c r="Y18">
        <v>0</v>
      </c>
      <c r="Z18">
        <v>0</v>
      </c>
      <c r="AA18">
        <v>0</v>
      </c>
      <c r="AB18">
        <v>0</v>
      </c>
      <c r="AC18">
        <v>783</v>
      </c>
    </row>
    <row r="19" spans="1:29" x14ac:dyDescent="0.2">
      <c r="B19" t="s">
        <v>18</v>
      </c>
      <c r="C19">
        <v>0</v>
      </c>
      <c r="D19">
        <v>1</v>
      </c>
      <c r="E19">
        <v>3</v>
      </c>
      <c r="F19">
        <v>15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717</v>
      </c>
      <c r="R19">
        <v>0</v>
      </c>
      <c r="S19">
        <v>11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753</v>
      </c>
    </row>
    <row r="20" spans="1:29" x14ac:dyDescent="0.2">
      <c r="B20" t="s">
        <v>19</v>
      </c>
      <c r="C20">
        <v>0</v>
      </c>
      <c r="D20">
        <v>1</v>
      </c>
      <c r="E20">
        <v>0</v>
      </c>
      <c r="F20">
        <v>4</v>
      </c>
      <c r="G20">
        <v>0</v>
      </c>
      <c r="H20">
        <v>31</v>
      </c>
      <c r="I20">
        <v>1</v>
      </c>
      <c r="J20">
        <v>2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753</v>
      </c>
      <c r="S20">
        <v>1</v>
      </c>
      <c r="T20">
        <v>2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4</v>
      </c>
      <c r="AB20">
        <v>0</v>
      </c>
      <c r="AC20">
        <v>803</v>
      </c>
    </row>
    <row r="21" spans="1:29" x14ac:dyDescent="0.2">
      <c r="B21" t="s">
        <v>20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</v>
      </c>
      <c r="R21">
        <v>5</v>
      </c>
      <c r="S21">
        <v>751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1</v>
      </c>
      <c r="AC21">
        <v>783</v>
      </c>
    </row>
    <row r="22" spans="1:29" x14ac:dyDescent="0.2">
      <c r="B22" t="s">
        <v>21</v>
      </c>
      <c r="C22">
        <v>0</v>
      </c>
      <c r="D22">
        <v>23</v>
      </c>
      <c r="E22">
        <v>0</v>
      </c>
      <c r="F22">
        <v>12</v>
      </c>
      <c r="G22">
        <v>0</v>
      </c>
      <c r="H22">
        <v>0</v>
      </c>
      <c r="I22">
        <v>1</v>
      </c>
      <c r="J22">
        <v>6</v>
      </c>
      <c r="K22">
        <v>0</v>
      </c>
      <c r="L22">
        <v>0</v>
      </c>
      <c r="M22">
        <v>5</v>
      </c>
      <c r="N22">
        <v>2</v>
      </c>
      <c r="O22">
        <v>1</v>
      </c>
      <c r="P22">
        <v>2</v>
      </c>
      <c r="Q22">
        <v>0</v>
      </c>
      <c r="R22">
        <v>1</v>
      </c>
      <c r="S22">
        <v>1</v>
      </c>
      <c r="T22">
        <v>696</v>
      </c>
      <c r="U22">
        <v>1</v>
      </c>
      <c r="V22">
        <v>1</v>
      </c>
      <c r="W22">
        <v>0</v>
      </c>
      <c r="X22">
        <v>6</v>
      </c>
      <c r="Y22">
        <v>0</v>
      </c>
      <c r="Z22">
        <v>0</v>
      </c>
      <c r="AA22">
        <v>0</v>
      </c>
      <c r="AB22">
        <v>0</v>
      </c>
      <c r="AC22">
        <v>758</v>
      </c>
    </row>
    <row r="23" spans="1:29" x14ac:dyDescent="0.2">
      <c r="B23" t="s">
        <v>22</v>
      </c>
      <c r="C23">
        <v>0</v>
      </c>
      <c r="D23">
        <v>5</v>
      </c>
      <c r="E23">
        <v>0</v>
      </c>
      <c r="F23">
        <v>3</v>
      </c>
      <c r="G23">
        <v>7</v>
      </c>
      <c r="H23">
        <v>2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717</v>
      </c>
      <c r="V23">
        <v>3</v>
      </c>
      <c r="W23">
        <v>1</v>
      </c>
      <c r="X23">
        <v>0</v>
      </c>
      <c r="Y23">
        <v>0</v>
      </c>
      <c r="Z23">
        <v>0</v>
      </c>
      <c r="AA23">
        <v>0</v>
      </c>
      <c r="AB23">
        <v>5</v>
      </c>
      <c r="AC23">
        <v>748</v>
      </c>
    </row>
    <row r="24" spans="1:29" x14ac:dyDescent="0.2">
      <c r="B24" t="s">
        <v>23</v>
      </c>
      <c r="C24">
        <v>1</v>
      </c>
      <c r="D24">
        <v>2</v>
      </c>
      <c r="E24">
        <v>1</v>
      </c>
      <c r="F24">
        <v>2</v>
      </c>
      <c r="G24">
        <v>0</v>
      </c>
      <c r="H24">
        <v>2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768</v>
      </c>
      <c r="W24">
        <v>0</v>
      </c>
      <c r="X24">
        <v>1</v>
      </c>
      <c r="Y24">
        <v>0</v>
      </c>
      <c r="Z24">
        <v>0</v>
      </c>
      <c r="AA24">
        <v>14</v>
      </c>
      <c r="AB24">
        <v>1</v>
      </c>
      <c r="AC24">
        <v>796</v>
      </c>
    </row>
    <row r="25" spans="1:29" x14ac:dyDescent="0.2">
      <c r="B25" t="s">
        <v>24</v>
      </c>
      <c r="C25">
        <v>1</v>
      </c>
      <c r="D25">
        <v>2</v>
      </c>
      <c r="E25">
        <v>0</v>
      </c>
      <c r="F25">
        <v>4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798</v>
      </c>
      <c r="X25">
        <v>1</v>
      </c>
      <c r="Y25">
        <v>0</v>
      </c>
      <c r="Z25">
        <v>0</v>
      </c>
      <c r="AA25">
        <v>1</v>
      </c>
      <c r="AB25">
        <v>0</v>
      </c>
      <c r="AC25">
        <v>813</v>
      </c>
    </row>
    <row r="26" spans="1:29" x14ac:dyDescent="0.2">
      <c r="B26" t="s">
        <v>25</v>
      </c>
      <c r="C26">
        <v>0</v>
      </c>
      <c r="D26">
        <v>9</v>
      </c>
      <c r="E26">
        <v>0</v>
      </c>
      <c r="F26">
        <v>0</v>
      </c>
      <c r="G26">
        <v>0</v>
      </c>
      <c r="H26">
        <v>2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4</v>
      </c>
      <c r="X26">
        <v>734</v>
      </c>
      <c r="Y26">
        <v>6</v>
      </c>
      <c r="Z26">
        <v>0</v>
      </c>
      <c r="AA26">
        <v>2</v>
      </c>
      <c r="AB26">
        <v>0</v>
      </c>
      <c r="AC26">
        <v>764</v>
      </c>
    </row>
    <row r="27" spans="1:29" x14ac:dyDescent="0.2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0</v>
      </c>
      <c r="Q27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3</v>
      </c>
      <c r="Y27">
        <v>732</v>
      </c>
      <c r="Z27">
        <v>0</v>
      </c>
      <c r="AA27">
        <v>0</v>
      </c>
      <c r="AB27">
        <v>0</v>
      </c>
      <c r="AC27">
        <v>752</v>
      </c>
    </row>
    <row r="28" spans="1:29" x14ac:dyDescent="0.2">
      <c r="B28" t="s">
        <v>27</v>
      </c>
      <c r="C28">
        <v>3</v>
      </c>
      <c r="D28">
        <v>3</v>
      </c>
      <c r="E28">
        <v>0</v>
      </c>
      <c r="F28">
        <v>6</v>
      </c>
      <c r="G28">
        <v>8</v>
      </c>
      <c r="H28">
        <v>1</v>
      </c>
      <c r="I28">
        <v>0</v>
      </c>
      <c r="J28">
        <v>0</v>
      </c>
      <c r="K28">
        <v>1</v>
      </c>
      <c r="L28">
        <v>1</v>
      </c>
      <c r="M28">
        <v>14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2</v>
      </c>
      <c r="V28">
        <v>2</v>
      </c>
      <c r="W28">
        <v>2</v>
      </c>
      <c r="X28">
        <v>0</v>
      </c>
      <c r="Y28">
        <v>0</v>
      </c>
      <c r="Z28">
        <v>737</v>
      </c>
      <c r="AA28">
        <v>0</v>
      </c>
      <c r="AB28">
        <v>2</v>
      </c>
      <c r="AC28">
        <v>787</v>
      </c>
    </row>
    <row r="29" spans="1:29" x14ac:dyDescent="0.2">
      <c r="B29" t="s">
        <v>28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1</v>
      </c>
      <c r="T29">
        <v>0</v>
      </c>
      <c r="U29">
        <v>0</v>
      </c>
      <c r="V29">
        <v>8</v>
      </c>
      <c r="W29">
        <v>0</v>
      </c>
      <c r="X29">
        <v>5</v>
      </c>
      <c r="Y29">
        <v>0</v>
      </c>
      <c r="Z29">
        <v>1</v>
      </c>
      <c r="AA29">
        <v>765</v>
      </c>
      <c r="AB29">
        <v>0</v>
      </c>
      <c r="AC29">
        <v>786</v>
      </c>
    </row>
    <row r="30" spans="1:29" x14ac:dyDescent="0.2">
      <c r="B30" t="s">
        <v>29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2</v>
      </c>
      <c r="AA30">
        <v>0</v>
      </c>
      <c r="AB30">
        <v>720</v>
      </c>
      <c r="AC30">
        <v>734</v>
      </c>
    </row>
    <row r="31" spans="1:29" x14ac:dyDescent="0.2">
      <c r="A31" t="s">
        <v>3</v>
      </c>
      <c r="C31">
        <v>793</v>
      </c>
      <c r="D31">
        <v>805</v>
      </c>
      <c r="E31">
        <v>721</v>
      </c>
      <c r="F31">
        <v>896</v>
      </c>
      <c r="G31">
        <v>770</v>
      </c>
      <c r="H31">
        <v>760</v>
      </c>
      <c r="I31">
        <v>792</v>
      </c>
      <c r="J31">
        <v>662</v>
      </c>
      <c r="K31">
        <v>779</v>
      </c>
      <c r="L31">
        <v>718</v>
      </c>
      <c r="M31">
        <v>699</v>
      </c>
      <c r="N31">
        <v>751</v>
      </c>
      <c r="O31">
        <v>784</v>
      </c>
      <c r="P31">
        <v>750</v>
      </c>
      <c r="Q31">
        <v>776</v>
      </c>
      <c r="R31">
        <v>800</v>
      </c>
      <c r="S31">
        <v>781</v>
      </c>
      <c r="T31">
        <v>773</v>
      </c>
      <c r="U31">
        <v>729</v>
      </c>
      <c r="V31">
        <v>798</v>
      </c>
      <c r="W31">
        <v>824</v>
      </c>
      <c r="X31">
        <v>784</v>
      </c>
      <c r="Y31">
        <v>746</v>
      </c>
      <c r="Z31">
        <v>772</v>
      </c>
      <c r="AA31">
        <v>794</v>
      </c>
      <c r="AB31">
        <v>743</v>
      </c>
      <c r="AC31">
        <v>20000</v>
      </c>
    </row>
    <row r="32" spans="1:29" x14ac:dyDescent="0.2">
      <c r="A32" s="2" t="s">
        <v>32</v>
      </c>
      <c r="B32" s="1">
        <f>SUM(C32:AB32)</f>
        <v>1025</v>
      </c>
      <c r="C32">
        <f>C31-C5</f>
        <v>10</v>
      </c>
      <c r="D32">
        <f>D31-D6</f>
        <v>85</v>
      </c>
      <c r="E32">
        <f>E31-E7</f>
        <v>15</v>
      </c>
      <c r="F32">
        <f>F31-F8</f>
        <v>110</v>
      </c>
      <c r="G32">
        <f>G31-G9</f>
        <v>50</v>
      </c>
      <c r="H32">
        <f>H31-H10</f>
        <v>44</v>
      </c>
      <c r="I32">
        <f>I31-I11</f>
        <v>59</v>
      </c>
      <c r="J32">
        <f>J31-J12</f>
        <v>51</v>
      </c>
      <c r="K32">
        <f>K31-K13</f>
        <v>46</v>
      </c>
      <c r="L32">
        <f>L31-L14</f>
        <v>25</v>
      </c>
      <c r="M32">
        <f>M31-M15</f>
        <v>55</v>
      </c>
      <c r="N32">
        <f>N31-N16</f>
        <v>11</v>
      </c>
      <c r="O32">
        <f>O31-O17</f>
        <v>19</v>
      </c>
      <c r="P32">
        <f>P31-P18</f>
        <v>13</v>
      </c>
      <c r="Q32">
        <f>Q31-Q19</f>
        <v>59</v>
      </c>
      <c r="R32">
        <f>R31-R20</f>
        <v>47</v>
      </c>
      <c r="S32">
        <f>S31-S21</f>
        <v>30</v>
      </c>
      <c r="T32">
        <f>T31-T22</f>
        <v>77</v>
      </c>
      <c r="U32">
        <f>U31-U23</f>
        <v>12</v>
      </c>
      <c r="V32">
        <f>V31-V24</f>
        <v>30</v>
      </c>
      <c r="W32">
        <f>W31-W25</f>
        <v>26</v>
      </c>
      <c r="X32">
        <f>X31-X26</f>
        <v>50</v>
      </c>
      <c r="Y32">
        <f>Y31-Y27</f>
        <v>14</v>
      </c>
      <c r="Z32">
        <f>Z31-Z28</f>
        <v>35</v>
      </c>
      <c r="AA32">
        <f>AA31-AA29</f>
        <v>29</v>
      </c>
      <c r="AB32">
        <f>AB31-AB30</f>
        <v>23</v>
      </c>
    </row>
    <row r="33" spans="1:2" x14ac:dyDescent="0.2">
      <c r="A33" s="2" t="s">
        <v>33</v>
      </c>
      <c r="B33" s="1">
        <f>SUMPRODUCT((ROW($C$5:$AB$30)-MAX(ROW(C5:AB30))=COLUMN($C$5:$AB$30)-MAX(COLUMN(C5:AB30)))*($C$5:$AB$30))</f>
        <v>18975</v>
      </c>
    </row>
    <row r="34" spans="1:2" x14ac:dyDescent="0.2">
      <c r="A34" s="2" t="s">
        <v>31</v>
      </c>
      <c r="B34" s="1">
        <f>(B33+B33)/(B33+B33+B32+B32)</f>
        <v>0.94874999999999998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opLeftCell="A12" workbookViewId="0">
      <selection activeCell="B25" sqref="B25"/>
    </sheetView>
  </sheetViews>
  <sheetFormatPr baseColWidth="10" defaultRowHeight="16" x14ac:dyDescent="0.2"/>
  <cols>
    <col min="1" max="1" width="39.33203125" bestFit="1" customWidth="1"/>
  </cols>
  <sheetData>
    <row r="1" spans="1:29" x14ac:dyDescent="0.2">
      <c r="A1" t="s">
        <v>0</v>
      </c>
    </row>
    <row r="2" spans="1:29" x14ac:dyDescent="0.2">
      <c r="A2" t="s">
        <v>1</v>
      </c>
    </row>
    <row r="3" spans="1:29" x14ac:dyDescent="0.2">
      <c r="C3" t="s">
        <v>2</v>
      </c>
      <c r="AC3" t="s">
        <v>3</v>
      </c>
    </row>
    <row r="4" spans="1:29" x14ac:dyDescent="0.2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</row>
    <row r="5" spans="1:29" x14ac:dyDescent="0.2">
      <c r="A5" t="s">
        <v>30</v>
      </c>
      <c r="B5" t="s">
        <v>4</v>
      </c>
      <c r="C5">
        <v>775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1</v>
      </c>
      <c r="X5">
        <v>0</v>
      </c>
      <c r="Y5">
        <v>0</v>
      </c>
      <c r="Z5">
        <v>0</v>
      </c>
      <c r="AA5">
        <v>3</v>
      </c>
      <c r="AB5">
        <v>0</v>
      </c>
      <c r="AC5">
        <v>789</v>
      </c>
    </row>
    <row r="6" spans="1:29" x14ac:dyDescent="0.2">
      <c r="B6" t="s">
        <v>5</v>
      </c>
      <c r="C6">
        <v>0</v>
      </c>
      <c r="D6">
        <v>700</v>
      </c>
      <c r="E6">
        <v>0</v>
      </c>
      <c r="F6">
        <v>6</v>
      </c>
      <c r="G6">
        <v>4</v>
      </c>
      <c r="H6">
        <v>0</v>
      </c>
      <c r="I6">
        <v>0</v>
      </c>
      <c r="J6">
        <v>10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28</v>
      </c>
      <c r="U6">
        <v>2</v>
      </c>
      <c r="V6">
        <v>0</v>
      </c>
      <c r="W6">
        <v>1</v>
      </c>
      <c r="X6">
        <v>9</v>
      </c>
      <c r="Y6">
        <v>0</v>
      </c>
      <c r="Z6">
        <v>3</v>
      </c>
      <c r="AA6">
        <v>1</v>
      </c>
      <c r="AB6">
        <v>0</v>
      </c>
      <c r="AC6">
        <v>766</v>
      </c>
    </row>
    <row r="7" spans="1:29" x14ac:dyDescent="0.2">
      <c r="B7" t="s">
        <v>6</v>
      </c>
      <c r="C7">
        <v>0</v>
      </c>
      <c r="D7">
        <v>0</v>
      </c>
      <c r="E7">
        <v>699</v>
      </c>
      <c r="F7">
        <v>0</v>
      </c>
      <c r="G7">
        <v>10</v>
      </c>
      <c r="H7">
        <v>0</v>
      </c>
      <c r="I7">
        <v>9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8</v>
      </c>
      <c r="R7">
        <v>0</v>
      </c>
      <c r="S7">
        <v>1</v>
      </c>
      <c r="T7">
        <v>0</v>
      </c>
      <c r="U7">
        <v>0</v>
      </c>
      <c r="V7">
        <v>3</v>
      </c>
      <c r="W7">
        <v>2</v>
      </c>
      <c r="X7">
        <v>1</v>
      </c>
      <c r="Y7">
        <v>1</v>
      </c>
      <c r="Z7">
        <v>0</v>
      </c>
      <c r="AA7">
        <v>1</v>
      </c>
      <c r="AB7">
        <v>0</v>
      </c>
      <c r="AC7">
        <v>736</v>
      </c>
    </row>
    <row r="8" spans="1:29" x14ac:dyDescent="0.2">
      <c r="B8" t="s">
        <v>7</v>
      </c>
      <c r="C8">
        <v>1</v>
      </c>
      <c r="D8">
        <v>4</v>
      </c>
      <c r="E8">
        <v>0</v>
      </c>
      <c r="F8">
        <v>770</v>
      </c>
      <c r="G8">
        <v>0</v>
      </c>
      <c r="H8">
        <v>0</v>
      </c>
      <c r="I8">
        <v>2</v>
      </c>
      <c r="J8">
        <v>9</v>
      </c>
      <c r="K8">
        <v>1</v>
      </c>
      <c r="L8">
        <v>0</v>
      </c>
      <c r="M8">
        <v>2</v>
      </c>
      <c r="N8">
        <v>0</v>
      </c>
      <c r="O8">
        <v>0</v>
      </c>
      <c r="P8">
        <v>3</v>
      </c>
      <c r="Q8">
        <v>5</v>
      </c>
      <c r="R8">
        <v>1</v>
      </c>
      <c r="S8">
        <v>0</v>
      </c>
      <c r="T8">
        <v>3</v>
      </c>
      <c r="U8">
        <v>1</v>
      </c>
      <c r="V8">
        <v>0</v>
      </c>
      <c r="W8">
        <v>1</v>
      </c>
      <c r="X8">
        <v>0</v>
      </c>
      <c r="Y8">
        <v>0</v>
      </c>
      <c r="Z8">
        <v>2</v>
      </c>
      <c r="AA8">
        <v>0</v>
      </c>
      <c r="AB8">
        <v>0</v>
      </c>
      <c r="AC8">
        <v>805</v>
      </c>
    </row>
    <row r="9" spans="1:29" x14ac:dyDescent="0.2">
      <c r="B9" t="s">
        <v>8</v>
      </c>
      <c r="C9">
        <v>0</v>
      </c>
      <c r="D9">
        <v>4</v>
      </c>
      <c r="E9">
        <v>2</v>
      </c>
      <c r="F9">
        <v>0</v>
      </c>
      <c r="G9">
        <v>726</v>
      </c>
      <c r="H9">
        <v>1</v>
      </c>
      <c r="I9">
        <v>7</v>
      </c>
      <c r="J9">
        <v>0</v>
      </c>
      <c r="K9">
        <v>0</v>
      </c>
      <c r="L9">
        <v>0</v>
      </c>
      <c r="M9">
        <v>2</v>
      </c>
      <c r="N9">
        <v>1</v>
      </c>
      <c r="O9">
        <v>1</v>
      </c>
      <c r="P9">
        <v>0</v>
      </c>
      <c r="Q9">
        <v>0</v>
      </c>
      <c r="R9">
        <v>1</v>
      </c>
      <c r="S9">
        <v>3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5</v>
      </c>
      <c r="AA9">
        <v>0</v>
      </c>
      <c r="AB9">
        <v>12</v>
      </c>
      <c r="AC9">
        <v>768</v>
      </c>
    </row>
    <row r="10" spans="1:29" x14ac:dyDescent="0.2">
      <c r="B10" t="s">
        <v>9</v>
      </c>
      <c r="C10">
        <v>0</v>
      </c>
      <c r="D10">
        <v>2</v>
      </c>
      <c r="E10">
        <v>0</v>
      </c>
      <c r="F10">
        <v>3</v>
      </c>
      <c r="G10">
        <v>3</v>
      </c>
      <c r="H10">
        <v>707</v>
      </c>
      <c r="I10">
        <v>0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4</v>
      </c>
      <c r="Q10">
        <v>0</v>
      </c>
      <c r="R10">
        <v>32</v>
      </c>
      <c r="S10">
        <v>0</v>
      </c>
      <c r="T10">
        <v>0</v>
      </c>
      <c r="U10">
        <v>1</v>
      </c>
      <c r="V10">
        <v>15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775</v>
      </c>
    </row>
    <row r="11" spans="1:29" x14ac:dyDescent="0.2">
      <c r="B11" t="s">
        <v>10</v>
      </c>
      <c r="C11">
        <v>0</v>
      </c>
      <c r="D11">
        <v>2</v>
      </c>
      <c r="E11">
        <v>5</v>
      </c>
      <c r="F11">
        <v>9</v>
      </c>
      <c r="G11">
        <v>11</v>
      </c>
      <c r="H11">
        <v>0</v>
      </c>
      <c r="I11">
        <v>724</v>
      </c>
      <c r="J11">
        <v>3</v>
      </c>
      <c r="K11">
        <v>1</v>
      </c>
      <c r="L11">
        <v>0</v>
      </c>
      <c r="M11">
        <v>1</v>
      </c>
      <c r="N11">
        <v>0</v>
      </c>
      <c r="O11">
        <v>2</v>
      </c>
      <c r="P11">
        <v>0</v>
      </c>
      <c r="Q11">
        <v>5</v>
      </c>
      <c r="R11">
        <v>0</v>
      </c>
      <c r="S11">
        <v>1</v>
      </c>
      <c r="T11">
        <v>4</v>
      </c>
      <c r="U11">
        <v>2</v>
      </c>
      <c r="V11">
        <v>0</v>
      </c>
      <c r="W11">
        <v>0</v>
      </c>
      <c r="X11">
        <v>2</v>
      </c>
      <c r="Y11">
        <v>1</v>
      </c>
      <c r="Z11">
        <v>0</v>
      </c>
      <c r="AA11">
        <v>0</v>
      </c>
      <c r="AB11">
        <v>0</v>
      </c>
      <c r="AC11">
        <v>773</v>
      </c>
    </row>
    <row r="12" spans="1:29" x14ac:dyDescent="0.2">
      <c r="B12" t="s">
        <v>11</v>
      </c>
      <c r="C12">
        <v>0</v>
      </c>
      <c r="D12">
        <v>5</v>
      </c>
      <c r="E12">
        <v>1</v>
      </c>
      <c r="F12">
        <v>21</v>
      </c>
      <c r="G12">
        <v>2</v>
      </c>
      <c r="H12">
        <v>0</v>
      </c>
      <c r="I12">
        <v>4</v>
      </c>
      <c r="J12">
        <v>647</v>
      </c>
      <c r="K12">
        <v>0</v>
      </c>
      <c r="L12">
        <v>1</v>
      </c>
      <c r="M12">
        <v>21</v>
      </c>
      <c r="N12">
        <v>0</v>
      </c>
      <c r="O12">
        <v>1</v>
      </c>
      <c r="P12">
        <v>1</v>
      </c>
      <c r="Q12">
        <v>5</v>
      </c>
      <c r="R12">
        <v>1</v>
      </c>
      <c r="S12">
        <v>2</v>
      </c>
      <c r="T12">
        <v>18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734</v>
      </c>
    </row>
    <row r="13" spans="1:29" x14ac:dyDescent="0.2">
      <c r="B13" t="s">
        <v>12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0</v>
      </c>
      <c r="K13">
        <v>721</v>
      </c>
      <c r="L13">
        <v>26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755</v>
      </c>
    </row>
    <row r="14" spans="1:29" x14ac:dyDescent="0.2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>
        <v>30</v>
      </c>
      <c r="L14">
        <v>706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2</v>
      </c>
      <c r="AA14">
        <v>0</v>
      </c>
      <c r="AB14">
        <v>2</v>
      </c>
      <c r="AC14">
        <v>747</v>
      </c>
    </row>
    <row r="15" spans="1:29" x14ac:dyDescent="0.2">
      <c r="B15" t="s">
        <v>14</v>
      </c>
      <c r="C15">
        <v>0</v>
      </c>
      <c r="D15">
        <v>2</v>
      </c>
      <c r="E15">
        <v>0</v>
      </c>
      <c r="F15">
        <v>2</v>
      </c>
      <c r="G15">
        <v>11</v>
      </c>
      <c r="H15">
        <v>0</v>
      </c>
      <c r="I15">
        <v>1</v>
      </c>
      <c r="J15">
        <v>33</v>
      </c>
      <c r="K15">
        <v>0</v>
      </c>
      <c r="L15">
        <v>0</v>
      </c>
      <c r="M15">
        <v>645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17</v>
      </c>
      <c r="U15">
        <v>1</v>
      </c>
      <c r="V15">
        <v>0</v>
      </c>
      <c r="W15">
        <v>3</v>
      </c>
      <c r="X15">
        <v>0</v>
      </c>
      <c r="Y15">
        <v>0</v>
      </c>
      <c r="Z15">
        <v>23</v>
      </c>
      <c r="AA15">
        <v>0</v>
      </c>
      <c r="AB15">
        <v>0</v>
      </c>
      <c r="AC15">
        <v>739</v>
      </c>
    </row>
    <row r="16" spans="1:29" x14ac:dyDescent="0.2">
      <c r="B16" t="s">
        <v>15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2</v>
      </c>
      <c r="J16">
        <v>3</v>
      </c>
      <c r="K16">
        <v>0</v>
      </c>
      <c r="L16">
        <v>1</v>
      </c>
      <c r="M16">
        <v>0</v>
      </c>
      <c r="N16">
        <v>746</v>
      </c>
      <c r="O16">
        <v>0</v>
      </c>
      <c r="P16">
        <v>0</v>
      </c>
      <c r="Q16">
        <v>0</v>
      </c>
      <c r="R16">
        <v>1</v>
      </c>
      <c r="S16">
        <v>1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761</v>
      </c>
    </row>
    <row r="17" spans="1:29" x14ac:dyDescent="0.2">
      <c r="B17" t="s">
        <v>16</v>
      </c>
      <c r="C17">
        <v>0</v>
      </c>
      <c r="D17">
        <v>3</v>
      </c>
      <c r="E17">
        <v>0</v>
      </c>
      <c r="F17">
        <v>1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763</v>
      </c>
      <c r="P17">
        <v>7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7</v>
      </c>
      <c r="Y17">
        <v>5</v>
      </c>
      <c r="Z17">
        <v>0</v>
      </c>
      <c r="AA17">
        <v>0</v>
      </c>
      <c r="AB17">
        <v>0</v>
      </c>
      <c r="AC17">
        <v>792</v>
      </c>
    </row>
    <row r="18" spans="1:29" x14ac:dyDescent="0.2">
      <c r="B18" t="s">
        <v>17</v>
      </c>
      <c r="C18">
        <v>2</v>
      </c>
      <c r="D18">
        <v>2</v>
      </c>
      <c r="E18">
        <v>0</v>
      </c>
      <c r="F18">
        <v>8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  <c r="M18">
        <v>0</v>
      </c>
      <c r="N18">
        <v>0</v>
      </c>
      <c r="O18">
        <v>4</v>
      </c>
      <c r="P18">
        <v>729</v>
      </c>
      <c r="Q18">
        <v>7</v>
      </c>
      <c r="R18">
        <v>0</v>
      </c>
      <c r="S18">
        <v>1</v>
      </c>
      <c r="T18">
        <v>19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783</v>
      </c>
    </row>
    <row r="19" spans="1:29" x14ac:dyDescent="0.2">
      <c r="B19" t="s">
        <v>18</v>
      </c>
      <c r="C19">
        <v>0</v>
      </c>
      <c r="D19">
        <v>1</v>
      </c>
      <c r="E19">
        <v>6</v>
      </c>
      <c r="F19">
        <v>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713</v>
      </c>
      <c r="R19">
        <v>0</v>
      </c>
      <c r="S19">
        <v>14</v>
      </c>
      <c r="T19">
        <v>0</v>
      </c>
      <c r="U19">
        <v>0</v>
      </c>
      <c r="V19">
        <v>0</v>
      </c>
      <c r="W19">
        <v>2</v>
      </c>
      <c r="X19">
        <v>1</v>
      </c>
      <c r="Y19">
        <v>1</v>
      </c>
      <c r="Z19">
        <v>0</v>
      </c>
      <c r="AA19">
        <v>0</v>
      </c>
      <c r="AB19">
        <v>0</v>
      </c>
      <c r="AC19">
        <v>753</v>
      </c>
    </row>
    <row r="20" spans="1:29" x14ac:dyDescent="0.2">
      <c r="B20" t="s">
        <v>19</v>
      </c>
      <c r="C20">
        <v>0</v>
      </c>
      <c r="D20">
        <v>2</v>
      </c>
      <c r="E20">
        <v>0</v>
      </c>
      <c r="F20">
        <v>2</v>
      </c>
      <c r="G20">
        <v>0</v>
      </c>
      <c r="H20">
        <v>39</v>
      </c>
      <c r="I20">
        <v>1</v>
      </c>
      <c r="J20">
        <v>2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2</v>
      </c>
      <c r="R20">
        <v>748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803</v>
      </c>
    </row>
    <row r="21" spans="1:29" x14ac:dyDescent="0.2">
      <c r="B21" t="s">
        <v>20</v>
      </c>
      <c r="C21">
        <v>1</v>
      </c>
      <c r="D21">
        <v>0</v>
      </c>
      <c r="E21">
        <v>0</v>
      </c>
      <c r="F21">
        <v>3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16</v>
      </c>
      <c r="R21">
        <v>2</v>
      </c>
      <c r="S21">
        <v>758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783</v>
      </c>
    </row>
    <row r="22" spans="1:29" x14ac:dyDescent="0.2">
      <c r="B22" t="s">
        <v>21</v>
      </c>
      <c r="C22">
        <v>0</v>
      </c>
      <c r="D22">
        <v>11</v>
      </c>
      <c r="E22">
        <v>0</v>
      </c>
      <c r="F22">
        <v>3</v>
      </c>
      <c r="G22">
        <v>1</v>
      </c>
      <c r="H22">
        <v>1</v>
      </c>
      <c r="I22">
        <v>0</v>
      </c>
      <c r="J22">
        <v>6</v>
      </c>
      <c r="K22">
        <v>0</v>
      </c>
      <c r="L22">
        <v>0</v>
      </c>
      <c r="M22">
        <v>5</v>
      </c>
      <c r="N22">
        <v>2</v>
      </c>
      <c r="O22">
        <v>0</v>
      </c>
      <c r="P22">
        <v>3</v>
      </c>
      <c r="Q22">
        <v>0</v>
      </c>
      <c r="R22">
        <v>1</v>
      </c>
      <c r="S22">
        <v>1</v>
      </c>
      <c r="T22">
        <v>719</v>
      </c>
      <c r="U22">
        <v>1</v>
      </c>
      <c r="V22">
        <v>2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758</v>
      </c>
    </row>
    <row r="23" spans="1:29" x14ac:dyDescent="0.2">
      <c r="B23" t="s">
        <v>22</v>
      </c>
      <c r="C23">
        <v>0</v>
      </c>
      <c r="D23">
        <v>3</v>
      </c>
      <c r="E23">
        <v>0</v>
      </c>
      <c r="F23">
        <v>0</v>
      </c>
      <c r="G23">
        <v>6</v>
      </c>
      <c r="H23">
        <v>2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2</v>
      </c>
      <c r="U23">
        <v>726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2</v>
      </c>
      <c r="AC23">
        <v>748</v>
      </c>
    </row>
    <row r="24" spans="1:29" x14ac:dyDescent="0.2">
      <c r="B24" t="s">
        <v>23</v>
      </c>
      <c r="C24">
        <v>0</v>
      </c>
      <c r="D24">
        <v>1</v>
      </c>
      <c r="E24">
        <v>2</v>
      </c>
      <c r="F24">
        <v>2</v>
      </c>
      <c r="G24">
        <v>0</v>
      </c>
      <c r="H24">
        <v>2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767</v>
      </c>
      <c r="W24">
        <v>1</v>
      </c>
      <c r="X24">
        <v>1</v>
      </c>
      <c r="Y24">
        <v>0</v>
      </c>
      <c r="Z24">
        <v>4</v>
      </c>
      <c r="AA24">
        <v>13</v>
      </c>
      <c r="AB24">
        <v>0</v>
      </c>
      <c r="AC24">
        <v>796</v>
      </c>
    </row>
    <row r="25" spans="1:29" x14ac:dyDescent="0.2">
      <c r="B25" t="s">
        <v>24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802</v>
      </c>
      <c r="X25">
        <v>1</v>
      </c>
      <c r="Y25">
        <v>0</v>
      </c>
      <c r="Z25">
        <v>1</v>
      </c>
      <c r="AA25">
        <v>0</v>
      </c>
      <c r="AB25">
        <v>0</v>
      </c>
      <c r="AC25">
        <v>813</v>
      </c>
    </row>
    <row r="26" spans="1:29" x14ac:dyDescent="0.2">
      <c r="B26" t="s">
        <v>25</v>
      </c>
      <c r="C26">
        <v>0</v>
      </c>
      <c r="D26">
        <v>10</v>
      </c>
      <c r="E26">
        <v>0</v>
      </c>
      <c r="F26">
        <v>1</v>
      </c>
      <c r="G26">
        <v>1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0</v>
      </c>
      <c r="Q26">
        <v>2</v>
      </c>
      <c r="R26">
        <v>3</v>
      </c>
      <c r="S26">
        <v>0</v>
      </c>
      <c r="T26">
        <v>2</v>
      </c>
      <c r="U26">
        <v>0</v>
      </c>
      <c r="V26">
        <v>0</v>
      </c>
      <c r="W26">
        <v>2</v>
      </c>
      <c r="X26">
        <v>730</v>
      </c>
      <c r="Y26">
        <v>2</v>
      </c>
      <c r="Z26">
        <v>0</v>
      </c>
      <c r="AA26">
        <v>2</v>
      </c>
      <c r="AB26">
        <v>0</v>
      </c>
      <c r="AC26">
        <v>764</v>
      </c>
    </row>
    <row r="27" spans="1:29" x14ac:dyDescent="0.2">
      <c r="B27" t="s">
        <v>26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6</v>
      </c>
      <c r="P27">
        <v>0</v>
      </c>
      <c r="Q27">
        <v>3</v>
      </c>
      <c r="R27">
        <v>0</v>
      </c>
      <c r="S27">
        <v>0</v>
      </c>
      <c r="T27">
        <v>1</v>
      </c>
      <c r="U27">
        <v>0</v>
      </c>
      <c r="V27">
        <v>0</v>
      </c>
      <c r="W27">
        <v>4</v>
      </c>
      <c r="X27">
        <v>4</v>
      </c>
      <c r="Y27">
        <v>730</v>
      </c>
      <c r="Z27">
        <v>0</v>
      </c>
      <c r="AA27">
        <v>0</v>
      </c>
      <c r="AB27">
        <v>0</v>
      </c>
      <c r="AC27">
        <v>752</v>
      </c>
    </row>
    <row r="28" spans="1:29" x14ac:dyDescent="0.2">
      <c r="B28" t="s">
        <v>27</v>
      </c>
      <c r="C28">
        <v>1</v>
      </c>
      <c r="D28">
        <v>0</v>
      </c>
      <c r="E28">
        <v>1</v>
      </c>
      <c r="F28">
        <v>2</v>
      </c>
      <c r="G28">
        <v>9</v>
      </c>
      <c r="H28">
        <v>0</v>
      </c>
      <c r="I28">
        <v>0</v>
      </c>
      <c r="J28">
        <v>0</v>
      </c>
      <c r="K28">
        <v>1</v>
      </c>
      <c r="L28">
        <v>2</v>
      </c>
      <c r="M28">
        <v>15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5</v>
      </c>
      <c r="U28">
        <v>2</v>
      </c>
      <c r="V28">
        <v>1</v>
      </c>
      <c r="W28">
        <v>3</v>
      </c>
      <c r="X28">
        <v>0</v>
      </c>
      <c r="Y28">
        <v>0</v>
      </c>
      <c r="Z28">
        <v>743</v>
      </c>
      <c r="AA28">
        <v>0</v>
      </c>
      <c r="AB28">
        <v>0</v>
      </c>
      <c r="AC28">
        <v>787</v>
      </c>
    </row>
    <row r="29" spans="1:29" x14ac:dyDescent="0.2">
      <c r="B29" t="s">
        <v>28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9</v>
      </c>
      <c r="S29">
        <v>1</v>
      </c>
      <c r="T29">
        <v>0</v>
      </c>
      <c r="U29">
        <v>0</v>
      </c>
      <c r="V29">
        <v>7</v>
      </c>
      <c r="W29">
        <v>3</v>
      </c>
      <c r="X29">
        <v>5</v>
      </c>
      <c r="Y29">
        <v>1</v>
      </c>
      <c r="Z29">
        <v>1</v>
      </c>
      <c r="AA29">
        <v>755</v>
      </c>
      <c r="AB29">
        <v>0</v>
      </c>
      <c r="AC29">
        <v>786</v>
      </c>
    </row>
    <row r="30" spans="1:29" x14ac:dyDescent="0.2">
      <c r="B30" t="s">
        <v>29</v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1</v>
      </c>
      <c r="U30">
        <v>6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709</v>
      </c>
      <c r="AC30">
        <v>734</v>
      </c>
    </row>
    <row r="31" spans="1:29" x14ac:dyDescent="0.2">
      <c r="A31" t="s">
        <v>3</v>
      </c>
      <c r="C31">
        <v>784</v>
      </c>
      <c r="D31">
        <v>754</v>
      </c>
      <c r="E31">
        <v>720</v>
      </c>
      <c r="F31">
        <v>849</v>
      </c>
      <c r="G31">
        <v>793</v>
      </c>
      <c r="H31">
        <v>758</v>
      </c>
      <c r="I31">
        <v>756</v>
      </c>
      <c r="J31">
        <v>732</v>
      </c>
      <c r="K31">
        <v>754</v>
      </c>
      <c r="L31">
        <v>743</v>
      </c>
      <c r="M31">
        <v>692</v>
      </c>
      <c r="N31">
        <v>755</v>
      </c>
      <c r="O31">
        <v>788</v>
      </c>
      <c r="P31">
        <v>750</v>
      </c>
      <c r="Q31">
        <v>769</v>
      </c>
      <c r="R31">
        <v>800</v>
      </c>
      <c r="S31">
        <v>800</v>
      </c>
      <c r="T31">
        <v>825</v>
      </c>
      <c r="U31">
        <v>744</v>
      </c>
      <c r="V31">
        <v>799</v>
      </c>
      <c r="W31">
        <v>831</v>
      </c>
      <c r="X31">
        <v>767</v>
      </c>
      <c r="Y31">
        <v>742</v>
      </c>
      <c r="Z31">
        <v>790</v>
      </c>
      <c r="AA31">
        <v>780</v>
      </c>
      <c r="AB31">
        <v>725</v>
      </c>
      <c r="AC31">
        <v>20000</v>
      </c>
    </row>
    <row r="32" spans="1:29" x14ac:dyDescent="0.2">
      <c r="A32" s="2" t="s">
        <v>32</v>
      </c>
      <c r="B32" s="1">
        <f>SUM(C32:AB32)</f>
        <v>1042</v>
      </c>
      <c r="C32">
        <f>C31-C5</f>
        <v>9</v>
      </c>
      <c r="D32">
        <f>D31-D6</f>
        <v>54</v>
      </c>
      <c r="E32">
        <f>E31-E7</f>
        <v>21</v>
      </c>
      <c r="F32">
        <f>F31-F8</f>
        <v>79</v>
      </c>
      <c r="G32">
        <f>G31-G9</f>
        <v>67</v>
      </c>
      <c r="H32">
        <f>H31-H10</f>
        <v>51</v>
      </c>
      <c r="I32">
        <f>I31-I11</f>
        <v>32</v>
      </c>
      <c r="J32">
        <f>J31-J12</f>
        <v>85</v>
      </c>
      <c r="K32">
        <f>K31-K13</f>
        <v>33</v>
      </c>
      <c r="L32">
        <f>L31-L14</f>
        <v>37</v>
      </c>
      <c r="M32">
        <f>M31-M15</f>
        <v>47</v>
      </c>
      <c r="N32">
        <f>N31-N16</f>
        <v>9</v>
      </c>
      <c r="O32">
        <f>O31-O17</f>
        <v>25</v>
      </c>
      <c r="P32">
        <f>P31-P18</f>
        <v>21</v>
      </c>
      <c r="Q32">
        <f>Q31-Q19</f>
        <v>56</v>
      </c>
      <c r="R32">
        <f>R31-R20</f>
        <v>52</v>
      </c>
      <c r="S32">
        <f>S31-S21</f>
        <v>42</v>
      </c>
      <c r="T32">
        <f>T31-T22</f>
        <v>106</v>
      </c>
      <c r="U32">
        <f>U31-U23</f>
        <v>18</v>
      </c>
      <c r="V32">
        <f>V31-V24</f>
        <v>32</v>
      </c>
      <c r="W32">
        <f>W31-W25</f>
        <v>29</v>
      </c>
      <c r="X32">
        <f>X31-X26</f>
        <v>37</v>
      </c>
      <c r="Y32">
        <f>Y31-Y27</f>
        <v>12</v>
      </c>
      <c r="Z32">
        <f>Z31-Z28</f>
        <v>47</v>
      </c>
      <c r="AA32">
        <f>AA31-AA29</f>
        <v>25</v>
      </c>
      <c r="AB32">
        <f>AB31-AB30</f>
        <v>16</v>
      </c>
    </row>
    <row r="33" spans="1:2" x14ac:dyDescent="0.2">
      <c r="A33" s="2" t="s">
        <v>33</v>
      </c>
      <c r="B33" s="1">
        <f>SUMPRODUCT((ROW($C$5:$AB$30)-MAX(ROW(C5:AB30))=COLUMN($C$5:$AB$30)-MAX(COLUMN(C5:AB30)))*($C$5:$AB$30))</f>
        <v>18958</v>
      </c>
    </row>
    <row r="34" spans="1:2" x14ac:dyDescent="0.2">
      <c r="A34" s="2" t="s">
        <v>31</v>
      </c>
      <c r="B34" s="1">
        <f>(B33+B33)/(B33+B33+B32+B32)</f>
        <v>0.94789999999999996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opLeftCell="A9" workbookViewId="0">
      <selection activeCell="A21" sqref="A21"/>
    </sheetView>
  </sheetViews>
  <sheetFormatPr baseColWidth="10" defaultRowHeight="16" x14ac:dyDescent="0.2"/>
  <cols>
    <col min="1" max="1" width="39.33203125" bestFit="1" customWidth="1"/>
  </cols>
  <sheetData>
    <row r="1" spans="1:29" x14ac:dyDescent="0.2">
      <c r="A1" t="s">
        <v>0</v>
      </c>
    </row>
    <row r="2" spans="1:29" x14ac:dyDescent="0.2">
      <c r="A2" t="s">
        <v>1</v>
      </c>
    </row>
    <row r="3" spans="1:29" x14ac:dyDescent="0.2">
      <c r="C3" t="s">
        <v>2</v>
      </c>
      <c r="AC3" t="s">
        <v>3</v>
      </c>
    </row>
    <row r="4" spans="1:29" x14ac:dyDescent="0.2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</row>
    <row r="5" spans="1:29" x14ac:dyDescent="0.2">
      <c r="A5" t="s">
        <v>30</v>
      </c>
      <c r="B5" t="s">
        <v>4</v>
      </c>
      <c r="C5">
        <v>779</v>
      </c>
      <c r="D5">
        <v>0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789</v>
      </c>
    </row>
    <row r="6" spans="1:29" x14ac:dyDescent="0.2">
      <c r="B6" t="s">
        <v>5</v>
      </c>
      <c r="C6">
        <v>0</v>
      </c>
      <c r="D6">
        <v>719</v>
      </c>
      <c r="E6">
        <v>0</v>
      </c>
      <c r="F6">
        <v>4</v>
      </c>
      <c r="G6">
        <v>2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20</v>
      </c>
      <c r="U6">
        <v>4</v>
      </c>
      <c r="V6">
        <v>0</v>
      </c>
      <c r="W6">
        <v>1</v>
      </c>
      <c r="X6">
        <v>8</v>
      </c>
      <c r="Y6">
        <v>0</v>
      </c>
      <c r="Z6">
        <v>1</v>
      </c>
      <c r="AA6">
        <v>0</v>
      </c>
      <c r="AB6">
        <v>0</v>
      </c>
      <c r="AC6">
        <v>766</v>
      </c>
    </row>
    <row r="7" spans="1:29" x14ac:dyDescent="0.2">
      <c r="B7" t="s">
        <v>6</v>
      </c>
      <c r="C7">
        <v>1</v>
      </c>
      <c r="D7">
        <v>0</v>
      </c>
      <c r="E7">
        <v>695</v>
      </c>
      <c r="F7">
        <v>0</v>
      </c>
      <c r="G7">
        <v>5</v>
      </c>
      <c r="H7">
        <v>0</v>
      </c>
      <c r="I7">
        <v>9</v>
      </c>
      <c r="J7">
        <v>0</v>
      </c>
      <c r="K7">
        <v>0</v>
      </c>
      <c r="L7">
        <v>0</v>
      </c>
      <c r="M7">
        <v>0</v>
      </c>
      <c r="N7">
        <v>3</v>
      </c>
      <c r="O7">
        <v>1</v>
      </c>
      <c r="P7">
        <v>0</v>
      </c>
      <c r="Q7">
        <v>12</v>
      </c>
      <c r="R7">
        <v>0</v>
      </c>
      <c r="S7">
        <v>1</v>
      </c>
      <c r="T7">
        <v>1</v>
      </c>
      <c r="U7">
        <v>0</v>
      </c>
      <c r="V7">
        <v>1</v>
      </c>
      <c r="W7">
        <v>5</v>
      </c>
      <c r="X7">
        <v>0</v>
      </c>
      <c r="Y7">
        <v>1</v>
      </c>
      <c r="Z7">
        <v>0</v>
      </c>
      <c r="AA7">
        <v>1</v>
      </c>
      <c r="AB7">
        <v>0</v>
      </c>
      <c r="AC7">
        <v>736</v>
      </c>
    </row>
    <row r="8" spans="1:29" x14ac:dyDescent="0.2">
      <c r="B8" t="s">
        <v>7</v>
      </c>
      <c r="C8">
        <v>1</v>
      </c>
      <c r="D8">
        <v>6</v>
      </c>
      <c r="E8">
        <v>0</v>
      </c>
      <c r="F8">
        <v>766</v>
      </c>
      <c r="G8">
        <v>0</v>
      </c>
      <c r="H8">
        <v>0</v>
      </c>
      <c r="I8">
        <v>0</v>
      </c>
      <c r="J8">
        <v>12</v>
      </c>
      <c r="K8">
        <v>1</v>
      </c>
      <c r="L8">
        <v>0</v>
      </c>
      <c r="M8">
        <v>0</v>
      </c>
      <c r="N8">
        <v>0</v>
      </c>
      <c r="O8">
        <v>1</v>
      </c>
      <c r="P8">
        <v>4</v>
      </c>
      <c r="Q8">
        <v>3</v>
      </c>
      <c r="R8">
        <v>0</v>
      </c>
      <c r="S8">
        <v>0</v>
      </c>
      <c r="T8">
        <v>6</v>
      </c>
      <c r="U8">
        <v>4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805</v>
      </c>
    </row>
    <row r="9" spans="1:29" x14ac:dyDescent="0.2">
      <c r="B9" t="s">
        <v>8</v>
      </c>
      <c r="C9">
        <v>0</v>
      </c>
      <c r="D9">
        <v>10</v>
      </c>
      <c r="E9">
        <v>7</v>
      </c>
      <c r="F9">
        <v>0</v>
      </c>
      <c r="G9">
        <v>706</v>
      </c>
      <c r="H9">
        <v>0</v>
      </c>
      <c r="I9">
        <v>12</v>
      </c>
      <c r="J9">
        <v>1</v>
      </c>
      <c r="K9">
        <v>0</v>
      </c>
      <c r="L9">
        <v>0</v>
      </c>
      <c r="M9">
        <v>2</v>
      </c>
      <c r="N9">
        <v>1</v>
      </c>
      <c r="O9">
        <v>0</v>
      </c>
      <c r="P9">
        <v>0</v>
      </c>
      <c r="Q9">
        <v>0</v>
      </c>
      <c r="R9">
        <v>1</v>
      </c>
      <c r="S9">
        <v>4</v>
      </c>
      <c r="T9">
        <v>0</v>
      </c>
      <c r="U9">
        <v>2</v>
      </c>
      <c r="V9">
        <v>1</v>
      </c>
      <c r="W9">
        <v>1</v>
      </c>
      <c r="X9">
        <v>1</v>
      </c>
      <c r="Y9">
        <v>0</v>
      </c>
      <c r="Z9">
        <v>4</v>
      </c>
      <c r="AA9">
        <v>0</v>
      </c>
      <c r="AB9">
        <v>15</v>
      </c>
      <c r="AC9">
        <v>768</v>
      </c>
    </row>
    <row r="10" spans="1:29" x14ac:dyDescent="0.2">
      <c r="B10" t="s">
        <v>9</v>
      </c>
      <c r="C10">
        <v>1</v>
      </c>
      <c r="D10">
        <v>3</v>
      </c>
      <c r="E10">
        <v>0</v>
      </c>
      <c r="F10">
        <v>4</v>
      </c>
      <c r="G10">
        <v>1</v>
      </c>
      <c r="H10">
        <v>720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5</v>
      </c>
      <c r="Q10">
        <v>0</v>
      </c>
      <c r="R10">
        <v>20</v>
      </c>
      <c r="S10">
        <v>0</v>
      </c>
      <c r="T10">
        <v>0</v>
      </c>
      <c r="U10">
        <v>0</v>
      </c>
      <c r="V10">
        <v>15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775</v>
      </c>
    </row>
    <row r="11" spans="1:29" x14ac:dyDescent="0.2">
      <c r="B11" t="s">
        <v>10</v>
      </c>
      <c r="C11">
        <v>0</v>
      </c>
      <c r="D11">
        <v>8</v>
      </c>
      <c r="E11">
        <v>4</v>
      </c>
      <c r="F11">
        <v>10</v>
      </c>
      <c r="G11">
        <v>11</v>
      </c>
      <c r="H11">
        <v>0</v>
      </c>
      <c r="I11">
        <v>710</v>
      </c>
      <c r="J11">
        <v>4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6</v>
      </c>
      <c r="R11">
        <v>0</v>
      </c>
      <c r="S11">
        <v>3</v>
      </c>
      <c r="T11">
        <v>3</v>
      </c>
      <c r="U11">
        <v>2</v>
      </c>
      <c r="V11">
        <v>0</v>
      </c>
      <c r="W11">
        <v>0</v>
      </c>
      <c r="X11">
        <v>1</v>
      </c>
      <c r="Y11">
        <v>5</v>
      </c>
      <c r="Z11">
        <v>4</v>
      </c>
      <c r="AA11">
        <v>0</v>
      </c>
      <c r="AB11">
        <v>0</v>
      </c>
      <c r="AC11">
        <v>773</v>
      </c>
    </row>
    <row r="12" spans="1:29" x14ac:dyDescent="0.2">
      <c r="B12" t="s">
        <v>11</v>
      </c>
      <c r="C12">
        <v>0</v>
      </c>
      <c r="D12">
        <v>13</v>
      </c>
      <c r="E12">
        <v>2</v>
      </c>
      <c r="F12">
        <v>28</v>
      </c>
      <c r="G12">
        <v>2</v>
      </c>
      <c r="H12">
        <v>0</v>
      </c>
      <c r="I12">
        <v>5</v>
      </c>
      <c r="J12">
        <v>625</v>
      </c>
      <c r="K12">
        <v>0</v>
      </c>
      <c r="L12">
        <v>0</v>
      </c>
      <c r="M12">
        <v>13</v>
      </c>
      <c r="N12">
        <v>0</v>
      </c>
      <c r="O12">
        <v>3</v>
      </c>
      <c r="P12">
        <v>5</v>
      </c>
      <c r="Q12">
        <v>7</v>
      </c>
      <c r="R12">
        <v>2</v>
      </c>
      <c r="S12">
        <v>2</v>
      </c>
      <c r="T12">
        <v>18</v>
      </c>
      <c r="U12">
        <v>2</v>
      </c>
      <c r="V12">
        <v>0</v>
      </c>
      <c r="W12">
        <v>4</v>
      </c>
      <c r="X12">
        <v>0</v>
      </c>
      <c r="Y12">
        <v>0</v>
      </c>
      <c r="Z12">
        <v>0</v>
      </c>
      <c r="AA12">
        <v>1</v>
      </c>
      <c r="AB12">
        <v>2</v>
      </c>
      <c r="AC12">
        <v>734</v>
      </c>
    </row>
    <row r="13" spans="1:29" x14ac:dyDescent="0.2">
      <c r="B13" t="s">
        <v>12</v>
      </c>
      <c r="C13">
        <v>0</v>
      </c>
      <c r="D13">
        <v>0</v>
      </c>
      <c r="E13">
        <v>0</v>
      </c>
      <c r="F13">
        <v>1</v>
      </c>
      <c r="G13">
        <v>1</v>
      </c>
      <c r="H13">
        <v>7</v>
      </c>
      <c r="I13">
        <v>0</v>
      </c>
      <c r="J13">
        <v>0</v>
      </c>
      <c r="K13">
        <v>718</v>
      </c>
      <c r="L13">
        <v>26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755</v>
      </c>
    </row>
    <row r="14" spans="1:29" x14ac:dyDescent="0.2">
      <c r="B14" t="s">
        <v>13</v>
      </c>
      <c r="C14">
        <v>2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2</v>
      </c>
      <c r="K14">
        <v>32</v>
      </c>
      <c r="L14">
        <v>698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2</v>
      </c>
      <c r="AA14">
        <v>0</v>
      </c>
      <c r="AB14">
        <v>2</v>
      </c>
      <c r="AC14">
        <v>747</v>
      </c>
    </row>
    <row r="15" spans="1:29" x14ac:dyDescent="0.2">
      <c r="B15" t="s">
        <v>14</v>
      </c>
      <c r="C15">
        <v>0</v>
      </c>
      <c r="D15">
        <v>7</v>
      </c>
      <c r="E15">
        <v>0</v>
      </c>
      <c r="F15">
        <v>5</v>
      </c>
      <c r="G15">
        <v>7</v>
      </c>
      <c r="H15">
        <v>0</v>
      </c>
      <c r="I15">
        <v>2</v>
      </c>
      <c r="J15">
        <v>35</v>
      </c>
      <c r="K15">
        <v>0</v>
      </c>
      <c r="L15">
        <v>0</v>
      </c>
      <c r="M15">
        <v>633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18</v>
      </c>
      <c r="U15">
        <v>2</v>
      </c>
      <c r="V15">
        <v>0</v>
      </c>
      <c r="W15">
        <v>3</v>
      </c>
      <c r="X15">
        <v>0</v>
      </c>
      <c r="Y15">
        <v>0</v>
      </c>
      <c r="Z15">
        <v>26</v>
      </c>
      <c r="AA15">
        <v>0</v>
      </c>
      <c r="AB15">
        <v>0</v>
      </c>
      <c r="AC15">
        <v>739</v>
      </c>
    </row>
    <row r="16" spans="1:29" x14ac:dyDescent="0.2">
      <c r="B16" t="s">
        <v>15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2</v>
      </c>
      <c r="J16">
        <v>3</v>
      </c>
      <c r="K16">
        <v>0</v>
      </c>
      <c r="L16">
        <v>1</v>
      </c>
      <c r="M16">
        <v>0</v>
      </c>
      <c r="N16">
        <v>737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1</v>
      </c>
      <c r="V16">
        <v>0</v>
      </c>
      <c r="W16">
        <v>0</v>
      </c>
      <c r="X16">
        <v>0</v>
      </c>
      <c r="Y16">
        <v>0</v>
      </c>
      <c r="Z16">
        <v>8</v>
      </c>
      <c r="AA16">
        <v>0</v>
      </c>
      <c r="AB16">
        <v>0</v>
      </c>
      <c r="AC16">
        <v>761</v>
      </c>
    </row>
    <row r="17" spans="1:29" x14ac:dyDescent="0.2">
      <c r="B17" t="s">
        <v>16</v>
      </c>
      <c r="C17">
        <v>1</v>
      </c>
      <c r="D17">
        <v>8</v>
      </c>
      <c r="E17">
        <v>0</v>
      </c>
      <c r="F17">
        <v>1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758</v>
      </c>
      <c r="P17">
        <v>6</v>
      </c>
      <c r="Q17">
        <v>2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8</v>
      </c>
      <c r="Y17">
        <v>4</v>
      </c>
      <c r="Z17">
        <v>0</v>
      </c>
      <c r="AA17">
        <v>0</v>
      </c>
      <c r="AB17">
        <v>0</v>
      </c>
      <c r="AC17">
        <v>792</v>
      </c>
    </row>
    <row r="18" spans="1:29" x14ac:dyDescent="0.2">
      <c r="B18" t="s">
        <v>17</v>
      </c>
      <c r="C18">
        <v>1</v>
      </c>
      <c r="D18">
        <v>4</v>
      </c>
      <c r="E18">
        <v>0</v>
      </c>
      <c r="F18">
        <v>13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2</v>
      </c>
      <c r="P18">
        <v>733</v>
      </c>
      <c r="Q18">
        <v>5</v>
      </c>
      <c r="R18">
        <v>0</v>
      </c>
      <c r="S18">
        <v>0</v>
      </c>
      <c r="T18">
        <v>17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783</v>
      </c>
    </row>
    <row r="19" spans="1:29" x14ac:dyDescent="0.2">
      <c r="B19" t="s">
        <v>18</v>
      </c>
      <c r="C19">
        <v>0</v>
      </c>
      <c r="D19">
        <v>1</v>
      </c>
      <c r="E19">
        <v>5</v>
      </c>
      <c r="F19">
        <v>19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705</v>
      </c>
      <c r="R19">
        <v>0</v>
      </c>
      <c r="S19">
        <v>12</v>
      </c>
      <c r="T19">
        <v>2</v>
      </c>
      <c r="U19">
        <v>0</v>
      </c>
      <c r="V19">
        <v>0</v>
      </c>
      <c r="W19">
        <v>2</v>
      </c>
      <c r="X19">
        <v>1</v>
      </c>
      <c r="Y19">
        <v>4</v>
      </c>
      <c r="Z19">
        <v>0</v>
      </c>
      <c r="AA19">
        <v>0</v>
      </c>
      <c r="AB19">
        <v>0</v>
      </c>
      <c r="AC19">
        <v>753</v>
      </c>
    </row>
    <row r="20" spans="1:29" x14ac:dyDescent="0.2">
      <c r="B20" t="s">
        <v>19</v>
      </c>
      <c r="C20">
        <v>0</v>
      </c>
      <c r="D20">
        <v>2</v>
      </c>
      <c r="E20">
        <v>1</v>
      </c>
      <c r="F20">
        <v>1</v>
      </c>
      <c r="G20">
        <v>1</v>
      </c>
      <c r="H20">
        <v>36</v>
      </c>
      <c r="I20">
        <v>0</v>
      </c>
      <c r="J20">
        <v>2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1</v>
      </c>
      <c r="R20">
        <v>748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0</v>
      </c>
      <c r="AC20">
        <v>803</v>
      </c>
    </row>
    <row r="21" spans="1:29" x14ac:dyDescent="0.2">
      <c r="B21" t="s">
        <v>20</v>
      </c>
      <c r="C21">
        <v>1</v>
      </c>
      <c r="D21">
        <v>0</v>
      </c>
      <c r="E21">
        <v>0</v>
      </c>
      <c r="F21">
        <v>2</v>
      </c>
      <c r="G21">
        <v>1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</v>
      </c>
      <c r="R21">
        <v>3</v>
      </c>
      <c r="S21">
        <v>749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783</v>
      </c>
    </row>
    <row r="22" spans="1:29" x14ac:dyDescent="0.2">
      <c r="B22" t="s">
        <v>21</v>
      </c>
      <c r="C22">
        <v>0</v>
      </c>
      <c r="D22">
        <v>23</v>
      </c>
      <c r="E22">
        <v>0</v>
      </c>
      <c r="F22">
        <v>7</v>
      </c>
      <c r="G22">
        <v>0</v>
      </c>
      <c r="H22">
        <v>0</v>
      </c>
      <c r="I22">
        <v>0</v>
      </c>
      <c r="J22">
        <v>5</v>
      </c>
      <c r="K22">
        <v>0</v>
      </c>
      <c r="L22">
        <v>0</v>
      </c>
      <c r="M22">
        <v>4</v>
      </c>
      <c r="N22">
        <v>2</v>
      </c>
      <c r="O22">
        <v>0</v>
      </c>
      <c r="P22">
        <v>5</v>
      </c>
      <c r="Q22">
        <v>0</v>
      </c>
      <c r="R22">
        <v>0</v>
      </c>
      <c r="S22">
        <v>0</v>
      </c>
      <c r="T22">
        <v>710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758</v>
      </c>
    </row>
    <row r="23" spans="1:29" x14ac:dyDescent="0.2">
      <c r="B23" t="s">
        <v>22</v>
      </c>
      <c r="C23">
        <v>0</v>
      </c>
      <c r="D23">
        <v>5</v>
      </c>
      <c r="E23">
        <v>0</v>
      </c>
      <c r="F23">
        <v>4</v>
      </c>
      <c r="G23">
        <v>2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4</v>
      </c>
      <c r="U23">
        <v>722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4</v>
      </c>
      <c r="AC23">
        <v>748</v>
      </c>
    </row>
    <row r="24" spans="1:29" x14ac:dyDescent="0.2">
      <c r="B24" t="s">
        <v>23</v>
      </c>
      <c r="C24">
        <v>0</v>
      </c>
      <c r="D24">
        <v>2</v>
      </c>
      <c r="E24">
        <v>1</v>
      </c>
      <c r="F24">
        <v>3</v>
      </c>
      <c r="G24">
        <v>0</v>
      </c>
      <c r="H24">
        <v>2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0</v>
      </c>
      <c r="V24">
        <v>767</v>
      </c>
      <c r="W24">
        <v>0</v>
      </c>
      <c r="X24">
        <v>1</v>
      </c>
      <c r="Y24">
        <v>0</v>
      </c>
      <c r="Z24">
        <v>2</v>
      </c>
      <c r="AA24">
        <v>13</v>
      </c>
      <c r="AB24">
        <v>0</v>
      </c>
      <c r="AC24">
        <v>796</v>
      </c>
    </row>
    <row r="25" spans="1:29" x14ac:dyDescent="0.2">
      <c r="B25" t="s">
        <v>24</v>
      </c>
      <c r="C25">
        <v>2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7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797</v>
      </c>
      <c r="X25">
        <v>1</v>
      </c>
      <c r="Y25">
        <v>0</v>
      </c>
      <c r="Z25">
        <v>0</v>
      </c>
      <c r="AA25">
        <v>0</v>
      </c>
      <c r="AB25">
        <v>0</v>
      </c>
      <c r="AC25">
        <v>813</v>
      </c>
    </row>
    <row r="26" spans="1:29" x14ac:dyDescent="0.2">
      <c r="B26" t="s">
        <v>25</v>
      </c>
      <c r="C26">
        <v>0</v>
      </c>
      <c r="D26">
        <v>10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1</v>
      </c>
      <c r="R26">
        <v>1</v>
      </c>
      <c r="S26">
        <v>0</v>
      </c>
      <c r="T26">
        <v>5</v>
      </c>
      <c r="U26">
        <v>0</v>
      </c>
      <c r="V26">
        <v>1</v>
      </c>
      <c r="W26">
        <v>2</v>
      </c>
      <c r="X26">
        <v>735</v>
      </c>
      <c r="Y26">
        <v>3</v>
      </c>
      <c r="Z26">
        <v>0</v>
      </c>
      <c r="AA26">
        <v>2</v>
      </c>
      <c r="AB26">
        <v>0</v>
      </c>
      <c r="AC26">
        <v>764</v>
      </c>
    </row>
    <row r="27" spans="1:29" x14ac:dyDescent="0.2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5</v>
      </c>
      <c r="P27">
        <v>0</v>
      </c>
      <c r="Q27">
        <v>3</v>
      </c>
      <c r="R27">
        <v>0</v>
      </c>
      <c r="S27">
        <v>0</v>
      </c>
      <c r="T27">
        <v>1</v>
      </c>
      <c r="U27">
        <v>0</v>
      </c>
      <c r="V27">
        <v>0</v>
      </c>
      <c r="W27">
        <v>5</v>
      </c>
      <c r="X27">
        <v>3</v>
      </c>
      <c r="Y27">
        <v>732</v>
      </c>
      <c r="Z27">
        <v>0</v>
      </c>
      <c r="AA27">
        <v>2</v>
      </c>
      <c r="AB27">
        <v>0</v>
      </c>
      <c r="AC27">
        <v>752</v>
      </c>
    </row>
    <row r="28" spans="1:29" x14ac:dyDescent="0.2">
      <c r="B28" t="s">
        <v>27</v>
      </c>
      <c r="C28">
        <v>2</v>
      </c>
      <c r="D28">
        <v>1</v>
      </c>
      <c r="E28">
        <v>1</v>
      </c>
      <c r="F28">
        <v>3</v>
      </c>
      <c r="G28">
        <v>8</v>
      </c>
      <c r="H28">
        <v>0</v>
      </c>
      <c r="I28">
        <v>0</v>
      </c>
      <c r="J28">
        <v>0</v>
      </c>
      <c r="K28">
        <v>0</v>
      </c>
      <c r="L28">
        <v>1</v>
      </c>
      <c r="M28">
        <v>11</v>
      </c>
      <c r="N28">
        <v>1</v>
      </c>
      <c r="O28">
        <v>0</v>
      </c>
      <c r="P28">
        <v>0</v>
      </c>
      <c r="Q28">
        <v>0</v>
      </c>
      <c r="R28">
        <v>0</v>
      </c>
      <c r="S28">
        <v>2</v>
      </c>
      <c r="T28">
        <v>5</v>
      </c>
      <c r="U28">
        <v>2</v>
      </c>
      <c r="V28">
        <v>4</v>
      </c>
      <c r="W28">
        <v>3</v>
      </c>
      <c r="X28">
        <v>0</v>
      </c>
      <c r="Y28">
        <v>0</v>
      </c>
      <c r="Z28">
        <v>742</v>
      </c>
      <c r="AA28">
        <v>0</v>
      </c>
      <c r="AB28">
        <v>1</v>
      </c>
      <c r="AC28">
        <v>787</v>
      </c>
    </row>
    <row r="29" spans="1:29" x14ac:dyDescent="0.2">
      <c r="B29" t="s">
        <v>28</v>
      </c>
      <c r="C29">
        <v>0</v>
      </c>
      <c r="D29">
        <v>1</v>
      </c>
      <c r="E29">
        <v>0</v>
      </c>
      <c r="F29">
        <v>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10</v>
      </c>
      <c r="W29">
        <v>1</v>
      </c>
      <c r="X29">
        <v>5</v>
      </c>
      <c r="Y29">
        <v>0</v>
      </c>
      <c r="Z29">
        <v>1</v>
      </c>
      <c r="AA29">
        <v>762</v>
      </c>
      <c r="AB29">
        <v>0</v>
      </c>
      <c r="AC29">
        <v>786</v>
      </c>
    </row>
    <row r="30" spans="1:29" x14ac:dyDescent="0.2">
      <c r="B30" t="s">
        <v>29</v>
      </c>
      <c r="C30">
        <v>0</v>
      </c>
      <c r="D30">
        <v>0</v>
      </c>
      <c r="E30">
        <v>0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2</v>
      </c>
      <c r="AA30">
        <v>0</v>
      </c>
      <c r="AB30">
        <v>715</v>
      </c>
      <c r="AC30">
        <v>734</v>
      </c>
    </row>
    <row r="31" spans="1:29" x14ac:dyDescent="0.2">
      <c r="A31" t="s">
        <v>3</v>
      </c>
      <c r="C31">
        <v>791</v>
      </c>
      <c r="D31">
        <v>823</v>
      </c>
      <c r="E31">
        <v>718</v>
      </c>
      <c r="F31">
        <v>878</v>
      </c>
      <c r="G31">
        <v>753</v>
      </c>
      <c r="H31">
        <v>770</v>
      </c>
      <c r="I31">
        <v>747</v>
      </c>
      <c r="J31">
        <v>708</v>
      </c>
      <c r="K31">
        <v>753</v>
      </c>
      <c r="L31">
        <v>732</v>
      </c>
      <c r="M31">
        <v>667</v>
      </c>
      <c r="N31">
        <v>750</v>
      </c>
      <c r="O31">
        <v>775</v>
      </c>
      <c r="P31">
        <v>765</v>
      </c>
      <c r="Q31">
        <v>767</v>
      </c>
      <c r="R31">
        <v>777</v>
      </c>
      <c r="S31">
        <v>787</v>
      </c>
      <c r="T31">
        <v>824</v>
      </c>
      <c r="U31">
        <v>743</v>
      </c>
      <c r="V31">
        <v>803</v>
      </c>
      <c r="W31">
        <v>827</v>
      </c>
      <c r="X31">
        <v>768</v>
      </c>
      <c r="Y31">
        <v>750</v>
      </c>
      <c r="Z31">
        <v>796</v>
      </c>
      <c r="AA31">
        <v>789</v>
      </c>
      <c r="AB31">
        <v>739</v>
      </c>
      <c r="AC31">
        <v>20000</v>
      </c>
    </row>
    <row r="32" spans="1:29" x14ac:dyDescent="0.2">
      <c r="A32" s="2" t="s">
        <v>32</v>
      </c>
      <c r="B32" s="1">
        <f>SUM(C32:AB32)</f>
        <v>1119</v>
      </c>
      <c r="C32">
        <f>C31-C5</f>
        <v>12</v>
      </c>
      <c r="D32">
        <f>D31-D6</f>
        <v>104</v>
      </c>
      <c r="E32">
        <f>E31-E7</f>
        <v>23</v>
      </c>
      <c r="F32">
        <f>F31-F8</f>
        <v>112</v>
      </c>
      <c r="G32">
        <f>G31-G9</f>
        <v>47</v>
      </c>
      <c r="H32">
        <f>H31-H10</f>
        <v>50</v>
      </c>
      <c r="I32">
        <f>I31-I11</f>
        <v>37</v>
      </c>
      <c r="J32">
        <f>J31-J12</f>
        <v>83</v>
      </c>
      <c r="K32">
        <f>K31-K13</f>
        <v>35</v>
      </c>
      <c r="L32">
        <f>L31-L14</f>
        <v>34</v>
      </c>
      <c r="M32">
        <f>M31-M15</f>
        <v>34</v>
      </c>
      <c r="N32">
        <f>N31-N16</f>
        <v>13</v>
      </c>
      <c r="O32">
        <f>O31-O17</f>
        <v>17</v>
      </c>
      <c r="P32">
        <f>P31-P18</f>
        <v>32</v>
      </c>
      <c r="Q32">
        <f>Q31-Q19</f>
        <v>62</v>
      </c>
      <c r="R32">
        <f>R31-R20</f>
        <v>29</v>
      </c>
      <c r="S32">
        <f>S31-S21</f>
        <v>38</v>
      </c>
      <c r="T32">
        <f>T31-T22</f>
        <v>114</v>
      </c>
      <c r="U32">
        <f>U31-U23</f>
        <v>21</v>
      </c>
      <c r="V32">
        <f>V31-V24</f>
        <v>36</v>
      </c>
      <c r="W32">
        <f>W31-W25</f>
        <v>30</v>
      </c>
      <c r="X32">
        <f>X31-X26</f>
        <v>33</v>
      </c>
      <c r="Y32">
        <f>Y31-Y27</f>
        <v>18</v>
      </c>
      <c r="Z32">
        <f>Z31-Z28</f>
        <v>54</v>
      </c>
      <c r="AA32">
        <f>AA31-AA29</f>
        <v>27</v>
      </c>
      <c r="AB32">
        <f>AB31-AB30</f>
        <v>24</v>
      </c>
    </row>
    <row r="33" spans="1:2" x14ac:dyDescent="0.2">
      <c r="A33" s="2" t="s">
        <v>33</v>
      </c>
      <c r="B33" s="1">
        <f>SUMPRODUCT((ROW($C$5:$AB$30)-MAX(ROW(C5:AB30))=COLUMN($C$5:$AB$30)-MAX(COLUMN(C5:AB30)))*($C$5:$AB$30))</f>
        <v>18881</v>
      </c>
    </row>
    <row r="34" spans="1:2" x14ac:dyDescent="0.2">
      <c r="A34" s="2" t="s">
        <v>31</v>
      </c>
      <c r="B34" s="1">
        <f>(B33+B33)/(B33+B33+B32+B32)</f>
        <v>0.94404999999999994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decision tree-best model</vt:lpstr>
      <vt:lpstr>summary</vt:lpstr>
      <vt:lpstr>K=1</vt:lpstr>
      <vt:lpstr>K=3</vt:lpstr>
      <vt:lpstr>K=5</vt:lpstr>
      <vt:lpstr>K=7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2016-02-28T14:15:18Z</dcterms:created>
  <dcterms:modified xsi:type="dcterms:W3CDTF">2016-02-28T16:29:27Z</dcterms:modified>
</cp:coreProperties>
</file>