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-source-rover\Electrical\"/>
    </mc:Choice>
  </mc:AlternateContent>
  <bookViews>
    <workbookView xWindow="0" yWindow="0" windowWidth="22500" windowHeight="10785"/>
  </bookViews>
  <sheets>
    <sheet name="Control Board" sheetId="1" r:id="rId1"/>
    <sheet name="Arduino Sheild" sheetId="2" r:id="rId2"/>
    <sheet name="Misc" sheetId="4" r:id="rId3"/>
    <sheet name="Optional Par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I7" i="2"/>
  <c r="I5" i="2"/>
  <c r="I6" i="1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H4" i="4"/>
  <c r="H2" i="4"/>
  <c r="H2" i="3" l="1"/>
  <c r="H3" i="3"/>
  <c r="H4" i="3"/>
  <c r="I2" i="2"/>
  <c r="I3" i="2"/>
  <c r="I4" i="2"/>
  <c r="I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24" i="1" s="1"/>
  <c r="I19" i="1"/>
</calcChain>
</file>

<file path=xl/sharedStrings.xml><?xml version="1.0" encoding="utf-8"?>
<sst xmlns="http://schemas.openxmlformats.org/spreadsheetml/2006/main" count="224" uniqueCount="153">
  <si>
    <t>https://www.pololu.com/product/2851</t>
  </si>
  <si>
    <t>D24V50F5</t>
  </si>
  <si>
    <t>Pololu</t>
  </si>
  <si>
    <t>5V Regulator</t>
  </si>
  <si>
    <t>https://www.pololu.com/product/2855</t>
  </si>
  <si>
    <t>D24V22F12</t>
  </si>
  <si>
    <t>12V Regulator</t>
  </si>
  <si>
    <t>https://www.mcmaster.com/92095a458</t>
  </si>
  <si>
    <t>92095A458</t>
  </si>
  <si>
    <t>N/A</t>
  </si>
  <si>
    <t>McMaster</t>
  </si>
  <si>
    <t>M2.5 x 6 mm Screw</t>
  </si>
  <si>
    <t>https://www.mcmaster.com/92949a146</t>
  </si>
  <si>
    <t>92949A146</t>
  </si>
  <si>
    <t>#6-32 x 3/8" Screw</t>
  </si>
  <si>
    <t>https://www.mcmaster.com/92949a106</t>
  </si>
  <si>
    <t>92949A106</t>
  </si>
  <si>
    <t>#4-40 x 1/4" Screw</t>
  </si>
  <si>
    <t>https://www.mcmaster.com/91255a077</t>
  </si>
  <si>
    <t>91255A077</t>
  </si>
  <si>
    <t>#2-56 x 1/4" Screw</t>
  </si>
  <si>
    <t>https://www.mcmaster.com/95947a005</t>
  </si>
  <si>
    <t>95947A005</t>
  </si>
  <si>
    <t>M2.5 x 10 mm Standoff</t>
  </si>
  <si>
    <t>https://www.mcmaster.com/91780a032</t>
  </si>
  <si>
    <t>91780A032</t>
  </si>
  <si>
    <t>#2-56 x 1/2" Standoff</t>
  </si>
  <si>
    <t>https://www.mcmaster.com/91780a164</t>
  </si>
  <si>
    <t>91780A164</t>
  </si>
  <si>
    <t>#4-40 x 1/2" Standoff</t>
  </si>
  <si>
    <t>https://www.mcmaster.com/91780a131</t>
  </si>
  <si>
    <t>91780A131</t>
  </si>
  <si>
    <t>#6-32 x 3/4" Standoff</t>
  </si>
  <si>
    <t>Amazon</t>
  </si>
  <si>
    <t>USB A to USB Micro Cable (Power)</t>
  </si>
  <si>
    <t>https://www.digikey.com/product-detail/en/USB-A1HSW6/ED2989-ND/2677750/?itemSeq=283940458</t>
  </si>
  <si>
    <t>ED2989-ND</t>
  </si>
  <si>
    <t>Digikey</t>
  </si>
  <si>
    <t xml:space="preserve">USB A Connector </t>
  </si>
  <si>
    <t>F1</t>
  </si>
  <si>
    <t>10A Fuse</t>
  </si>
  <si>
    <t>https://www.digikey.com/product-detail/en/STPS10L25D/497-2738-5-ND/603763/?itemSeq=281160145</t>
  </si>
  <si>
    <t>497-2738-5-ND</t>
  </si>
  <si>
    <t>D1</t>
  </si>
  <si>
    <t>Power Diode</t>
  </si>
  <si>
    <t>https://www.digikey.com/product-detail/en/A+08-LC-TT/AE9986-ND/821740/?itemSeq=281160151</t>
  </si>
  <si>
    <t>AE9986-ND</t>
  </si>
  <si>
    <t>DIP IC socket 8P</t>
  </si>
  <si>
    <t>https://www.digikey.com/product-detail/en/LM358P/296-1395-5-ND/277042/?itemSeq=281160140</t>
  </si>
  <si>
    <t>296-1395-5-ND</t>
  </si>
  <si>
    <t>LM358 Op Amp</t>
  </si>
  <si>
    <t>https://www.digikey.com/product-detail/en/H3CCH-1606G/H3CCH-1606G-ND/1218559/?itemSeq=281160137</t>
  </si>
  <si>
    <t>H3CCH-1606G-ND</t>
  </si>
  <si>
    <t>Rectangular 16P (2x8) Ribbon Cable</t>
  </si>
  <si>
    <t>https://www.adafruit.com/product/1988</t>
  </si>
  <si>
    <t>Adafruit</t>
  </si>
  <si>
    <t>Rectangular 40P (2x20) Ribbon Cable</t>
  </si>
  <si>
    <t>https://www.digikey.com/product-detail/en/stackpole-electronics-inc/CFM12JT10K0/S10KHCT-ND/2617547</t>
  </si>
  <si>
    <t>S10KHCT-ND</t>
  </si>
  <si>
    <t>R2</t>
  </si>
  <si>
    <t>Resistor 10K 1/2Watt</t>
  </si>
  <si>
    <t>https://www.digikey.com/product-detail/en/CF14JT22K0/CF14JT22K0CT-ND/1830383/?itemSeq=281160141</t>
  </si>
  <si>
    <t>CF14JT22K0CT-ND</t>
  </si>
  <si>
    <t>R3,R5,R7,R9</t>
  </si>
  <si>
    <t>Resistor 22K 1/4 Watt</t>
  </si>
  <si>
    <t>https://www.digikey.com/product-detail/en/CF14JT10K0/CF14JT10K0CT-ND/1830374/?itemSeq=281160142</t>
  </si>
  <si>
    <t>CF14JT10K0CT-ND</t>
  </si>
  <si>
    <t>R4,R6,R8,R10</t>
  </si>
  <si>
    <t>Resistor 10K 1/4 Watt</t>
  </si>
  <si>
    <t>https://www.digikey.com/product-detail/en/CF14JT4K70/CF14JT4K70CT-ND/1830366/?itemSeq=281160143</t>
  </si>
  <si>
    <t>CF14JT4K70CT-ND</t>
  </si>
  <si>
    <t>R1</t>
  </si>
  <si>
    <t>Resistor 4.7K 1/4 Watt</t>
  </si>
  <si>
    <t>https://www.digikey.com/product-detail/en/C410C104M5U5TA7200/399-4454-1-ND/818311/?itemSeq=283708856</t>
  </si>
  <si>
    <t>399-4454-1-ND</t>
  </si>
  <si>
    <t xml:space="preserve">Capacitor 100nF </t>
  </si>
  <si>
    <t>https://www.digikey.com/product-detail/en/PPPC102LFBN-RC/S6106-ND/807245/?itemSeq=281160175</t>
  </si>
  <si>
    <t>S6106-ND</t>
  </si>
  <si>
    <t>RC1-5</t>
  </si>
  <si>
    <t>Connector Header socket 20P 2x10</t>
  </si>
  <si>
    <t>https://www.digikey.com/product-detail/en/SBH11-PBPC-D20-ST-BK/S9175-ND/1990068/?itemSeq=281160147</t>
  </si>
  <si>
    <t>S9175-ND</t>
  </si>
  <si>
    <t>Connector Header pin 40P 2x20</t>
  </si>
  <si>
    <t>https://www.digikey.com/product-detail/en/PPPC051LFBN-RC/S7038-ND/810177/?itemSeq=281160150</t>
  </si>
  <si>
    <t>S7038-ND</t>
  </si>
  <si>
    <t>Connector Header socket 5P 5x1</t>
  </si>
  <si>
    <t>https://www.digikey.com/product-detail/en/PREC040SAAN-RC/S1012EC-40-ND/2774814/?itemSeq=281160148</t>
  </si>
  <si>
    <t>S1012EC-40-ND</t>
  </si>
  <si>
    <t>Connector Header pin 40P 40x1</t>
  </si>
  <si>
    <t>https://www.digikey.com/products/en?keywords=ED2580-ND</t>
  </si>
  <si>
    <t>ED2580-ND</t>
  </si>
  <si>
    <t>J13,J15,J16</t>
  </si>
  <si>
    <t>Term block 2P side entry (5.08mm)</t>
  </si>
  <si>
    <t>https://www.digikey.com/product-detail/en/OSTTE060104/ED2744-ND/2351820/?itemSeq=281160152</t>
  </si>
  <si>
    <t>ED2744-ND</t>
  </si>
  <si>
    <t>Term block 6p side entry</t>
  </si>
  <si>
    <t>https://www.digikey.com/product-detail/en/OSTTF060161/ED2627-ND/614576/?itemSeq=281160153</t>
  </si>
  <si>
    <t>ED2627-ND</t>
  </si>
  <si>
    <t xml:space="preserve">Term block 6P top entry </t>
  </si>
  <si>
    <t>Link</t>
  </si>
  <si>
    <t>Cost to Project</t>
  </si>
  <si>
    <t>Price</t>
  </si>
  <si>
    <t>Part Num</t>
  </si>
  <si>
    <t>Sch Ref Des</t>
  </si>
  <si>
    <t>Brand</t>
  </si>
  <si>
    <t>SOLD IN PACKS OF</t>
  </si>
  <si>
    <t>Qty In project</t>
  </si>
  <si>
    <t>Qty to Buy</t>
  </si>
  <si>
    <t>Part</t>
  </si>
  <si>
    <t>https://www.digikey.com/product-detail/en/A000066/1050-1024-ND/2784006/?itemSeq=283429187</t>
  </si>
  <si>
    <t>1050-1024-ND</t>
  </si>
  <si>
    <t>Arduino Uno Rev 3</t>
  </si>
  <si>
    <t>https://www.digikey.com/product-detail/en/302-S161/ED10523-ND/2794234/?itemSeq=281160135</t>
  </si>
  <si>
    <t>ED10523-ND</t>
  </si>
  <si>
    <t>J1</t>
  </si>
  <si>
    <t>Connector Header pin 16P 2x8</t>
  </si>
  <si>
    <t>https://www.digikey.com/product-detail/en/phoenix-contact/1984617/277-1721-ND/950849</t>
  </si>
  <si>
    <t>277-1721-ND</t>
  </si>
  <si>
    <t>J6</t>
  </si>
  <si>
    <t>Term block 2P side entry</t>
  </si>
  <si>
    <t>https://www.digikey.com/product-detail/en/stewart-connector/SC-2AMK001F/380-1430-ND/8544576</t>
  </si>
  <si>
    <t>380-1430-ND</t>
  </si>
  <si>
    <t>USB A to USB Micro Cable (Data)</t>
  </si>
  <si>
    <t>https://www.amazon.com/Anker-7-Port-Adapter-Charging-iPhone/dp/B014ZQ07NE/ref=sr_1_15?ie=UTF8&amp;qid=1549577308&amp;sr=8-15&amp;keywords=usb+hub</t>
  </si>
  <si>
    <t>7 Position USB Hub</t>
  </si>
  <si>
    <t>https://www.amazon.com/Anker-Ultra-Slim-Portable-Adapter-Notebook/dp/B0192LPK5M/ref=sr_1_7?ie=UTF8&amp;qid=1549577176&amp;sr=8-7&amp;keywords=external+power++usb+hub</t>
  </si>
  <si>
    <t>Powered USB Hub</t>
  </si>
  <si>
    <t>J1-5</t>
  </si>
  <si>
    <t>J17-26</t>
  </si>
  <si>
    <t>J6-7</t>
  </si>
  <si>
    <t>C2-17</t>
  </si>
  <si>
    <t>SuggestedQty to Buy</t>
  </si>
  <si>
    <t>U1-2</t>
  </si>
  <si>
    <t>J12,14</t>
  </si>
  <si>
    <t>https://www.digikey.com/product-detail/en/tripp-lite/UR050-06N/TL1234-ND/5359410</t>
  </si>
  <si>
    <t>TL1234-ND</t>
  </si>
  <si>
    <t>Raspberry Pi 3 B</t>
  </si>
  <si>
    <t>https://www.amazon.com/Raspberry-Pi-MS-004-00000024-Model-Board/dp/B01LPLPBS8/ref=sr_1_1?keywords=rasbperry+pi+3&amp;qid=1554161034&amp;s=gateway&amp;sr=8-1</t>
  </si>
  <si>
    <t>RoboClaw 2x7a</t>
  </si>
  <si>
    <t>https://www.pololu.com/product/3284</t>
  </si>
  <si>
    <t>https://www.digikey.com/product-detail/en/jst-sales-america-inc/A06KR06KR26E305B/455-3156-ND/6194811</t>
  </si>
  <si>
    <t>455-3156-ND</t>
  </si>
  <si>
    <t>Rectangular 6P (1x6) Jumper Cable</t>
  </si>
  <si>
    <t>J10</t>
  </si>
  <si>
    <t>455-1708-ND</t>
  </si>
  <si>
    <t>https://www.digikey.com/product-detail/en/jst-sales-america-inc/B6B-PH-K-S-LF-SN/455-1708-ND/926615</t>
  </si>
  <si>
    <t>Connector Header pin 6P 6x1</t>
  </si>
  <si>
    <t>J8,9,11</t>
  </si>
  <si>
    <t>J2-J4</t>
  </si>
  <si>
    <t>J5</t>
  </si>
  <si>
    <t>Suggested Qty to Buy</t>
  </si>
  <si>
    <t>507-1916-ND</t>
  </si>
  <si>
    <t>https://www.digikey.com/products/en?keywords=507-1916-ND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</si>
</sst>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333333"/>
      <name val="Calibri"/>
      <family val="2"/>
      <scheme val="minor"/>
    </font>
    <font>
      <sz val="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ill="1"/>
    <xf numFmtId="0" fontId="1" fillId="0" borderId="0" xfId="1" applyFont="1" applyFill="1"/>
    <xf numFmtId="164" fontId="0" fillId="0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1" fillId="0" borderId="0" xfId="1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Font="1" applyFill="1" applyBorder="1"/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1" applyFill="1"/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1" fillId="0" borderId="0" xfId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M12JT10K0/S10KHCT-ND/2617547" TargetMode="External"/><Relationship Id="rId13" Type="http://schemas.openxmlformats.org/officeDocument/2006/relationships/hyperlink" Target="https://www.digikey.com/product-detail/en/jst-sales-america-inc/B6B-PH-K-S-LF-SN/455-1708-ND/926615" TargetMode="External"/><Relationship Id="rId3" Type="http://schemas.openxmlformats.org/officeDocument/2006/relationships/hyperlink" Target="https://www.digikey.com/products/en?keywords=ED2580-ND" TargetMode="External"/><Relationship Id="rId7" Type="http://schemas.openxmlformats.org/officeDocument/2006/relationships/hyperlink" Target="https://www.digikey.com/product-detail/en/PPPC102LFBN-RC/S6106-ND/807245/?itemSeq=281160175" TargetMode="External"/><Relationship Id="rId12" Type="http://schemas.openxmlformats.org/officeDocument/2006/relationships/hyperlink" Target="https://www.digikey.com/product-detail/en/LM358P/296-1395-5-ND/277042/?itemSeq=281160140" TargetMode="External"/><Relationship Id="rId2" Type="http://schemas.openxmlformats.org/officeDocument/2006/relationships/hyperlink" Target="https://www.digikey.com/product-detail/en/OSTTE060104/ED2744-ND/2351820/?itemSeq=281160152" TargetMode="External"/><Relationship Id="rId1" Type="http://schemas.openxmlformats.org/officeDocument/2006/relationships/hyperlink" Target="https://www.digikey.com/product-detail/en/OSTTF060161/ED2627-ND/614576/?itemSeq=281160153" TargetMode="External"/><Relationship Id="rId6" Type="http://schemas.openxmlformats.org/officeDocument/2006/relationships/hyperlink" Target="https://www.digikey.com/product-detail/en/SBH11-PBPC-D20-ST-BK/S9175-ND/1990068/?itemSeq=281160147" TargetMode="External"/><Relationship Id="rId11" Type="http://schemas.openxmlformats.org/officeDocument/2006/relationships/hyperlink" Target="https://www.digikey.com/product-detail/en/STPS10L25D/497-2738-5-ND/603763/?itemSeq=281160145" TargetMode="External"/><Relationship Id="rId5" Type="http://schemas.openxmlformats.org/officeDocument/2006/relationships/hyperlink" Target="https://www.digikey.com/product-detail/en/PPPC051LFBN-RC/S7038-ND/810177/?itemSeq=281160150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USB-A1HSW6/ED2989-ND/2677750/?itemSeq=283940458" TargetMode="External"/><Relationship Id="rId4" Type="http://schemas.openxmlformats.org/officeDocument/2006/relationships/hyperlink" Target="https://www.digikey.com/product-detail/en/PREC040SAAN-RC/S1012EC-40-ND/2774814/?itemSeq=281160148" TargetMode="External"/><Relationship Id="rId9" Type="http://schemas.openxmlformats.org/officeDocument/2006/relationships/hyperlink" Target="https://www.digikey.com/product-detail/en/A+08-LC-TT/AE9986-ND/821740/?itemSeq=281160151" TargetMode="External"/><Relationship Id="rId14" Type="http://schemas.openxmlformats.org/officeDocument/2006/relationships/hyperlink" Target="https://www.digikey.com/products/en?keywords=507-1916-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302-S161/ED10523-ND/2794234/?itemSeq=281160135" TargetMode="External"/><Relationship Id="rId2" Type="http://schemas.openxmlformats.org/officeDocument/2006/relationships/hyperlink" Target="https://www.digikey.com/product-detail/en/PREC040SAAN-RC/S1012EC-40-ND/2774814/?itemSeq=281160148" TargetMode="External"/><Relationship Id="rId1" Type="http://schemas.openxmlformats.org/officeDocument/2006/relationships/hyperlink" Target="https://www.digikey.com/product-detail/en/phoenix-contact/1984617/277-1721-ND/95084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product-detail/en/jst-sales-america-inc/B6B-PH-K-S-LF-SN/455-1708-ND/9266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55a077" TargetMode="External"/><Relationship Id="rId13" Type="http://schemas.openxmlformats.org/officeDocument/2006/relationships/hyperlink" Target="https://www.digikey.com/product-detail/en/A000066/1050-1024-ND/2784006/?itemSeq=283429187" TargetMode="External"/><Relationship Id="rId3" Type="http://schemas.openxmlformats.org/officeDocument/2006/relationships/hyperlink" Target="https://www.pololu.com/product/2851" TargetMode="External"/><Relationship Id="rId7" Type="http://schemas.openxmlformats.org/officeDocument/2006/relationships/hyperlink" Target="https://www.mcmaster.com/95947a005" TargetMode="External"/><Relationship Id="rId12" Type="http://schemas.openxmlformats.org/officeDocument/2006/relationships/hyperlink" Target="https://www.digikey.com/product-detail/en/tripp-lite/UR050-06N/TL1234-ND/5359410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pololu.com/product/2855" TargetMode="External"/><Relationship Id="rId16" Type="http://schemas.openxmlformats.org/officeDocument/2006/relationships/hyperlink" Target="https://www.digikey.com/product-detail/en/jst-sales-america-inc/A06KR06KR26E305B/455-3156-ND/6194811" TargetMode="External"/><Relationship Id="rId1" Type="http://schemas.openxmlformats.org/officeDocument/2006/relationships/hyperlink" Target="https://www.digikey.com/product-detail/en/H3CCH-1606G/H3CCH-1606G-ND/1218559/?itemSeq=281160137" TargetMode="External"/><Relationship Id="rId6" Type="http://schemas.openxmlformats.org/officeDocument/2006/relationships/hyperlink" Target="https://www.mcmaster.com/91780a032" TargetMode="External"/><Relationship Id="rId11" Type="http://schemas.openxmlformats.org/officeDocument/2006/relationships/hyperlink" Target="https://www.mcmaster.com/92095a458" TargetMode="External"/><Relationship Id="rId5" Type="http://schemas.openxmlformats.org/officeDocument/2006/relationships/hyperlink" Target="https://www.mcmaster.com/91780a164" TargetMode="External"/><Relationship Id="rId15" Type="http://schemas.openxmlformats.org/officeDocument/2006/relationships/hyperlink" Target="https://www.pololu.com/product/3284" TargetMode="External"/><Relationship Id="rId10" Type="http://schemas.openxmlformats.org/officeDocument/2006/relationships/hyperlink" Target="https://www.mcmaster.com/92949a146" TargetMode="External"/><Relationship Id="rId4" Type="http://schemas.openxmlformats.org/officeDocument/2006/relationships/hyperlink" Target="https://www.mcmaster.com/91780a131" TargetMode="External"/><Relationship Id="rId9" Type="http://schemas.openxmlformats.org/officeDocument/2006/relationships/hyperlink" Target="https://www.mcmaster.com/92949a106" TargetMode="External"/><Relationship Id="rId14" Type="http://schemas.openxmlformats.org/officeDocument/2006/relationships/hyperlink" Target="https://www.amazon.com/Raspberry-Pi-MS-004-00000024-Model-Board/dp/B01LPLPBS8/ref=sr_1_1?keywords=rasbperry+pi+3&amp;qid=1554161034&amp;s=gateway&amp;sr=8-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tewart-connector/SC-2AMK001F/380-1430-ND/8544576" TargetMode="External"/><Relationship Id="rId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B1" zoomScaleNormal="100" workbookViewId="0">
      <selection activeCell="H19" sqref="H19"/>
    </sheetView>
  </sheetViews>
  <sheetFormatPr defaultRowHeight="14.25" x14ac:dyDescent="0.45"/>
  <cols>
    <col min="1" max="1" width="34.19921875" customWidth="1"/>
    <col min="2" max="2" width="12.929687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73.900000000000006" customHeight="1" thickBot="1" x14ac:dyDescent="0.5">
      <c r="A1" s="20" t="s">
        <v>108</v>
      </c>
      <c r="B1" s="20" t="s">
        <v>131</v>
      </c>
      <c r="C1" s="20" t="s">
        <v>106</v>
      </c>
      <c r="D1" s="20" t="s">
        <v>105</v>
      </c>
      <c r="E1" s="18" t="s">
        <v>104</v>
      </c>
      <c r="F1" s="18" t="s">
        <v>103</v>
      </c>
      <c r="G1" s="18" t="s">
        <v>102</v>
      </c>
      <c r="H1" s="19" t="s">
        <v>101</v>
      </c>
      <c r="I1" s="18" t="s">
        <v>100</v>
      </c>
      <c r="J1" s="18" t="s">
        <v>99</v>
      </c>
    </row>
    <row r="2" spans="1:10" x14ac:dyDescent="0.45">
      <c r="A2" s="2" t="s">
        <v>98</v>
      </c>
      <c r="B2" s="4">
        <v>5</v>
      </c>
      <c r="C2" s="4">
        <v>5</v>
      </c>
      <c r="D2" s="4">
        <v>1</v>
      </c>
      <c r="E2" s="2" t="s">
        <v>37</v>
      </c>
      <c r="F2" s="2" t="s">
        <v>127</v>
      </c>
      <c r="G2" s="13" t="s">
        <v>97</v>
      </c>
      <c r="H2" s="3">
        <v>1.74</v>
      </c>
      <c r="I2" s="3">
        <f t="shared" ref="I2:I19" si="0">H2*B2</f>
        <v>8.6999999999999993</v>
      </c>
      <c r="J2" s="10" t="s">
        <v>96</v>
      </c>
    </row>
    <row r="3" spans="1:10" x14ac:dyDescent="0.45">
      <c r="A3" s="2" t="s">
        <v>95</v>
      </c>
      <c r="B3" s="4">
        <v>10</v>
      </c>
      <c r="C3" s="4">
        <v>10</v>
      </c>
      <c r="D3" s="4">
        <v>1</v>
      </c>
      <c r="E3" s="2" t="s">
        <v>37</v>
      </c>
      <c r="F3" s="2" t="s">
        <v>128</v>
      </c>
      <c r="G3" s="13" t="s">
        <v>94</v>
      </c>
      <c r="H3" s="3">
        <v>1.24</v>
      </c>
      <c r="I3" s="3">
        <f t="shared" si="0"/>
        <v>12.4</v>
      </c>
      <c r="J3" s="10" t="s">
        <v>93</v>
      </c>
    </row>
    <row r="4" spans="1:10" x14ac:dyDescent="0.45">
      <c r="A4" s="14" t="s">
        <v>92</v>
      </c>
      <c r="B4" s="28">
        <v>3</v>
      </c>
      <c r="C4" s="28">
        <v>3</v>
      </c>
      <c r="D4" s="28">
        <v>1</v>
      </c>
      <c r="E4" s="14" t="s">
        <v>37</v>
      </c>
      <c r="F4" s="14" t="s">
        <v>91</v>
      </c>
      <c r="G4" s="13" t="s">
        <v>90</v>
      </c>
      <c r="H4" s="17">
        <v>0.75</v>
      </c>
      <c r="I4" s="3">
        <f t="shared" si="0"/>
        <v>2.25</v>
      </c>
      <c r="J4" s="10" t="s">
        <v>89</v>
      </c>
    </row>
    <row r="5" spans="1:10" x14ac:dyDescent="0.45">
      <c r="A5" s="14" t="s">
        <v>88</v>
      </c>
      <c r="B5" s="28">
        <v>3</v>
      </c>
      <c r="C5" s="28">
        <v>3</v>
      </c>
      <c r="D5" s="28">
        <v>1</v>
      </c>
      <c r="E5" s="14" t="s">
        <v>37</v>
      </c>
      <c r="F5" s="14" t="s">
        <v>147</v>
      </c>
      <c r="G5" s="13" t="s">
        <v>87</v>
      </c>
      <c r="H5" s="3">
        <v>0.51</v>
      </c>
      <c r="I5" s="3">
        <f t="shared" si="0"/>
        <v>1.53</v>
      </c>
      <c r="J5" s="10" t="s">
        <v>86</v>
      </c>
    </row>
    <row r="6" spans="1:10" x14ac:dyDescent="0.45">
      <c r="A6" s="14" t="s">
        <v>146</v>
      </c>
      <c r="B6" s="28">
        <v>2</v>
      </c>
      <c r="C6" s="28">
        <v>1</v>
      </c>
      <c r="D6" s="28">
        <v>1</v>
      </c>
      <c r="E6" s="14" t="s">
        <v>37</v>
      </c>
      <c r="F6" s="14" t="s">
        <v>143</v>
      </c>
      <c r="G6" s="27" t="s">
        <v>144</v>
      </c>
      <c r="H6" s="3">
        <v>0.33</v>
      </c>
      <c r="I6" s="3">
        <f t="shared" si="0"/>
        <v>0.66</v>
      </c>
      <c r="J6" s="24" t="s">
        <v>145</v>
      </c>
    </row>
    <row r="7" spans="1:10" x14ac:dyDescent="0.45">
      <c r="A7" s="14" t="s">
        <v>85</v>
      </c>
      <c r="B7" s="28">
        <v>7</v>
      </c>
      <c r="C7" s="28">
        <v>7</v>
      </c>
      <c r="D7" s="28">
        <v>1</v>
      </c>
      <c r="E7" s="14" t="s">
        <v>37</v>
      </c>
      <c r="F7" s="14" t="s">
        <v>78</v>
      </c>
      <c r="G7" s="13" t="s">
        <v>84</v>
      </c>
      <c r="H7" s="3">
        <v>0.49</v>
      </c>
      <c r="I7" s="3">
        <f t="shared" si="0"/>
        <v>3.4299999999999997</v>
      </c>
      <c r="J7" s="10" t="s">
        <v>83</v>
      </c>
    </row>
    <row r="8" spans="1:10" x14ac:dyDescent="0.45">
      <c r="A8" s="14" t="s">
        <v>82</v>
      </c>
      <c r="B8" s="28">
        <v>2</v>
      </c>
      <c r="C8" s="28">
        <v>2</v>
      </c>
      <c r="D8" s="28">
        <v>1</v>
      </c>
      <c r="E8" s="14" t="s">
        <v>37</v>
      </c>
      <c r="F8" s="14" t="s">
        <v>129</v>
      </c>
      <c r="G8" s="13" t="s">
        <v>81</v>
      </c>
      <c r="H8" s="3">
        <v>0.73</v>
      </c>
      <c r="I8" s="3">
        <f t="shared" si="0"/>
        <v>1.46</v>
      </c>
      <c r="J8" s="10" t="s">
        <v>80</v>
      </c>
    </row>
    <row r="9" spans="1:10" x14ac:dyDescent="0.45">
      <c r="A9" s="14" t="s">
        <v>79</v>
      </c>
      <c r="B9" s="28">
        <v>5</v>
      </c>
      <c r="C9" s="28">
        <v>5</v>
      </c>
      <c r="D9" s="28">
        <v>1</v>
      </c>
      <c r="E9" s="14" t="s">
        <v>37</v>
      </c>
      <c r="F9" s="14" t="s">
        <v>78</v>
      </c>
      <c r="G9" s="13" t="s">
        <v>77</v>
      </c>
      <c r="H9" s="3">
        <v>1.26</v>
      </c>
      <c r="I9" s="3">
        <f t="shared" si="0"/>
        <v>6.3</v>
      </c>
      <c r="J9" s="10" t="s">
        <v>76</v>
      </c>
    </row>
    <row r="10" spans="1:10" x14ac:dyDescent="0.45">
      <c r="A10" s="2" t="s">
        <v>75</v>
      </c>
      <c r="B10" s="4">
        <v>16</v>
      </c>
      <c r="C10" s="4">
        <v>16</v>
      </c>
      <c r="D10" s="4">
        <v>1</v>
      </c>
      <c r="E10" s="2" t="s">
        <v>37</v>
      </c>
      <c r="F10" s="2" t="s">
        <v>130</v>
      </c>
      <c r="G10" s="13" t="s">
        <v>74</v>
      </c>
      <c r="H10" s="3">
        <v>0.182</v>
      </c>
      <c r="I10" s="3">
        <f t="shared" si="0"/>
        <v>2.9119999999999999</v>
      </c>
      <c r="J10" s="2" t="s">
        <v>73</v>
      </c>
    </row>
    <row r="11" spans="1:10" x14ac:dyDescent="0.45">
      <c r="A11" s="14" t="s">
        <v>72</v>
      </c>
      <c r="B11" s="28">
        <v>10</v>
      </c>
      <c r="C11" s="28">
        <v>1</v>
      </c>
      <c r="D11" s="28">
        <v>1</v>
      </c>
      <c r="E11" s="14" t="s">
        <v>37</v>
      </c>
      <c r="F11" s="14" t="s">
        <v>71</v>
      </c>
      <c r="G11" s="13" t="s">
        <v>70</v>
      </c>
      <c r="H11" s="3">
        <v>4.1000000000000002E-2</v>
      </c>
      <c r="I11" s="3">
        <f t="shared" si="0"/>
        <v>0.41000000000000003</v>
      </c>
      <c r="J11" s="2" t="s">
        <v>69</v>
      </c>
    </row>
    <row r="12" spans="1:10" x14ac:dyDescent="0.45">
      <c r="A12" s="14" t="s">
        <v>68</v>
      </c>
      <c r="B12" s="28">
        <v>10</v>
      </c>
      <c r="C12" s="28">
        <v>4</v>
      </c>
      <c r="D12" s="28">
        <v>1</v>
      </c>
      <c r="E12" s="14" t="s">
        <v>37</v>
      </c>
      <c r="F12" s="14" t="s">
        <v>67</v>
      </c>
      <c r="G12" s="13" t="s">
        <v>66</v>
      </c>
      <c r="H12" s="3">
        <v>4.1000000000000002E-2</v>
      </c>
      <c r="I12" s="3">
        <f t="shared" si="0"/>
        <v>0.41000000000000003</v>
      </c>
      <c r="J12" s="2" t="s">
        <v>65</v>
      </c>
    </row>
    <row r="13" spans="1:10" x14ac:dyDescent="0.45">
      <c r="A13" s="14" t="s">
        <v>64</v>
      </c>
      <c r="B13" s="28">
        <v>10</v>
      </c>
      <c r="C13" s="28">
        <v>4</v>
      </c>
      <c r="D13" s="28">
        <v>1</v>
      </c>
      <c r="E13" s="14" t="s">
        <v>37</v>
      </c>
      <c r="F13" s="14" t="s">
        <v>63</v>
      </c>
      <c r="G13" s="13" t="s">
        <v>62</v>
      </c>
      <c r="H13" s="3">
        <v>4.1000000000000002E-2</v>
      </c>
      <c r="I13" s="3">
        <f t="shared" si="0"/>
        <v>0.41000000000000003</v>
      </c>
      <c r="J13" s="2" t="s">
        <v>61</v>
      </c>
    </row>
    <row r="14" spans="1:10" x14ac:dyDescent="0.45">
      <c r="A14" s="2" t="s">
        <v>60</v>
      </c>
      <c r="B14" s="4">
        <v>10</v>
      </c>
      <c r="C14" s="4">
        <v>1</v>
      </c>
      <c r="D14" s="4">
        <v>1</v>
      </c>
      <c r="E14" s="2" t="s">
        <v>37</v>
      </c>
      <c r="F14" s="2" t="s">
        <v>59</v>
      </c>
      <c r="G14" s="16" t="s">
        <v>58</v>
      </c>
      <c r="H14" s="15">
        <v>5.8999999999999997E-2</v>
      </c>
      <c r="I14" s="3">
        <f t="shared" si="0"/>
        <v>0.59</v>
      </c>
      <c r="J14" s="10" t="s">
        <v>57</v>
      </c>
    </row>
    <row r="15" spans="1:10" x14ac:dyDescent="0.45">
      <c r="A15" s="14" t="s">
        <v>50</v>
      </c>
      <c r="B15" s="28">
        <v>2</v>
      </c>
      <c r="C15" s="28">
        <v>2</v>
      </c>
      <c r="D15" s="28">
        <v>1</v>
      </c>
      <c r="E15" s="14" t="s">
        <v>37</v>
      </c>
      <c r="F15" s="14" t="s">
        <v>132</v>
      </c>
      <c r="G15" s="13" t="s">
        <v>49</v>
      </c>
      <c r="H15" s="3">
        <v>0.45</v>
      </c>
      <c r="I15" s="3">
        <f t="shared" si="0"/>
        <v>0.9</v>
      </c>
      <c r="J15" s="24" t="s">
        <v>48</v>
      </c>
    </row>
    <row r="16" spans="1:10" x14ac:dyDescent="0.45">
      <c r="A16" s="14" t="s">
        <v>47</v>
      </c>
      <c r="B16" s="28">
        <v>10</v>
      </c>
      <c r="C16" s="28">
        <v>2</v>
      </c>
      <c r="D16" s="28">
        <v>1</v>
      </c>
      <c r="E16" s="14" t="s">
        <v>37</v>
      </c>
      <c r="F16" s="14" t="s">
        <v>132</v>
      </c>
      <c r="G16" s="13" t="s">
        <v>46</v>
      </c>
      <c r="H16" s="3">
        <v>0.17299999999999999</v>
      </c>
      <c r="I16" s="3">
        <f t="shared" si="0"/>
        <v>1.73</v>
      </c>
      <c r="J16" s="10" t="s">
        <v>45</v>
      </c>
    </row>
    <row r="17" spans="1:10" x14ac:dyDescent="0.45">
      <c r="A17" s="14" t="s">
        <v>44</v>
      </c>
      <c r="B17" s="28">
        <v>1</v>
      </c>
      <c r="C17" s="28">
        <v>1</v>
      </c>
      <c r="D17" s="28">
        <v>1</v>
      </c>
      <c r="E17" s="14" t="s">
        <v>37</v>
      </c>
      <c r="F17" s="14" t="s">
        <v>43</v>
      </c>
      <c r="G17" s="13" t="s">
        <v>42</v>
      </c>
      <c r="H17" s="3">
        <v>1.55</v>
      </c>
      <c r="I17" s="3">
        <f t="shared" si="0"/>
        <v>1.55</v>
      </c>
      <c r="J17" s="10" t="s">
        <v>41</v>
      </c>
    </row>
    <row r="18" spans="1:10" x14ac:dyDescent="0.45">
      <c r="A18" s="14" t="s">
        <v>40</v>
      </c>
      <c r="B18" s="28">
        <v>1</v>
      </c>
      <c r="C18" s="28">
        <v>1</v>
      </c>
      <c r="D18" s="28">
        <v>1</v>
      </c>
      <c r="E18" s="14" t="s">
        <v>37</v>
      </c>
      <c r="F18" s="14" t="s">
        <v>39</v>
      </c>
      <c r="G18" s="27" t="s">
        <v>151</v>
      </c>
      <c r="H18" s="3">
        <v>0.35</v>
      </c>
      <c r="I18" s="3">
        <f t="shared" si="0"/>
        <v>0.35</v>
      </c>
      <c r="J18" s="24" t="s">
        <v>152</v>
      </c>
    </row>
    <row r="19" spans="1:10" x14ac:dyDescent="0.45">
      <c r="A19" s="14" t="s">
        <v>38</v>
      </c>
      <c r="B19" s="28">
        <v>2</v>
      </c>
      <c r="C19" s="28">
        <v>2</v>
      </c>
      <c r="D19" s="28">
        <v>1</v>
      </c>
      <c r="E19" s="14" t="s">
        <v>37</v>
      </c>
      <c r="F19" s="14" t="s">
        <v>133</v>
      </c>
      <c r="G19" s="13" t="s">
        <v>36</v>
      </c>
      <c r="H19" s="3">
        <v>0.5</v>
      </c>
      <c r="I19" s="3">
        <f t="shared" si="0"/>
        <v>1</v>
      </c>
      <c r="J19" s="10" t="s">
        <v>35</v>
      </c>
    </row>
    <row r="20" spans="1:10" x14ac:dyDescent="0.45">
      <c r="A20" s="2"/>
      <c r="B20" s="2"/>
      <c r="C20" s="2"/>
      <c r="D20" s="2"/>
      <c r="E20" s="2"/>
      <c r="F20" s="2"/>
      <c r="G20" s="4"/>
      <c r="H20" s="3"/>
      <c r="I20" s="3"/>
      <c r="J20" s="2"/>
    </row>
    <row r="21" spans="1:10" x14ac:dyDescent="0.45">
      <c r="A21" s="2"/>
      <c r="B21" s="2"/>
      <c r="C21" s="2"/>
      <c r="D21" s="2"/>
      <c r="E21" s="2"/>
      <c r="F21" s="2"/>
      <c r="G21" s="4"/>
      <c r="H21" s="3"/>
      <c r="I21" s="3"/>
      <c r="J21" s="2"/>
    </row>
    <row r="24" spans="1:10" x14ac:dyDescent="0.45">
      <c r="I24" s="1">
        <f>SUM(I2:I19)</f>
        <v>46.99199999999999</v>
      </c>
    </row>
    <row r="25" spans="1:10" x14ac:dyDescent="0.45">
      <c r="H25" s="1"/>
      <c r="I25" s="1"/>
      <c r="J25" s="1"/>
    </row>
    <row r="26" spans="1:10" x14ac:dyDescent="0.45">
      <c r="H26" s="1"/>
      <c r="I26" s="1"/>
    </row>
    <row r="27" spans="1:10" x14ac:dyDescent="0.45">
      <c r="H27" s="1"/>
      <c r="I27" s="1"/>
      <c r="J27" s="1"/>
    </row>
    <row r="28" spans="1:10" x14ac:dyDescent="0.45">
      <c r="H28" s="1"/>
      <c r="I28" s="1"/>
    </row>
    <row r="29" spans="1:10" x14ac:dyDescent="0.45">
      <c r="H29" s="1"/>
      <c r="I29" s="1"/>
    </row>
    <row r="30" spans="1:10" x14ac:dyDescent="0.45">
      <c r="H30" s="1"/>
      <c r="I30" s="1"/>
    </row>
    <row r="31" spans="1:10" x14ac:dyDescent="0.45">
      <c r="H31" s="1"/>
      <c r="I31" s="1"/>
    </row>
    <row r="32" spans="1:10" x14ac:dyDescent="0.45">
      <c r="H32" s="1"/>
      <c r="I32" s="1"/>
    </row>
    <row r="33" spans="8:9" x14ac:dyDescent="0.45">
      <c r="H33" s="1"/>
      <c r="I33" s="1"/>
    </row>
    <row r="34" spans="8:9" x14ac:dyDescent="0.45">
      <c r="H34" s="1"/>
      <c r="I34" s="1"/>
    </row>
    <row r="35" spans="8:9" x14ac:dyDescent="0.45">
      <c r="H35" s="1"/>
      <c r="I35" s="1"/>
    </row>
    <row r="36" spans="8:9" x14ac:dyDescent="0.45">
      <c r="H36" s="1"/>
      <c r="I36" s="1"/>
    </row>
    <row r="37" spans="8:9" x14ac:dyDescent="0.45">
      <c r="H37" s="1"/>
      <c r="I37" s="1"/>
    </row>
    <row r="38" spans="8:9" x14ac:dyDescent="0.45">
      <c r="H38" s="1"/>
      <c r="I38" s="1"/>
    </row>
    <row r="39" spans="8:9" x14ac:dyDescent="0.45">
      <c r="H39" s="1"/>
      <c r="I39" s="1"/>
    </row>
    <row r="40" spans="8:9" x14ac:dyDescent="0.45">
      <c r="H40" s="1"/>
      <c r="I40" s="1"/>
    </row>
    <row r="41" spans="8:9" x14ac:dyDescent="0.45">
      <c r="H41" s="1"/>
      <c r="I41" s="1"/>
    </row>
    <row r="42" spans="8:9" x14ac:dyDescent="0.45">
      <c r="H42" s="1"/>
      <c r="I42" s="1"/>
    </row>
    <row r="43" spans="8:9" x14ac:dyDescent="0.45">
      <c r="H43" s="1"/>
      <c r="I43" s="1"/>
    </row>
    <row r="44" spans="8:9" x14ac:dyDescent="0.45">
      <c r="H44" s="1"/>
      <c r="I44" s="1"/>
    </row>
    <row r="45" spans="8:9" x14ac:dyDescent="0.45">
      <c r="H45" s="1"/>
      <c r="I45" s="1"/>
    </row>
    <row r="46" spans="8:9" x14ac:dyDescent="0.45">
      <c r="H46" s="1"/>
      <c r="I46" s="1"/>
    </row>
    <row r="47" spans="8:9" x14ac:dyDescent="0.45">
      <c r="H47" s="1"/>
      <c r="I47" s="1"/>
    </row>
    <row r="48" spans="8:9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</sheetData>
  <hyperlinks>
    <hyperlink ref="J2" r:id="rId1"/>
    <hyperlink ref="J3" r:id="rId2"/>
    <hyperlink ref="J4" r:id="rId3"/>
    <hyperlink ref="J5" r:id="rId4"/>
    <hyperlink ref="J7" r:id="rId5"/>
    <hyperlink ref="J8" r:id="rId6"/>
    <hyperlink ref="J9" r:id="rId7"/>
    <hyperlink ref="J14" r:id="rId8"/>
    <hyperlink ref="J16" r:id="rId9"/>
    <hyperlink ref="J19" r:id="rId10"/>
    <hyperlink ref="J17" r:id="rId11"/>
    <hyperlink ref="J15" r:id="rId12"/>
    <hyperlink ref="J6" r:id="rId13"/>
    <hyperlink ref="J18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H15" sqref="H15"/>
    </sheetView>
  </sheetViews>
  <sheetFormatPr defaultRowHeight="14.25" x14ac:dyDescent="0.45"/>
  <cols>
    <col min="1" max="1" width="34.19921875" customWidth="1"/>
    <col min="2" max="2" width="14.5976562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52.9" customHeight="1" thickBot="1" x14ac:dyDescent="0.5">
      <c r="A1" s="20" t="s">
        <v>108</v>
      </c>
      <c r="B1" s="20" t="s">
        <v>150</v>
      </c>
      <c r="C1" s="20" t="s">
        <v>106</v>
      </c>
      <c r="D1" s="20" t="s">
        <v>105</v>
      </c>
      <c r="E1" s="18" t="s">
        <v>104</v>
      </c>
      <c r="F1" s="18" t="s">
        <v>103</v>
      </c>
      <c r="G1" s="18" t="s">
        <v>102</v>
      </c>
      <c r="H1" s="19" t="s">
        <v>101</v>
      </c>
      <c r="I1" s="18" t="s">
        <v>100</v>
      </c>
      <c r="J1" s="18" t="s">
        <v>99</v>
      </c>
    </row>
    <row r="2" spans="1:10" x14ac:dyDescent="0.45">
      <c r="A2" s="14" t="s">
        <v>119</v>
      </c>
      <c r="B2" s="28">
        <v>1</v>
      </c>
      <c r="C2" s="28">
        <v>1</v>
      </c>
      <c r="D2" s="28">
        <v>1</v>
      </c>
      <c r="E2" s="14" t="s">
        <v>37</v>
      </c>
      <c r="F2" s="14" t="s">
        <v>118</v>
      </c>
      <c r="G2" s="13" t="s">
        <v>117</v>
      </c>
      <c r="H2" s="3">
        <v>0.48</v>
      </c>
      <c r="I2" s="3">
        <f>H2*B2</f>
        <v>0.48</v>
      </c>
      <c r="J2" s="24" t="s">
        <v>116</v>
      </c>
    </row>
    <row r="3" spans="1:10" x14ac:dyDescent="0.45">
      <c r="A3" s="14" t="s">
        <v>88</v>
      </c>
      <c r="B3" s="28">
        <v>2</v>
      </c>
      <c r="C3" s="28">
        <v>2</v>
      </c>
      <c r="D3" s="28">
        <v>1</v>
      </c>
      <c r="E3" s="14" t="s">
        <v>37</v>
      </c>
      <c r="F3" s="14" t="s">
        <v>148</v>
      </c>
      <c r="G3" s="13" t="s">
        <v>87</v>
      </c>
      <c r="H3" s="3">
        <v>0.51</v>
      </c>
      <c r="I3" s="3">
        <f>H3*B3</f>
        <v>1.02</v>
      </c>
      <c r="J3" s="24" t="s">
        <v>86</v>
      </c>
    </row>
    <row r="4" spans="1:10" x14ac:dyDescent="0.45">
      <c r="A4" s="14" t="s">
        <v>115</v>
      </c>
      <c r="B4" s="28">
        <v>1</v>
      </c>
      <c r="C4" s="28">
        <v>1</v>
      </c>
      <c r="D4" s="28">
        <v>1</v>
      </c>
      <c r="E4" s="14" t="s">
        <v>37</v>
      </c>
      <c r="F4" s="14" t="s">
        <v>114</v>
      </c>
      <c r="G4" s="16" t="s">
        <v>113</v>
      </c>
      <c r="H4" s="3">
        <v>0.42</v>
      </c>
      <c r="I4" s="3">
        <f>H4*B4</f>
        <v>0.42</v>
      </c>
      <c r="J4" s="24" t="s">
        <v>112</v>
      </c>
    </row>
    <row r="5" spans="1:10" x14ac:dyDescent="0.45">
      <c r="A5" s="14" t="s">
        <v>146</v>
      </c>
      <c r="B5" s="28">
        <v>2</v>
      </c>
      <c r="C5" s="28">
        <v>1</v>
      </c>
      <c r="D5" s="28">
        <v>1</v>
      </c>
      <c r="E5" s="14" t="s">
        <v>37</v>
      </c>
      <c r="F5" s="14" t="s">
        <v>149</v>
      </c>
      <c r="G5" s="27" t="s">
        <v>144</v>
      </c>
      <c r="H5" s="3">
        <v>0.33</v>
      </c>
      <c r="I5" s="3">
        <f t="shared" ref="I5" si="0">H5*B5</f>
        <v>0.66</v>
      </c>
      <c r="J5" s="24" t="s">
        <v>145</v>
      </c>
    </row>
    <row r="7" spans="1:10" x14ac:dyDescent="0.45">
      <c r="I7" s="1">
        <f>SUM(I2:I5)</f>
        <v>2.58</v>
      </c>
    </row>
    <row r="8" spans="1:10" x14ac:dyDescent="0.45">
      <c r="A8" s="2"/>
      <c r="B8" s="2"/>
      <c r="C8" s="2"/>
      <c r="D8" s="2"/>
      <c r="E8" s="2"/>
      <c r="F8" s="2"/>
      <c r="G8" s="13"/>
      <c r="H8" s="3"/>
      <c r="I8" s="3"/>
      <c r="J8" s="2"/>
    </row>
    <row r="9" spans="1:10" x14ac:dyDescent="0.45">
      <c r="A9" s="14"/>
      <c r="B9" s="14"/>
      <c r="C9" s="14"/>
      <c r="D9" s="14"/>
      <c r="E9" s="14"/>
      <c r="F9" s="14"/>
      <c r="G9" s="13"/>
      <c r="H9" s="3"/>
      <c r="I9" s="3"/>
      <c r="J9" s="2"/>
    </row>
    <row r="10" spans="1:10" x14ac:dyDescent="0.45">
      <c r="A10" s="14"/>
      <c r="B10" s="14"/>
      <c r="C10" s="14"/>
      <c r="D10" s="14"/>
      <c r="E10" s="14"/>
      <c r="F10" s="14"/>
      <c r="G10" s="13"/>
      <c r="H10" s="3"/>
      <c r="I10" s="3"/>
      <c r="J10" s="2"/>
    </row>
    <row r="11" spans="1:10" x14ac:dyDescent="0.45">
      <c r="A11" s="14"/>
      <c r="B11" s="14"/>
      <c r="C11" s="14"/>
      <c r="D11" s="14"/>
      <c r="E11" s="14"/>
      <c r="F11" s="14"/>
      <c r="G11" s="13"/>
      <c r="H11" s="3"/>
      <c r="I11" s="3"/>
      <c r="J11" s="2"/>
    </row>
    <row r="12" spans="1:10" x14ac:dyDescent="0.45">
      <c r="A12" s="2"/>
      <c r="B12" s="2"/>
      <c r="C12" s="2"/>
      <c r="D12" s="2"/>
      <c r="E12" s="2"/>
      <c r="F12" s="2"/>
      <c r="G12" s="16"/>
      <c r="H12" s="15"/>
      <c r="I12" s="3"/>
      <c r="J12" s="24"/>
    </row>
    <row r="13" spans="1:10" x14ac:dyDescent="0.45">
      <c r="A13" s="2"/>
      <c r="B13" s="2"/>
      <c r="C13" s="2"/>
      <c r="D13" s="2"/>
      <c r="E13" s="2"/>
      <c r="F13" s="2"/>
      <c r="G13" s="4"/>
      <c r="H13" s="2"/>
      <c r="I13" s="3"/>
      <c r="J13" s="2"/>
    </row>
    <row r="18" spans="1:10" x14ac:dyDescent="0.45">
      <c r="A18" s="14"/>
      <c r="B18" s="14"/>
      <c r="C18" s="14"/>
      <c r="D18" s="14"/>
      <c r="E18" s="14"/>
      <c r="F18" s="14"/>
      <c r="G18" s="13"/>
      <c r="H18" s="3"/>
      <c r="I18" s="3"/>
      <c r="J18" s="2"/>
    </row>
    <row r="19" spans="1:10" x14ac:dyDescent="0.45">
      <c r="A19" s="14"/>
      <c r="B19" s="14"/>
      <c r="C19" s="14"/>
      <c r="D19" s="14"/>
      <c r="E19" s="14"/>
      <c r="F19" s="14"/>
      <c r="G19" s="13"/>
      <c r="H19" s="3"/>
      <c r="I19" s="3"/>
      <c r="J19" s="24"/>
    </row>
    <row r="20" spans="1:10" x14ac:dyDescent="0.45">
      <c r="A20" s="14"/>
      <c r="B20" s="14"/>
      <c r="C20" s="14"/>
      <c r="D20" s="14"/>
      <c r="E20" s="14"/>
      <c r="F20" s="14"/>
      <c r="G20" s="13"/>
      <c r="H20" s="3"/>
      <c r="I20" s="3"/>
      <c r="J20" s="24"/>
    </row>
    <row r="21" spans="1:10" x14ac:dyDescent="0.45">
      <c r="A21" s="14"/>
      <c r="B21" s="14"/>
      <c r="C21" s="14"/>
      <c r="D21" s="14"/>
      <c r="E21" s="14"/>
      <c r="F21" s="14"/>
      <c r="G21" s="13"/>
      <c r="H21" s="3"/>
      <c r="I21" s="3"/>
      <c r="J21" s="24"/>
    </row>
    <row r="22" spans="1:10" x14ac:dyDescent="0.45">
      <c r="A22" s="14"/>
      <c r="B22" s="14"/>
      <c r="C22" s="14"/>
      <c r="D22" s="14"/>
      <c r="E22" s="14"/>
      <c r="F22" s="14"/>
      <c r="G22" s="13"/>
      <c r="H22" s="3"/>
      <c r="I22" s="3"/>
      <c r="J22" s="24"/>
    </row>
    <row r="23" spans="1:10" x14ac:dyDescent="0.45">
      <c r="A23" s="2"/>
      <c r="B23" s="2"/>
      <c r="C23" s="2"/>
      <c r="D23" s="2"/>
      <c r="E23" s="2"/>
      <c r="F23" s="14"/>
      <c r="G23" s="13"/>
      <c r="H23" s="3"/>
      <c r="I23" s="3"/>
      <c r="J23" s="24"/>
    </row>
    <row r="26" spans="1:10" x14ac:dyDescent="0.45">
      <c r="A26" s="2"/>
      <c r="B26" s="2"/>
      <c r="C26" s="2"/>
      <c r="D26" s="2"/>
      <c r="E26" s="2"/>
      <c r="F26" s="2"/>
      <c r="G26" s="13"/>
      <c r="H26" s="3"/>
      <c r="I26" s="3"/>
      <c r="J26" s="2"/>
    </row>
    <row r="27" spans="1:10" x14ac:dyDescent="0.45">
      <c r="A27" s="2"/>
      <c r="B27" s="2"/>
      <c r="C27" s="2"/>
      <c r="D27" s="2"/>
      <c r="E27" s="2"/>
      <c r="F27" s="2"/>
      <c r="G27" s="12"/>
      <c r="H27" s="3"/>
      <c r="I27" s="3"/>
      <c r="J27" s="24"/>
    </row>
    <row r="28" spans="1:10" x14ac:dyDescent="0.45">
      <c r="A28" s="2"/>
      <c r="B28" s="2"/>
      <c r="C28" s="2"/>
      <c r="D28" s="2"/>
      <c r="E28" s="2"/>
      <c r="F28" s="2"/>
      <c r="G28" s="12"/>
      <c r="H28" s="3"/>
      <c r="I28" s="3"/>
      <c r="J28" s="24"/>
    </row>
    <row r="29" spans="1:10" x14ac:dyDescent="0.45">
      <c r="A29" s="2"/>
      <c r="B29" s="2"/>
      <c r="C29" s="2"/>
      <c r="D29" s="2"/>
      <c r="E29" s="2"/>
      <c r="F29" s="2"/>
      <c r="G29" s="12"/>
      <c r="H29" s="3"/>
      <c r="I29" s="3"/>
      <c r="J29" s="24"/>
    </row>
    <row r="30" spans="1:10" x14ac:dyDescent="0.45">
      <c r="A30" s="2"/>
      <c r="B30" s="2"/>
      <c r="C30" s="2"/>
      <c r="D30" s="2"/>
      <c r="E30" s="2"/>
      <c r="F30" s="2"/>
      <c r="G30" s="12"/>
      <c r="H30" s="3"/>
      <c r="I30" s="3"/>
      <c r="J30" s="24"/>
    </row>
    <row r="31" spans="1:10" x14ac:dyDescent="0.45">
      <c r="A31" s="2"/>
      <c r="B31" s="2"/>
      <c r="C31" s="2"/>
      <c r="D31" s="2"/>
      <c r="E31" s="2"/>
      <c r="F31" s="2"/>
      <c r="G31" s="26"/>
      <c r="H31" s="3"/>
      <c r="I31" s="3"/>
      <c r="J31" s="24"/>
    </row>
    <row r="32" spans="1:10" x14ac:dyDescent="0.45">
      <c r="A32" s="2"/>
      <c r="B32" s="2"/>
      <c r="C32" s="2"/>
      <c r="D32" s="2"/>
      <c r="E32" s="2"/>
      <c r="F32" s="2"/>
      <c r="G32" s="26"/>
      <c r="H32" s="3"/>
      <c r="I32" s="3"/>
      <c r="J32" s="24"/>
    </row>
    <row r="33" spans="1:10" x14ac:dyDescent="0.45">
      <c r="A33" s="2"/>
      <c r="B33" s="2"/>
      <c r="C33" s="2"/>
      <c r="D33" s="2"/>
      <c r="E33" s="2"/>
      <c r="F33" s="2"/>
      <c r="G33" s="26"/>
      <c r="H33" s="3"/>
      <c r="I33" s="3"/>
      <c r="J33" s="24"/>
    </row>
    <row r="34" spans="1:10" x14ac:dyDescent="0.45">
      <c r="A34" s="2"/>
      <c r="B34" s="2"/>
      <c r="C34" s="2"/>
      <c r="D34" s="2"/>
      <c r="E34" s="2"/>
      <c r="F34" s="2"/>
      <c r="G34" s="26"/>
      <c r="H34" s="3"/>
      <c r="I34" s="3"/>
      <c r="J34" s="24"/>
    </row>
    <row r="35" spans="1:10" x14ac:dyDescent="0.45">
      <c r="A35" s="2"/>
      <c r="B35" s="2"/>
      <c r="C35" s="2"/>
      <c r="D35" s="2"/>
      <c r="E35" s="2"/>
      <c r="F35" s="2"/>
      <c r="G35" s="4"/>
      <c r="H35" s="2"/>
      <c r="I35" s="2"/>
      <c r="J35" s="2"/>
    </row>
    <row r="36" spans="1:10" x14ac:dyDescent="0.45">
      <c r="A36" s="2"/>
      <c r="B36" s="2"/>
      <c r="C36" s="2"/>
      <c r="D36" s="2"/>
      <c r="E36" s="2"/>
      <c r="F36" s="2"/>
      <c r="G36" s="25"/>
      <c r="H36" s="3"/>
      <c r="I36" s="3"/>
      <c r="J36" s="24"/>
    </row>
    <row r="37" spans="1:10" s="5" customFormat="1" x14ac:dyDescent="0.45">
      <c r="A37" s="9"/>
      <c r="B37" s="9"/>
      <c r="C37" s="9"/>
      <c r="D37" s="9"/>
      <c r="E37" s="9"/>
      <c r="F37" s="9"/>
      <c r="G37" s="23"/>
      <c r="H37" s="7"/>
      <c r="I37" s="7"/>
      <c r="J37" s="21"/>
    </row>
    <row r="38" spans="1:10" x14ac:dyDescent="0.45">
      <c r="A38" s="2"/>
      <c r="B38" s="2"/>
      <c r="C38" s="2"/>
      <c r="D38" s="2"/>
      <c r="E38" s="2"/>
      <c r="F38" s="2"/>
      <c r="G38" s="4"/>
      <c r="H38" s="3"/>
      <c r="I38" s="3"/>
      <c r="J38" s="2"/>
    </row>
    <row r="39" spans="1:10" x14ac:dyDescent="0.45">
      <c r="A39" s="2"/>
      <c r="B39" s="2"/>
      <c r="C39" s="2"/>
      <c r="D39" s="2"/>
      <c r="E39" s="2"/>
      <c r="F39" s="2"/>
      <c r="G39" s="4"/>
      <c r="H39" s="3"/>
      <c r="I39" s="3"/>
      <c r="J39" s="2"/>
    </row>
    <row r="40" spans="1:10" s="5" customFormat="1" x14ac:dyDescent="0.45">
      <c r="A40" s="9"/>
      <c r="B40" s="9"/>
      <c r="C40" s="9"/>
      <c r="D40" s="9"/>
      <c r="E40" s="9"/>
      <c r="F40" s="9"/>
      <c r="G40" s="22"/>
      <c r="H40" s="7"/>
      <c r="I40" s="7"/>
      <c r="J40" s="21"/>
    </row>
    <row r="41" spans="1:10" s="5" customFormat="1" x14ac:dyDescent="0.45">
      <c r="A41" s="9"/>
      <c r="B41" s="9"/>
      <c r="C41" s="9"/>
      <c r="D41" s="9"/>
      <c r="E41" s="9"/>
      <c r="F41" s="9"/>
      <c r="G41" s="22"/>
      <c r="H41" s="7"/>
      <c r="I41" s="7"/>
      <c r="J41" s="21"/>
    </row>
    <row r="42" spans="1:10" s="5" customFormat="1" x14ac:dyDescent="0.45">
      <c r="A42" s="9"/>
      <c r="B42" s="9"/>
      <c r="C42" s="9"/>
      <c r="D42" s="9"/>
      <c r="E42" s="9"/>
      <c r="F42" s="9"/>
      <c r="G42" s="22"/>
      <c r="H42" s="7"/>
      <c r="I42" s="7"/>
      <c r="J42" s="21"/>
    </row>
    <row r="43" spans="1:10" x14ac:dyDescent="0.45">
      <c r="H43" s="1"/>
      <c r="I43" s="1"/>
      <c r="J43" s="1"/>
    </row>
    <row r="44" spans="1:10" x14ac:dyDescent="0.45">
      <c r="H44" s="1"/>
      <c r="I44" s="1"/>
    </row>
    <row r="45" spans="1:10" x14ac:dyDescent="0.45">
      <c r="H45" s="1"/>
      <c r="I45" s="1"/>
      <c r="J45" s="1"/>
    </row>
    <row r="46" spans="1:10" x14ac:dyDescent="0.45">
      <c r="H46" s="1"/>
      <c r="I46" s="1"/>
    </row>
    <row r="47" spans="1:10" x14ac:dyDescent="0.45">
      <c r="H47" s="1"/>
      <c r="I47" s="1"/>
    </row>
    <row r="48" spans="1:10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  <row r="56" spans="8:9" x14ac:dyDescent="0.45">
      <c r="H56" s="1"/>
      <c r="I56" s="1"/>
    </row>
    <row r="57" spans="8:9" x14ac:dyDescent="0.45">
      <c r="H57" s="1"/>
      <c r="I57" s="1"/>
    </row>
    <row r="58" spans="8:9" x14ac:dyDescent="0.45">
      <c r="H58" s="1"/>
      <c r="I58" s="1"/>
    </row>
    <row r="59" spans="8:9" x14ac:dyDescent="0.45">
      <c r="H59" s="1"/>
      <c r="I59" s="1"/>
    </row>
    <row r="60" spans="8:9" x14ac:dyDescent="0.45">
      <c r="H60" s="1"/>
      <c r="I60" s="1"/>
    </row>
    <row r="61" spans="8:9" x14ac:dyDescent="0.45">
      <c r="H61" s="1"/>
      <c r="I61" s="1"/>
    </row>
    <row r="62" spans="8:9" x14ac:dyDescent="0.45">
      <c r="H62" s="1"/>
      <c r="I62" s="1"/>
    </row>
    <row r="63" spans="8:9" x14ac:dyDescent="0.45">
      <c r="H63" s="1"/>
      <c r="I63" s="1"/>
    </row>
    <row r="64" spans="8:9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</sheetData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>
      <selection activeCell="C21" sqref="C21"/>
    </sheetView>
  </sheetViews>
  <sheetFormatPr defaultRowHeight="14.25" x14ac:dyDescent="0.45"/>
  <cols>
    <col min="1" max="1" width="34.19921875" customWidth="1"/>
    <col min="2" max="2" width="12.9296875" customWidth="1"/>
    <col min="4" max="4" width="10.46484375" customWidth="1"/>
    <col min="5" max="5" width="12.265625" customWidth="1"/>
    <col min="6" max="6" width="15.6640625" customWidth="1"/>
    <col min="7" max="8" width="18.33203125" customWidth="1"/>
    <col min="9" max="9" width="63.19921875" customWidth="1"/>
  </cols>
  <sheetData>
    <row r="1" spans="1:9" ht="73.900000000000006" customHeight="1" thickBot="1" x14ac:dyDescent="0.5">
      <c r="A1" s="20" t="s">
        <v>108</v>
      </c>
      <c r="B1" s="20" t="s">
        <v>131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x14ac:dyDescent="0.45">
      <c r="A2" s="2" t="s">
        <v>56</v>
      </c>
      <c r="B2" s="4">
        <v>1</v>
      </c>
      <c r="C2" s="4">
        <v>1</v>
      </c>
      <c r="D2" s="4">
        <v>1</v>
      </c>
      <c r="E2" s="2" t="s">
        <v>55</v>
      </c>
      <c r="F2" s="4">
        <v>1988</v>
      </c>
      <c r="G2" s="3">
        <v>2.95</v>
      </c>
      <c r="H2" s="3">
        <f t="shared" ref="H2:H18" si="0">G2*B2</f>
        <v>2.95</v>
      </c>
      <c r="I2" s="2" t="s">
        <v>54</v>
      </c>
    </row>
    <row r="3" spans="1:9" x14ac:dyDescent="0.45">
      <c r="A3" s="14" t="s">
        <v>53</v>
      </c>
      <c r="B3" s="28">
        <v>1</v>
      </c>
      <c r="C3" s="28">
        <v>1</v>
      </c>
      <c r="D3" s="28">
        <v>1</v>
      </c>
      <c r="E3" s="14" t="s">
        <v>37</v>
      </c>
      <c r="F3" s="13" t="s">
        <v>52</v>
      </c>
      <c r="G3" s="3">
        <v>1.4</v>
      </c>
      <c r="H3" s="3">
        <f t="shared" si="0"/>
        <v>1.4</v>
      </c>
      <c r="I3" s="10" t="s">
        <v>51</v>
      </c>
    </row>
    <row r="4" spans="1:9" x14ac:dyDescent="0.45">
      <c r="A4" s="2" t="s">
        <v>142</v>
      </c>
      <c r="B4" s="4">
        <v>1</v>
      </c>
      <c r="C4" s="4">
        <v>1</v>
      </c>
      <c r="D4" s="4">
        <v>1</v>
      </c>
      <c r="E4" s="2" t="s">
        <v>37</v>
      </c>
      <c r="F4" s="13" t="s">
        <v>141</v>
      </c>
      <c r="G4" s="2">
        <v>1.55</v>
      </c>
      <c r="H4" s="3">
        <f t="shared" si="0"/>
        <v>1.55</v>
      </c>
      <c r="I4" s="24" t="s">
        <v>140</v>
      </c>
    </row>
    <row r="5" spans="1:9" x14ac:dyDescent="0.45">
      <c r="A5" s="2" t="s">
        <v>34</v>
      </c>
      <c r="B5" s="4">
        <v>1</v>
      </c>
      <c r="C5" s="4">
        <v>1</v>
      </c>
      <c r="D5" s="4">
        <v>1</v>
      </c>
      <c r="E5" s="2" t="s">
        <v>33</v>
      </c>
      <c r="F5" s="13" t="s">
        <v>135</v>
      </c>
      <c r="G5" s="3">
        <v>4.37</v>
      </c>
      <c r="H5" s="3">
        <f t="shared" si="0"/>
        <v>4.37</v>
      </c>
      <c r="I5" s="24" t="s">
        <v>134</v>
      </c>
    </row>
    <row r="6" spans="1:9" x14ac:dyDescent="0.45">
      <c r="A6" s="2" t="s">
        <v>32</v>
      </c>
      <c r="B6" s="4">
        <v>4</v>
      </c>
      <c r="C6" s="4">
        <v>4</v>
      </c>
      <c r="D6" s="4">
        <v>1</v>
      </c>
      <c r="E6" s="2" t="s">
        <v>10</v>
      </c>
      <c r="F6" s="12" t="s">
        <v>31</v>
      </c>
      <c r="G6" s="3">
        <v>0.45</v>
      </c>
      <c r="H6" s="3">
        <f t="shared" si="0"/>
        <v>1.8</v>
      </c>
      <c r="I6" s="10" t="s">
        <v>30</v>
      </c>
    </row>
    <row r="7" spans="1:9" x14ac:dyDescent="0.45">
      <c r="A7" s="2" t="s">
        <v>29</v>
      </c>
      <c r="B7" s="4">
        <v>20</v>
      </c>
      <c r="C7" s="4">
        <v>20</v>
      </c>
      <c r="D7" s="4">
        <v>1</v>
      </c>
      <c r="E7" s="2" t="s">
        <v>10</v>
      </c>
      <c r="F7" s="12" t="s">
        <v>28</v>
      </c>
      <c r="G7" s="3">
        <v>0.27</v>
      </c>
      <c r="H7" s="3">
        <f t="shared" si="0"/>
        <v>5.4</v>
      </c>
      <c r="I7" s="10" t="s">
        <v>27</v>
      </c>
    </row>
    <row r="8" spans="1:9" x14ac:dyDescent="0.45">
      <c r="A8" s="2" t="s">
        <v>26</v>
      </c>
      <c r="B8" s="4">
        <v>4</v>
      </c>
      <c r="C8" s="4">
        <v>4</v>
      </c>
      <c r="D8" s="4">
        <v>1</v>
      </c>
      <c r="E8" s="2" t="s">
        <v>10</v>
      </c>
      <c r="F8" s="12" t="s">
        <v>25</v>
      </c>
      <c r="G8" s="3">
        <v>0.41</v>
      </c>
      <c r="H8" s="3">
        <f t="shared" si="0"/>
        <v>1.64</v>
      </c>
      <c r="I8" s="10" t="s">
        <v>24</v>
      </c>
    </row>
    <row r="9" spans="1:9" x14ac:dyDescent="0.45">
      <c r="A9" s="2" t="s">
        <v>23</v>
      </c>
      <c r="B9" s="4">
        <v>8</v>
      </c>
      <c r="C9" s="4">
        <v>8</v>
      </c>
      <c r="D9" s="4">
        <v>1</v>
      </c>
      <c r="E9" s="2" t="s">
        <v>10</v>
      </c>
      <c r="F9" s="12" t="s">
        <v>22</v>
      </c>
      <c r="G9" s="3">
        <v>0.59</v>
      </c>
      <c r="H9" s="3">
        <f t="shared" si="0"/>
        <v>4.72</v>
      </c>
      <c r="I9" s="10" t="s">
        <v>21</v>
      </c>
    </row>
    <row r="10" spans="1:9" x14ac:dyDescent="0.45">
      <c r="A10" s="2" t="s">
        <v>20</v>
      </c>
      <c r="B10" s="4">
        <v>1</v>
      </c>
      <c r="C10" s="4">
        <v>1</v>
      </c>
      <c r="D10" s="4">
        <v>25</v>
      </c>
      <c r="E10" s="2" t="s">
        <v>10</v>
      </c>
      <c r="F10" s="12" t="s">
        <v>19</v>
      </c>
      <c r="G10" s="3">
        <v>3.78</v>
      </c>
      <c r="H10" s="3">
        <f t="shared" si="0"/>
        <v>3.78</v>
      </c>
      <c r="I10" s="10" t="s">
        <v>18</v>
      </c>
    </row>
    <row r="11" spans="1:9" x14ac:dyDescent="0.45">
      <c r="A11" s="2" t="s">
        <v>17</v>
      </c>
      <c r="B11" s="4">
        <v>1</v>
      </c>
      <c r="C11" s="4">
        <v>1</v>
      </c>
      <c r="D11" s="4">
        <v>100</v>
      </c>
      <c r="E11" s="2" t="s">
        <v>10</v>
      </c>
      <c r="F11" s="12" t="s">
        <v>16</v>
      </c>
      <c r="G11" s="3">
        <v>3.02</v>
      </c>
      <c r="H11" s="3">
        <f t="shared" si="0"/>
        <v>3.02</v>
      </c>
      <c r="I11" s="10" t="s">
        <v>15</v>
      </c>
    </row>
    <row r="12" spans="1:9" x14ac:dyDescent="0.45">
      <c r="A12" s="2" t="s">
        <v>14</v>
      </c>
      <c r="B12" s="4">
        <v>1</v>
      </c>
      <c r="C12" s="4">
        <v>1</v>
      </c>
      <c r="D12" s="4">
        <v>100</v>
      </c>
      <c r="E12" s="2" t="s">
        <v>10</v>
      </c>
      <c r="F12" s="12" t="s">
        <v>13</v>
      </c>
      <c r="G12" s="3">
        <v>3.72</v>
      </c>
      <c r="H12" s="3">
        <f t="shared" si="0"/>
        <v>3.72</v>
      </c>
      <c r="I12" s="10" t="s">
        <v>12</v>
      </c>
    </row>
    <row r="13" spans="1:9" x14ac:dyDescent="0.45">
      <c r="A13" s="2" t="s">
        <v>11</v>
      </c>
      <c r="B13" s="4">
        <v>1</v>
      </c>
      <c r="C13" s="4">
        <v>1</v>
      </c>
      <c r="D13" s="4">
        <v>25</v>
      </c>
      <c r="E13" s="2" t="s">
        <v>10</v>
      </c>
      <c r="F13" s="12" t="s">
        <v>8</v>
      </c>
      <c r="G13" s="3">
        <v>7.07</v>
      </c>
      <c r="H13" s="3">
        <f t="shared" si="0"/>
        <v>7.07</v>
      </c>
      <c r="I13" s="10" t="s">
        <v>7</v>
      </c>
    </row>
    <row r="14" spans="1:9" x14ac:dyDescent="0.45">
      <c r="A14" s="2" t="s">
        <v>6</v>
      </c>
      <c r="B14" s="4">
        <v>1</v>
      </c>
      <c r="C14" s="4">
        <v>1</v>
      </c>
      <c r="D14" s="4">
        <v>1</v>
      </c>
      <c r="E14" s="2" t="s">
        <v>2</v>
      </c>
      <c r="F14" s="11" t="s">
        <v>5</v>
      </c>
      <c r="G14" s="3">
        <v>9.9499999999999993</v>
      </c>
      <c r="H14" s="3">
        <f t="shared" si="0"/>
        <v>9.9499999999999993</v>
      </c>
      <c r="I14" s="10" t="s">
        <v>4</v>
      </c>
    </row>
    <row r="15" spans="1:9" s="5" customFormat="1" x14ac:dyDescent="0.45">
      <c r="A15" s="9" t="s">
        <v>3</v>
      </c>
      <c r="B15" s="29">
        <v>1</v>
      </c>
      <c r="C15" s="29">
        <v>1</v>
      </c>
      <c r="D15" s="29">
        <v>1</v>
      </c>
      <c r="E15" s="9" t="s">
        <v>2</v>
      </c>
      <c r="F15" s="8" t="s">
        <v>1</v>
      </c>
      <c r="G15" s="7">
        <v>14.95</v>
      </c>
      <c r="H15" s="7">
        <f t="shared" si="0"/>
        <v>14.95</v>
      </c>
      <c r="I15" s="6" t="s">
        <v>0</v>
      </c>
    </row>
    <row r="16" spans="1:9" ht="13.5" customHeight="1" x14ac:dyDescent="0.45">
      <c r="A16" s="2" t="s">
        <v>111</v>
      </c>
      <c r="B16" s="4">
        <v>1</v>
      </c>
      <c r="C16" s="4">
        <v>1</v>
      </c>
      <c r="D16" s="4">
        <v>1</v>
      </c>
      <c r="E16" s="2" t="s">
        <v>37</v>
      </c>
      <c r="F16" s="13" t="s">
        <v>110</v>
      </c>
      <c r="G16" s="3">
        <v>23.8</v>
      </c>
      <c r="H16" s="3">
        <f t="shared" si="0"/>
        <v>23.8</v>
      </c>
      <c r="I16" s="24" t="s">
        <v>109</v>
      </c>
    </row>
    <row r="17" spans="1:9" x14ac:dyDescent="0.45">
      <c r="A17" s="2" t="s">
        <v>136</v>
      </c>
      <c r="B17" s="4">
        <v>1</v>
      </c>
      <c r="C17" s="4">
        <v>1</v>
      </c>
      <c r="D17" s="4">
        <v>1</v>
      </c>
      <c r="E17" s="2" t="s">
        <v>33</v>
      </c>
      <c r="F17" s="4" t="s">
        <v>9</v>
      </c>
      <c r="G17" s="3">
        <v>35.68</v>
      </c>
      <c r="H17" s="3">
        <f t="shared" si="0"/>
        <v>35.68</v>
      </c>
      <c r="I17" s="24" t="s">
        <v>137</v>
      </c>
    </row>
    <row r="18" spans="1:9" x14ac:dyDescent="0.45">
      <c r="A18" s="2" t="s">
        <v>138</v>
      </c>
      <c r="B18" s="4">
        <v>5</v>
      </c>
      <c r="C18" s="4">
        <v>5</v>
      </c>
      <c r="D18" s="4">
        <v>1</v>
      </c>
      <c r="E18" s="2" t="s">
        <v>2</v>
      </c>
      <c r="F18" s="4">
        <v>3284</v>
      </c>
      <c r="G18" s="3">
        <v>69.95</v>
      </c>
      <c r="H18" s="3">
        <f t="shared" si="0"/>
        <v>349.75</v>
      </c>
      <c r="I18" s="24" t="s">
        <v>139</v>
      </c>
    </row>
    <row r="21" spans="1:9" x14ac:dyDescent="0.45">
      <c r="G21" s="1"/>
      <c r="H21" s="1"/>
      <c r="I21" s="1"/>
    </row>
    <row r="22" spans="1:9" x14ac:dyDescent="0.45">
      <c r="G22" s="1"/>
      <c r="H22" s="1">
        <f>SUM(H2:H18)</f>
        <v>475.55</v>
      </c>
    </row>
    <row r="23" spans="1:9" x14ac:dyDescent="0.45">
      <c r="G23" s="1"/>
      <c r="H23" s="1"/>
      <c r="I23" s="1"/>
    </row>
    <row r="24" spans="1:9" x14ac:dyDescent="0.45">
      <c r="G24" s="1"/>
      <c r="H24" s="1"/>
    </row>
    <row r="25" spans="1:9" x14ac:dyDescent="0.45">
      <c r="G25" s="1"/>
      <c r="H25" s="1"/>
    </row>
    <row r="26" spans="1:9" x14ac:dyDescent="0.45">
      <c r="G26" s="1"/>
      <c r="H26" s="1"/>
    </row>
    <row r="27" spans="1:9" x14ac:dyDescent="0.45">
      <c r="G27" s="1"/>
      <c r="H27" s="1"/>
    </row>
    <row r="28" spans="1:9" x14ac:dyDescent="0.45">
      <c r="G28" s="1"/>
      <c r="H28" s="1"/>
    </row>
    <row r="29" spans="1:9" x14ac:dyDescent="0.45">
      <c r="G29" s="1"/>
      <c r="H29" s="1"/>
    </row>
    <row r="30" spans="1:9" x14ac:dyDescent="0.45">
      <c r="G30" s="1"/>
      <c r="H30" s="1"/>
    </row>
    <row r="31" spans="1:9" x14ac:dyDescent="0.45">
      <c r="G31" s="1"/>
      <c r="H31" s="1"/>
    </row>
    <row r="32" spans="1:9" x14ac:dyDescent="0.45">
      <c r="G32" s="1"/>
      <c r="H32" s="1"/>
    </row>
    <row r="33" spans="7:8" x14ac:dyDescent="0.45">
      <c r="G33" s="1"/>
      <c r="H33" s="1"/>
    </row>
    <row r="34" spans="7:8" x14ac:dyDescent="0.45">
      <c r="G34" s="1"/>
      <c r="H34" s="1"/>
    </row>
    <row r="35" spans="7:8" x14ac:dyDescent="0.45">
      <c r="G35" s="1"/>
      <c r="H35" s="1"/>
    </row>
    <row r="36" spans="7:8" x14ac:dyDescent="0.45">
      <c r="G36" s="1"/>
      <c r="H36" s="1"/>
    </row>
    <row r="37" spans="7:8" x14ac:dyDescent="0.45">
      <c r="G37" s="1"/>
      <c r="H37" s="1"/>
    </row>
    <row r="38" spans="7:8" x14ac:dyDescent="0.45">
      <c r="G38" s="1"/>
      <c r="H38" s="1"/>
    </row>
    <row r="39" spans="7:8" x14ac:dyDescent="0.45">
      <c r="G39" s="1"/>
      <c r="H39" s="1"/>
    </row>
    <row r="40" spans="7:8" x14ac:dyDescent="0.45">
      <c r="G40" s="1"/>
      <c r="H40" s="1"/>
    </row>
    <row r="41" spans="7:8" x14ac:dyDescent="0.45">
      <c r="G41" s="1"/>
      <c r="H41" s="1"/>
    </row>
    <row r="42" spans="7:8" x14ac:dyDescent="0.45">
      <c r="G42" s="1"/>
      <c r="H42" s="1"/>
    </row>
    <row r="43" spans="7:8" x14ac:dyDescent="0.45">
      <c r="G43" s="1"/>
      <c r="H43" s="1"/>
    </row>
    <row r="44" spans="7:8" x14ac:dyDescent="0.45">
      <c r="G44" s="1"/>
      <c r="H44" s="1"/>
    </row>
    <row r="45" spans="7:8" x14ac:dyDescent="0.45">
      <c r="G45" s="1"/>
      <c r="H45" s="1"/>
    </row>
    <row r="46" spans="7:8" x14ac:dyDescent="0.45">
      <c r="G46" s="1"/>
      <c r="H46" s="1"/>
    </row>
    <row r="47" spans="7:8" x14ac:dyDescent="0.45">
      <c r="G47" s="1"/>
      <c r="H47" s="1"/>
    </row>
    <row r="48" spans="7:8" x14ac:dyDescent="0.45">
      <c r="G48" s="1"/>
      <c r="H48" s="1"/>
    </row>
    <row r="49" spans="7:8" x14ac:dyDescent="0.45">
      <c r="G49" s="1"/>
      <c r="H49" s="1"/>
    </row>
    <row r="50" spans="7:8" x14ac:dyDescent="0.45">
      <c r="G50" s="1"/>
      <c r="H50" s="1"/>
    </row>
    <row r="51" spans="7:8" x14ac:dyDescent="0.45">
      <c r="G51" s="1"/>
      <c r="H51" s="1"/>
    </row>
  </sheetData>
  <hyperlinks>
    <hyperlink ref="I3" r:id="rId1"/>
    <hyperlink ref="I14" r:id="rId2"/>
    <hyperlink ref="I1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5" r:id="rId12"/>
    <hyperlink ref="I16" r:id="rId13"/>
    <hyperlink ref="I17" r:id="rId14"/>
    <hyperlink ref="I18" r:id="rId15"/>
    <hyperlink ref="I4" r:id="rId16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9" sqref="C9"/>
    </sheetView>
  </sheetViews>
  <sheetFormatPr defaultRowHeight="14.25" x14ac:dyDescent="0.45"/>
  <cols>
    <col min="1" max="1" width="30.46484375" customWidth="1"/>
    <col min="4" max="4" width="10" customWidth="1"/>
    <col min="6" max="6" width="14.9296875" customWidth="1"/>
    <col min="8" max="8" width="19.796875" customWidth="1"/>
    <col min="9" max="9" width="76.796875" customWidth="1"/>
  </cols>
  <sheetData>
    <row r="1" spans="1:9" ht="52.9" customHeight="1" thickBot="1" x14ac:dyDescent="0.5">
      <c r="A1" s="20" t="s">
        <v>108</v>
      </c>
      <c r="B1" s="20" t="s">
        <v>107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s="5" customFormat="1" x14ac:dyDescent="0.45">
      <c r="A2" s="9" t="s">
        <v>126</v>
      </c>
      <c r="B2" s="9">
        <v>1</v>
      </c>
      <c r="C2" s="9">
        <v>1</v>
      </c>
      <c r="D2" s="9">
        <v>1</v>
      </c>
      <c r="E2" s="9" t="s">
        <v>33</v>
      </c>
      <c r="F2" s="22"/>
      <c r="G2" s="7">
        <v>17.989999999999998</v>
      </c>
      <c r="H2" s="7">
        <f>G2*B2</f>
        <v>17.989999999999998</v>
      </c>
      <c r="I2" s="21" t="s">
        <v>125</v>
      </c>
    </row>
    <row r="3" spans="1:9" s="5" customFormat="1" x14ac:dyDescent="0.45">
      <c r="A3" s="9" t="s">
        <v>124</v>
      </c>
      <c r="B3" s="9">
        <v>1</v>
      </c>
      <c r="C3" s="9">
        <v>1</v>
      </c>
      <c r="D3" s="9">
        <v>1</v>
      </c>
      <c r="E3" s="9" t="s">
        <v>33</v>
      </c>
      <c r="F3" s="22"/>
      <c r="G3" s="7">
        <v>32.99</v>
      </c>
      <c r="H3" s="7">
        <f>G3*B3</f>
        <v>32.99</v>
      </c>
      <c r="I3" s="21" t="s">
        <v>123</v>
      </c>
    </row>
    <row r="4" spans="1:9" s="5" customFormat="1" x14ac:dyDescent="0.45">
      <c r="A4" s="9" t="s">
        <v>122</v>
      </c>
      <c r="B4" s="9">
        <v>5</v>
      </c>
      <c r="C4" s="9">
        <v>5</v>
      </c>
      <c r="D4" s="9">
        <v>1</v>
      </c>
      <c r="E4" s="9" t="s">
        <v>37</v>
      </c>
      <c r="F4" s="22" t="s">
        <v>121</v>
      </c>
      <c r="G4" s="7">
        <v>2.46</v>
      </c>
      <c r="H4" s="7">
        <f>G4*B4</f>
        <v>12.3</v>
      </c>
      <c r="I4" s="21" t="s">
        <v>120</v>
      </c>
    </row>
  </sheetData>
  <hyperlinks>
    <hyperlink ref="I2" r:id="rId1"/>
    <hyperlink ref="I3" r:id="rId2"/>
    <hyperlink ref="I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Board</vt:lpstr>
      <vt:lpstr>Arduino Sheild</vt:lpstr>
      <vt:lpstr>Misc</vt:lpstr>
      <vt:lpstr>Optional Parts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(1762)</dc:creator>
  <cp:lastModifiedBy>Junkins, Eric (1762)</cp:lastModifiedBy>
  <dcterms:created xsi:type="dcterms:W3CDTF">2019-02-11T18:51:20Z</dcterms:created>
  <dcterms:modified xsi:type="dcterms:W3CDTF">2019-04-22T16:32:07Z</dcterms:modified>
</cp:coreProperties>
</file>