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eddy/Documents/Development/Personal/open-source-rover/"/>
    </mc:Choice>
  </mc:AlternateContent>
  <xr:revisionPtr revIDLastSave="0" documentId="10_ncr:8100000_{711ADF74-5CED-174D-A631-869662F04C2A}" xr6:coauthVersionLast="34" xr6:coauthVersionMax="34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2" i="1" l="1"/>
  <c r="K60" i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<sst xmlns="http://schemas.openxmlformats.org/spreadsheetml/2006/main" count="643" uniqueCount="365">
  <si>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</si>
  <si>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</si>
  <si>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</si>
  <si>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</si>
  <si>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</si>
  <si>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</si>
  <si>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</si>
  <si>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</si>
  <si>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</si>
  <si>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</si>
  <si>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</si>
  <si>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</si>
  <si>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</si>
  <si>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</si>
  <si>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</si>
  <si>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</si>
  <si>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</si>
  <si>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</si>
  <si>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</si>
  <si>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</si>
  <si>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</si>
  <si>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</si>
  <si>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</si>
  <si>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</si>
  <si>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</si>
  <si>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</si>
  <si>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</si>
  <si>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</si>
  <si>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</si>
  <si>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</si>
  <si>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</si>
  <si>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</si>
  <si>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</si>
  <si>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</si>
  <si>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</si>
  <si>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</si>
  <si>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</si>
  <si>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</si>
  <si>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</si>
  <si>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</si>
  <si>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</si>
  <si>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</si>
  <si>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</si>
  <si>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</si>
  <si>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</si>
  <si>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</si>
  <si>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</si>
  <si>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</si>
  <si>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</si>
  <si>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</si>
  <si>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</si>
  <si>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</si>
  <si>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</si>
  <si>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</si>
  <si>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</si>
  <si>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</si>
  <si>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</si>
  <si>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</si>
  <si>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</si>
  <si>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</si>
  <si>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</si>
  <si>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</si>
  <si>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</si>
  <si>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</si>
  <si>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</si>
  <si>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</si>
  <si>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</si>
  <si>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</si>
  <si>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</si>
  <si>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</si>
  <si>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</si>
  <si>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</si>
  <si>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</si>
  <si>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</si>
  <si>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</si>
  <si>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</si>
  <si>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</si>
  <si>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</si>
  <si>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</si>
  <si>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</si>
  <si>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</si>
  <si>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</si>
  <si>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</si>
  <si>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</si>
  <si>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</si>
  <si>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</si>
  <si>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</si>
  <si>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</si>
  <si>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</si>
  <si>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</si>
  <si>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</si>
  <si>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</si>
  <si>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</si>
  <si>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</si>
  <si>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</si>
  <si>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</si>
  <si>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</si>
  <si>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</si>
  <si>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</si>
  <si>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</si>
  <si>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</si>
  <si>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</si>
  <si>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</si>
  <si>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</si>
  <si>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</si>
  <si>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</si>
  <si>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</si>
  <si>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</si>
  <si>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</si>
  <si>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</si>
  <si>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</si>
  <si>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</si>
  <si>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</si>
  <si>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</si>
  <si>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</si>
  <si>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</si>
  <si>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</si>
  <si>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</si>
  <si>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</si>
  <si>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</si>
  <si>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</si>
  <si>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</si>
  <si>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</si>
  <si>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</si>
  <si>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</si>
  <si>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</si>
  <si>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</si>
  <si>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</si>
  <si>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</si>
  <si>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</si>
  <si>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</si>
  <si>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</si>
  <si>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</si>
  <si>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</si>
  <si>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</si>
  <si>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</si>
  <si>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</si>
  <si>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</si>
  <si>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</si>
  <si>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</si>
  <si>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</si>
  <si>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</si>
  <si>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</si>
  <si>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</si>
  <si>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</si>
  <si>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</si>
  <si>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</si>
  <si>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</si>
  <si>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</si>
  <si>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</si>
  <si>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</si>
  <si>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</si>
  <si>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</si>
  <si>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</si>
  <si>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</si>
  <si>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</si>
  <si>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</si>
  <si>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</si>
  <si>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</si>
  <si>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</si>
  <si>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</si>
  <si>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</si>
  <si>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</si>
  <si>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</si>
  <si>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</si>
  <si>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</si>
  <si>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</si>
  <si>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</si>
  <si>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</si>
  <si>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</si>
  <si>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</si>
  <si>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</si>
  <si>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</si>
  <si>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</si>
  <si>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</si>
  <si>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</si>
  <si>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</si>
  <si>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</si>
  <si>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</si>
  <si>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</si>
  <si>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</si>
  <si>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</si>
  <si>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</si>
  <si>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</si>
  <si>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</si>
  <si>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</si>
  <si>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</si>
  <si>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</si>
  <si>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</si>
  <si>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</si>
  <si>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</si>
  <si>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</si>
  <si>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</si>
  <si>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</si>
  <si>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</si>
  <si>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</si>
  <si>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</si>
  <si>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</si>
  <si>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</si>
  <si>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</si>
  <si>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</si>
  <si>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</si>
  <si>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</si>
  <si>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</si>
  <si>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</si>
  <si>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</si>
  <si>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</si>
  <si>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</si>
  <si>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</si>
  <si>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</si>
  <si>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</si>
  <si>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</si>
  <si>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</si>
  <si>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</si>
  <si>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</si>
  <si>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</si>
  <si>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</si>
  <si>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</si>
  <si>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</si>
  <si>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</si>
  <si>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</si>
  <si>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</si>
  <si>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</si>
  <si>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</si>
  <si>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</si>
  <si>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</si>
  <si>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</si>
  <si>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</si>
  <si>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</si>
  <si>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</si>
  <si>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</si>
  <si>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</si>
  <si>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</si>
  <si>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</si>
  <si>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</si>
  <si>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</si>
  <si>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</si>
  <si>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</si>
  <si>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</si>
  <si>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</si>
  <si>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</si>
  <si>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</si>
  <si>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</si>
  <si>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</si>
  <si>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</si>
  <si>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</si>
  <si>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</si>
  <si>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</si>
  <si>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</si>
  <si>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</si>
  <si>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</si>
  <si>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</si>
  <si>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</si>
  <si>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</si>
  <si>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</si>
  <si>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</si>
  <si>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</si>
  <si>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</si>
  <si>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</si>
  <si>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</si>
  <si>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</si>
  <si>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</si>
  <si>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</si>
  <si>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</si>
  <si>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</si>
  <si>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</si>
  <si>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</si>
  <si>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</si>
  <si>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</si>
  <si>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</si>
  <si>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</si>
  <si>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</si>
  <si>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</si>
  <si>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</si>
  <si>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</si>
  <si>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</si>
  <si>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</si>
  <si>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</si>
  <si>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</si>
  <si>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</si>
  <si>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</si>
  <si>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</si>
  <si>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</si>
  <si>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</si>
  <si>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</si>
  <si>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</si>
  <si>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</si>
  <si>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</si>
  <si>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</si>
  <si>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</si>
  <si>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</si>
  <si>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</si>
  <si>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</si>
  <si>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</si>
  <si>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</si>
  <si>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</si>
  <si>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</si>
  <si>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</si>
  <si>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</si>
  <si>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</si>
  <si>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</si>
  <si>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</si>
  <si>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</si>
  <si>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</si>
  <si>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</si>
  <si>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</si>
  <si>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</si>
  <si>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</si>
  <si>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</si>
  <si>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</si>
  <si>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</si>
  <si>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</si>
  <si>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</si>
  <si>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</si>
  <si>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</si>
  <si>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</si>
  <si>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</si>
  <si>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</si>
  <si>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</si>
  <si>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</si>
  <si>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</si>
  <si>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</si>
  <si>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</si>
  <si>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</si>
  <si>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</si>
  <si>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</si>
  <si>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</si>
  <si>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</si>
  <si>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</si>
  <si>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</si>
  <si>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</si>
  <si>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</si>
  <si>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</si>
  <si>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</si>
  <si>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</si>
  <si>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</si>
  <si>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</si>
  <si>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</si>
  <si>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</si>
  <si>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</si>
  <si>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</si>
  <si>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</si>
  <si>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</si>
  <si>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</si>
  <si>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</si>
  <si>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</si>
  <si>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</si>
  <si>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</si>
  <si>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</si>
  <si>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</si>
  <si>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</si>
  <si>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</si>
  <si>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</si>
  <si>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</si>
  <si>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</si>
  <si>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</si>
  <si>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</si>
  <si>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</si>
  <si>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</si>
  <si>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https://www.pololu.com/category/115/25d-mm-metal-gearmotors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</si>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</sst>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44" fontId="6" fillId="0" borderId="6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6" xfId="0" applyFont="1" applyBorder="1" applyAlignment="1">
      <alignment horizontal="right" vertical="center"/>
    </xf>
    <xf numFmtId="0" fontId="11" fillId="0" borderId="6" xfId="0" applyFont="1" applyBorder="1" applyAlignment="1">
      <alignment horizontal="right"/>
    </xf>
    <xf numFmtId="0" fontId="6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6" xfId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5" fillId="0" borderId="8" xfId="0" applyFont="1" applyBorder="1" applyAlignment="1">
      <alignment horizontal="center" vertical="center"/>
    </xf>
    <xf numFmtId="44" fontId="6" fillId="0" borderId="2" xfId="2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44" fontId="15" fillId="0" borderId="5" xfId="0" applyNumberFormat="1" applyFont="1" applyBorder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16" Type="http://schemas.openxmlformats.org/officeDocument/2006/relationships/hyperlink" Target="https://www.servocity.com/aluminum-clamp-collar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5" activePane="bottomLeft" state="frozen"/>
      <selection pane="bottomLeft" activeCell="A4" sqref="A4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0" t="s">
        <v>356</v>
      </c>
      <c r="B1" s="121"/>
      <c r="C1" s="121"/>
      <c r="D1" s="121"/>
      <c r="E1" s="121"/>
      <c r="F1" s="121"/>
      <c r="G1" s="121"/>
      <c r="H1" s="121"/>
      <c r="I1" s="122"/>
      <c r="J1" s="121"/>
      <c r="K1" s="121"/>
      <c r="L1" s="121"/>
    </row>
    <row r="2" spans="1:27" s="111" customFormat="1" ht="27.5" customHeight="1" x14ac:dyDescent="0.25">
      <c r="A2" s="123" t="s">
        <v>357</v>
      </c>
      <c r="B2" s="123"/>
      <c r="C2" s="123"/>
      <c r="D2" s="123"/>
      <c r="E2" s="123"/>
      <c r="F2" s="123"/>
      <c r="G2" s="114"/>
      <c r="H2" s="114"/>
      <c r="I2" s="114"/>
      <c r="J2" s="125" t="s">
        <v>364</v>
      </c>
      <c r="K2" s="126">
        <f>SUM(K5:K150)</f>
        <v>2519.5</v>
      </c>
      <c r="L2" s="114"/>
    </row>
    <row r="3" spans="1:27" s="111" customFormat="1" ht="27" customHeight="1" x14ac:dyDescent="0.2">
      <c r="A3" s="115" t="s">
        <v>358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305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18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19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306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0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341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360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361</v>
      </c>
      <c r="M17" s="9"/>
    </row>
    <row r="18" spans="1:27" ht="14.25" customHeight="1" x14ac:dyDescent="0.2">
      <c r="A18" s="21" t="s">
        <v>348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363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362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342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307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308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306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320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316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316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316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316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323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316</v>
      </c>
      <c r="J28" s="23">
        <v>3.72</v>
      </c>
      <c r="K28" s="23">
        <f t="shared" si="1"/>
        <v>3.72</v>
      </c>
      <c r="L28" s="27" t="s">
        <v>325</v>
      </c>
      <c r="M28" s="9"/>
      <c r="Y28" s="9"/>
      <c r="Z28" s="9"/>
      <c r="AA28" s="9"/>
    </row>
    <row r="29" spans="1:27" ht="14.25" customHeight="1" x14ac:dyDescent="0.2">
      <c r="A29" s="21" t="s">
        <v>324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316</v>
      </c>
      <c r="J29" s="23">
        <v>3.72</v>
      </c>
      <c r="K29" s="23">
        <f t="shared" si="1"/>
        <v>3.72</v>
      </c>
      <c r="L29" s="27" t="s">
        <v>322</v>
      </c>
      <c r="M29" s="9"/>
      <c r="Y29" s="9"/>
      <c r="Z29" s="9"/>
      <c r="AA29" s="9"/>
    </row>
    <row r="30" spans="1:27" ht="14.25" customHeight="1" x14ac:dyDescent="0.2">
      <c r="A30" s="21" t="s">
        <v>327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316</v>
      </c>
      <c r="J30" s="23">
        <v>4.07</v>
      </c>
      <c r="K30" s="23">
        <f t="shared" si="1"/>
        <v>4.07</v>
      </c>
      <c r="L30" s="26" t="s">
        <v>326</v>
      </c>
      <c r="M30" s="9"/>
    </row>
    <row r="31" spans="1:27" ht="14.25" customHeight="1" x14ac:dyDescent="0.2">
      <c r="A31" s="21" t="s">
        <v>328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316</v>
      </c>
      <c r="J31" s="23">
        <v>4.41</v>
      </c>
      <c r="K31" s="23">
        <f t="shared" si="1"/>
        <v>4.41</v>
      </c>
      <c r="L31" s="26" t="s">
        <v>321</v>
      </c>
      <c r="M31" s="9"/>
    </row>
    <row r="32" spans="1:27" ht="14.25" customHeight="1" x14ac:dyDescent="0.2">
      <c r="A32" s="21" t="s">
        <v>330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316</v>
      </c>
      <c r="J32" s="23">
        <v>5.42</v>
      </c>
      <c r="K32" s="23">
        <f t="shared" si="1"/>
        <v>5.42</v>
      </c>
      <c r="L32" s="26" t="s">
        <v>329</v>
      </c>
      <c r="M32" s="9"/>
    </row>
    <row r="33" spans="1:27" ht="14.25" customHeight="1" x14ac:dyDescent="0.2">
      <c r="A33" s="21" t="s">
        <v>332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316</v>
      </c>
      <c r="J33" s="23">
        <v>6.51</v>
      </c>
      <c r="K33" s="23">
        <f t="shared" si="1"/>
        <v>6.51</v>
      </c>
      <c r="L33" s="27" t="s">
        <v>331</v>
      </c>
      <c r="M33" s="9"/>
    </row>
    <row r="34" spans="1:27" ht="14.25" customHeight="1" x14ac:dyDescent="0.2">
      <c r="A34" s="21" t="s">
        <v>333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316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334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316</v>
      </c>
      <c r="J35" s="23">
        <v>7.7</v>
      </c>
      <c r="K35" s="23">
        <f t="shared" si="1"/>
        <v>7.7</v>
      </c>
      <c r="L35" s="26" t="s">
        <v>337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354</v>
      </c>
      <c r="H36" s="39" t="s">
        <v>58</v>
      </c>
      <c r="I36" s="22" t="s">
        <v>306</v>
      </c>
      <c r="J36" s="23">
        <v>23.16</v>
      </c>
      <c r="K36" s="23">
        <f t="shared" si="1"/>
        <v>23.16</v>
      </c>
      <c r="L36" s="110" t="s">
        <v>355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309</v>
      </c>
      <c r="J37" s="23">
        <v>2.2599999999999998</v>
      </c>
      <c r="K37" s="23">
        <f t="shared" si="1"/>
        <v>24.86</v>
      </c>
      <c r="L37" s="28" t="s">
        <v>130</v>
      </c>
      <c r="M37" s="9"/>
    </row>
    <row r="38" spans="1:27" ht="14.25" customHeight="1" x14ac:dyDescent="0.2">
      <c r="A38" s="21" t="s">
        <v>131</v>
      </c>
      <c r="B38" s="39">
        <v>1</v>
      </c>
      <c r="C38" s="39">
        <v>1</v>
      </c>
      <c r="D38" s="40">
        <v>1</v>
      </c>
      <c r="E38" s="39" t="s">
        <v>90</v>
      </c>
      <c r="F38" s="39" t="s">
        <v>132</v>
      </c>
      <c r="G38" s="43" t="s">
        <v>133</v>
      </c>
      <c r="H38" s="60" t="s">
        <v>58</v>
      </c>
      <c r="I38" s="61" t="s">
        <v>306</v>
      </c>
      <c r="J38" s="23">
        <v>4.92</v>
      </c>
      <c r="K38" s="23">
        <f t="shared" si="1"/>
        <v>4.92</v>
      </c>
      <c r="L38" s="28" t="s">
        <v>134</v>
      </c>
      <c r="M38" s="9"/>
    </row>
    <row r="39" spans="1:27" ht="14.25" customHeight="1" x14ac:dyDescent="0.2">
      <c r="A39" s="21" t="s">
        <v>135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136</v>
      </c>
      <c r="G39" s="45" t="s">
        <v>137</v>
      </c>
      <c r="H39" s="39" t="s">
        <v>93</v>
      </c>
      <c r="I39" s="22" t="s">
        <v>316</v>
      </c>
      <c r="J39" s="23">
        <v>0.23</v>
      </c>
      <c r="K39" s="23">
        <f t="shared" si="1"/>
        <v>15.64</v>
      </c>
      <c r="L39" s="26" t="s">
        <v>138</v>
      </c>
      <c r="M39" s="9"/>
    </row>
    <row r="40" spans="1:27" ht="14.25" customHeight="1" x14ac:dyDescent="0.2">
      <c r="A40" s="21" t="s">
        <v>139</v>
      </c>
      <c r="B40" s="39">
        <v>4</v>
      </c>
      <c r="C40" s="39">
        <v>4</v>
      </c>
      <c r="D40" s="40">
        <v>1</v>
      </c>
      <c r="E40" s="39" t="s">
        <v>90</v>
      </c>
      <c r="F40" s="39" t="s">
        <v>140</v>
      </c>
      <c r="G40" s="46" t="s">
        <v>141</v>
      </c>
      <c r="H40" s="39" t="s">
        <v>93</v>
      </c>
      <c r="I40" s="22" t="s">
        <v>316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142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143</v>
      </c>
      <c r="G41" s="45" t="s">
        <v>144</v>
      </c>
      <c r="H41" s="39" t="s">
        <v>93</v>
      </c>
      <c r="I41" s="22" t="s">
        <v>316</v>
      </c>
      <c r="J41" s="23">
        <v>0.23</v>
      </c>
      <c r="K41" s="23">
        <f t="shared" si="1"/>
        <v>2.3000000000000003</v>
      </c>
      <c r="L41" s="26" t="s">
        <v>145</v>
      </c>
      <c r="M41" s="9"/>
    </row>
    <row r="42" spans="1:27" ht="14.25" customHeight="1" x14ac:dyDescent="0.2">
      <c r="A42" s="21" t="s">
        <v>146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147</v>
      </c>
      <c r="G42" s="45" t="s">
        <v>148</v>
      </c>
      <c r="H42" s="39" t="s">
        <v>93</v>
      </c>
      <c r="I42" s="22" t="s">
        <v>316</v>
      </c>
      <c r="J42" s="23">
        <v>0.27</v>
      </c>
      <c r="K42" s="23">
        <f t="shared" si="1"/>
        <v>4.0500000000000007</v>
      </c>
      <c r="L42" s="26" t="s">
        <v>149</v>
      </c>
      <c r="M42" s="9"/>
      <c r="Y42" s="9"/>
      <c r="Z42" s="9"/>
      <c r="AA42" s="9"/>
    </row>
    <row r="43" spans="1:27" ht="14.25" customHeight="1" x14ac:dyDescent="0.2">
      <c r="A43" s="21" t="s">
        <v>150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151</v>
      </c>
      <c r="G43" s="45" t="s">
        <v>152</v>
      </c>
      <c r="H43" s="39" t="s">
        <v>93</v>
      </c>
      <c r="I43" s="22" t="s">
        <v>316</v>
      </c>
      <c r="J43" s="23">
        <v>0.37</v>
      </c>
      <c r="K43" s="23">
        <f t="shared" si="1"/>
        <v>3.7</v>
      </c>
      <c r="L43" s="27" t="s">
        <v>153</v>
      </c>
      <c r="M43" s="9"/>
      <c r="Y43" s="9"/>
      <c r="Z43" s="9"/>
      <c r="AA43" s="9"/>
    </row>
    <row r="44" spans="1:27" ht="14.25" customHeight="1" x14ac:dyDescent="0.2">
      <c r="A44" s="21" t="s">
        <v>154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155</v>
      </c>
      <c r="G44" s="47" t="s">
        <v>156</v>
      </c>
      <c r="H44" s="39" t="s">
        <v>93</v>
      </c>
      <c r="I44" s="22" t="s">
        <v>316</v>
      </c>
      <c r="J44" s="23">
        <v>0.48</v>
      </c>
      <c r="K44" s="23">
        <f t="shared" si="1"/>
        <v>4.8</v>
      </c>
      <c r="L44" s="28" t="s">
        <v>157</v>
      </c>
      <c r="M44" s="9"/>
      <c r="Y44" s="9"/>
      <c r="Z44" s="9"/>
      <c r="AA44" s="9"/>
    </row>
    <row r="45" spans="1:27" ht="14.25" customHeight="1" x14ac:dyDescent="0.2">
      <c r="A45" s="21" t="s">
        <v>158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159</v>
      </c>
      <c r="G45" s="45" t="s">
        <v>160</v>
      </c>
      <c r="H45" s="39" t="s">
        <v>93</v>
      </c>
      <c r="I45" s="22" t="s">
        <v>316</v>
      </c>
      <c r="J45" s="23">
        <v>1.17</v>
      </c>
      <c r="K45" s="23">
        <f t="shared" si="1"/>
        <v>1.17</v>
      </c>
      <c r="L45" s="27" t="s">
        <v>161</v>
      </c>
      <c r="M45" s="9"/>
      <c r="Y45" s="9"/>
      <c r="Z45" s="9"/>
      <c r="AA45" s="9"/>
    </row>
    <row r="46" spans="1:27" ht="14.25" customHeight="1" x14ac:dyDescent="0.2">
      <c r="A46" s="21" t="s">
        <v>162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163</v>
      </c>
      <c r="G46" s="45" t="s">
        <v>164</v>
      </c>
      <c r="H46" s="39" t="s">
        <v>93</v>
      </c>
      <c r="I46" s="22" t="s">
        <v>316</v>
      </c>
      <c r="J46" s="23">
        <v>1.4</v>
      </c>
      <c r="K46" s="23">
        <f t="shared" si="1"/>
        <v>1.4</v>
      </c>
      <c r="L46" s="30" t="s">
        <v>165</v>
      </c>
      <c r="M46" s="9"/>
    </row>
    <row r="47" spans="1:27" ht="14.25" customHeight="1" x14ac:dyDescent="0.2">
      <c r="A47" s="21" t="s">
        <v>166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167</v>
      </c>
      <c r="G47" s="43" t="s">
        <v>168</v>
      </c>
      <c r="H47" s="39" t="s">
        <v>93</v>
      </c>
      <c r="I47" s="22" t="s">
        <v>316</v>
      </c>
      <c r="J47" s="23">
        <v>2.4700000000000002</v>
      </c>
      <c r="K47" s="23">
        <f t="shared" si="1"/>
        <v>9.8800000000000008</v>
      </c>
      <c r="L47" s="27" t="s">
        <v>169</v>
      </c>
      <c r="M47" s="9"/>
    </row>
    <row r="48" spans="1:27" ht="14.25" customHeight="1" x14ac:dyDescent="0.2">
      <c r="A48" s="21" t="s">
        <v>171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172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171</v>
      </c>
      <c r="M48" s="9"/>
    </row>
    <row r="49" spans="1:13" ht="14.25" customHeight="1" x14ac:dyDescent="0.2">
      <c r="A49" s="21" t="s">
        <v>173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174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173</v>
      </c>
      <c r="M49" s="9"/>
    </row>
    <row r="50" spans="1:13" ht="14.25" customHeight="1" x14ac:dyDescent="0.2">
      <c r="A50" s="21" t="s">
        <v>175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28" t="s">
        <v>359</v>
      </c>
      <c r="M50" s="9"/>
    </row>
    <row r="51" spans="1:13" ht="14.25" customHeight="1" x14ac:dyDescent="0.2">
      <c r="A51" s="21" t="s">
        <v>176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177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28" t="s">
        <v>178</v>
      </c>
      <c r="M51" s="9"/>
    </row>
    <row r="52" spans="1:13" ht="14.25" customHeight="1" x14ac:dyDescent="0.2">
      <c r="A52" s="21" t="s">
        <v>179</v>
      </c>
      <c r="B52" s="39">
        <v>6</v>
      </c>
      <c r="C52" s="39">
        <v>6</v>
      </c>
      <c r="D52" s="40">
        <v>1</v>
      </c>
      <c r="E52" s="39" t="s">
        <v>180</v>
      </c>
      <c r="F52" s="39" t="s">
        <v>181</v>
      </c>
      <c r="G52" s="43">
        <v>585440</v>
      </c>
      <c r="H52" s="60" t="s">
        <v>58</v>
      </c>
      <c r="I52" s="61" t="s">
        <v>311</v>
      </c>
      <c r="J52" s="23">
        <v>2.99</v>
      </c>
      <c r="K52" s="23">
        <f t="shared" si="1"/>
        <v>17.940000000000001</v>
      </c>
      <c r="L52" s="28" t="s">
        <v>179</v>
      </c>
      <c r="M52" s="9"/>
    </row>
    <row r="53" spans="1:13" ht="14.25" customHeight="1" x14ac:dyDescent="0.2">
      <c r="A53" s="21" t="s">
        <v>182</v>
      </c>
      <c r="B53" s="39">
        <v>8</v>
      </c>
      <c r="C53" s="39">
        <v>8</v>
      </c>
      <c r="D53" s="40">
        <v>1</v>
      </c>
      <c r="E53" s="39" t="s">
        <v>180</v>
      </c>
      <c r="F53" s="39" t="s">
        <v>183</v>
      </c>
      <c r="G53" s="43">
        <v>535110</v>
      </c>
      <c r="H53" s="60" t="s">
        <v>58</v>
      </c>
      <c r="I53" s="61" t="s">
        <v>308</v>
      </c>
      <c r="J53" s="23">
        <v>5.99</v>
      </c>
      <c r="K53" s="23">
        <f t="shared" si="1"/>
        <v>47.92</v>
      </c>
      <c r="L53" s="28" t="s">
        <v>184</v>
      </c>
      <c r="M53" s="9"/>
    </row>
    <row r="54" spans="1:13" ht="14.25" customHeight="1" x14ac:dyDescent="0.2">
      <c r="A54" s="21" t="s">
        <v>185</v>
      </c>
      <c r="B54" s="39">
        <v>6</v>
      </c>
      <c r="C54" s="39">
        <v>6</v>
      </c>
      <c r="D54" s="40">
        <v>1</v>
      </c>
      <c r="E54" s="39" t="s">
        <v>180</v>
      </c>
      <c r="F54" s="39" t="s">
        <v>186</v>
      </c>
      <c r="G54" s="43">
        <v>535118</v>
      </c>
      <c r="H54" s="60" t="s">
        <v>58</v>
      </c>
      <c r="I54" s="61" t="s">
        <v>311</v>
      </c>
      <c r="J54" s="23">
        <v>6.99</v>
      </c>
      <c r="K54" s="23">
        <f t="shared" si="1"/>
        <v>41.94</v>
      </c>
      <c r="L54" s="28" t="s">
        <v>187</v>
      </c>
      <c r="M54" s="9"/>
    </row>
    <row r="55" spans="1:13" ht="14.25" customHeight="1" x14ac:dyDescent="0.2">
      <c r="A55" s="21" t="s">
        <v>188</v>
      </c>
      <c r="B55" s="39">
        <v>4</v>
      </c>
      <c r="C55" s="39">
        <v>4</v>
      </c>
      <c r="D55" s="40">
        <v>1</v>
      </c>
      <c r="E55" s="39" t="s">
        <v>180</v>
      </c>
      <c r="F55" s="39" t="s">
        <v>189</v>
      </c>
      <c r="G55" s="48">
        <v>545588</v>
      </c>
      <c r="H55" s="60" t="s">
        <v>58</v>
      </c>
      <c r="I55" s="61" t="s">
        <v>307</v>
      </c>
      <c r="J55" s="23">
        <v>5.99</v>
      </c>
      <c r="K55" s="23">
        <f t="shared" si="1"/>
        <v>23.96</v>
      </c>
      <c r="L55" s="28" t="s">
        <v>190</v>
      </c>
      <c r="M55" s="9"/>
    </row>
    <row r="56" spans="1:13" ht="14.25" customHeight="1" x14ac:dyDescent="0.2">
      <c r="A56" s="21" t="s">
        <v>191</v>
      </c>
      <c r="B56" s="39">
        <v>3</v>
      </c>
      <c r="C56" s="39">
        <v>3</v>
      </c>
      <c r="D56" s="40">
        <v>1</v>
      </c>
      <c r="E56" s="39" t="s">
        <v>180</v>
      </c>
      <c r="F56" s="39" t="s">
        <v>192</v>
      </c>
      <c r="G56" s="43">
        <v>545600</v>
      </c>
      <c r="H56" s="60" t="s">
        <v>58</v>
      </c>
      <c r="I56" s="61" t="s">
        <v>310</v>
      </c>
      <c r="J56" s="23">
        <v>5.99</v>
      </c>
      <c r="K56" s="23">
        <f t="shared" si="1"/>
        <v>17.97</v>
      </c>
      <c r="L56" s="28" t="s">
        <v>193</v>
      </c>
      <c r="M56" s="9"/>
    </row>
    <row r="57" spans="1:13" ht="14.25" customHeight="1" x14ac:dyDescent="0.2">
      <c r="A57" s="21" t="s">
        <v>194</v>
      </c>
      <c r="B57" s="39">
        <v>6</v>
      </c>
      <c r="C57" s="39">
        <v>6</v>
      </c>
      <c r="D57" s="40">
        <v>1</v>
      </c>
      <c r="E57" s="39" t="s">
        <v>180</v>
      </c>
      <c r="F57" s="39" t="s">
        <v>195</v>
      </c>
      <c r="G57" s="43">
        <v>545608</v>
      </c>
      <c r="H57" s="60" t="s">
        <v>58</v>
      </c>
      <c r="I57" s="61" t="s">
        <v>307</v>
      </c>
      <c r="J57" s="23">
        <v>5.99</v>
      </c>
      <c r="K57" s="23">
        <f t="shared" si="1"/>
        <v>35.94</v>
      </c>
      <c r="L57" s="28" t="s">
        <v>194</v>
      </c>
      <c r="M57" s="9"/>
    </row>
    <row r="58" spans="1:13" ht="14.25" customHeight="1" x14ac:dyDescent="0.2">
      <c r="A58" s="21" t="s">
        <v>196</v>
      </c>
      <c r="B58" s="39">
        <v>4</v>
      </c>
      <c r="C58" s="39">
        <v>4</v>
      </c>
      <c r="D58" s="40">
        <v>1</v>
      </c>
      <c r="E58" s="39" t="s">
        <v>180</v>
      </c>
      <c r="F58" s="39" t="s">
        <v>197</v>
      </c>
      <c r="G58" s="43">
        <v>634066</v>
      </c>
      <c r="H58" s="60" t="s">
        <v>58</v>
      </c>
      <c r="I58" s="61" t="s">
        <v>308</v>
      </c>
      <c r="J58" s="23">
        <v>1.49</v>
      </c>
      <c r="K58" s="23">
        <f t="shared" si="1"/>
        <v>5.96</v>
      </c>
      <c r="L58" s="28" t="s">
        <v>198</v>
      </c>
      <c r="M58" s="9"/>
    </row>
    <row r="59" spans="1:13" ht="14.25" customHeight="1" x14ac:dyDescent="0.2">
      <c r="A59" s="21" t="s">
        <v>199</v>
      </c>
      <c r="B59" s="41">
        <v>16</v>
      </c>
      <c r="C59" s="41">
        <v>8</v>
      </c>
      <c r="D59" s="40">
        <v>2</v>
      </c>
      <c r="E59" s="41" t="s">
        <v>180</v>
      </c>
      <c r="F59" s="41" t="s">
        <v>200</v>
      </c>
      <c r="G59" s="47">
        <v>585470</v>
      </c>
      <c r="H59" s="41" t="s">
        <v>58</v>
      </c>
      <c r="I59" s="25" t="s">
        <v>310</v>
      </c>
      <c r="J59" s="23">
        <v>5.99</v>
      </c>
      <c r="K59" s="124">
        <f t="shared" si="1"/>
        <v>47.92</v>
      </c>
      <c r="L59" s="30" t="s">
        <v>201</v>
      </c>
      <c r="M59" s="9"/>
    </row>
    <row r="60" spans="1:13" ht="14.25" customHeight="1" x14ac:dyDescent="0.2">
      <c r="A60" s="29" t="s">
        <v>202</v>
      </c>
      <c r="B60" s="41">
        <v>4</v>
      </c>
      <c r="C60" s="41">
        <v>4</v>
      </c>
      <c r="D60" s="40">
        <v>1</v>
      </c>
      <c r="E60" s="41" t="s">
        <v>180</v>
      </c>
      <c r="F60" s="41" t="s">
        <v>203</v>
      </c>
      <c r="G60" s="48">
        <v>635254</v>
      </c>
      <c r="H60" s="41" t="s">
        <v>58</v>
      </c>
      <c r="I60" s="25" t="s">
        <v>306</v>
      </c>
      <c r="J60" s="23">
        <v>2.09</v>
      </c>
      <c r="K60" s="23">
        <f>B60/D60*J60</f>
        <v>8.36</v>
      </c>
      <c r="L60" s="30" t="s">
        <v>204</v>
      </c>
      <c r="M60" s="9"/>
    </row>
    <row r="61" spans="1:13" ht="14.25" customHeight="1" x14ac:dyDescent="0.2">
      <c r="A61" s="29" t="s">
        <v>205</v>
      </c>
      <c r="B61" s="41">
        <v>1</v>
      </c>
      <c r="C61" s="41">
        <v>1</v>
      </c>
      <c r="D61" s="40">
        <v>1</v>
      </c>
      <c r="E61" s="41" t="s">
        <v>180</v>
      </c>
      <c r="F61" s="41" t="s">
        <v>206</v>
      </c>
      <c r="G61" s="48">
        <v>635252</v>
      </c>
      <c r="H61" s="41" t="s">
        <v>58</v>
      </c>
      <c r="I61" s="25" t="s">
        <v>310</v>
      </c>
      <c r="J61" s="23">
        <v>1.49</v>
      </c>
      <c r="K61" s="23">
        <f t="shared" ref="K61:K104" si="2">B61/D61*J61</f>
        <v>1.49</v>
      </c>
      <c r="L61" s="30" t="s">
        <v>207</v>
      </c>
      <c r="M61" s="9"/>
    </row>
    <row r="62" spans="1:13" ht="14.25" customHeight="1" x14ac:dyDescent="0.2">
      <c r="A62" s="21" t="s">
        <v>208</v>
      </c>
      <c r="B62" s="39">
        <v>18</v>
      </c>
      <c r="C62" s="39">
        <v>18</v>
      </c>
      <c r="D62" s="40">
        <v>1</v>
      </c>
      <c r="E62" s="39" t="s">
        <v>180</v>
      </c>
      <c r="F62" s="39" t="s">
        <v>209</v>
      </c>
      <c r="G62" s="43">
        <v>585442</v>
      </c>
      <c r="H62" s="60" t="s">
        <v>58</v>
      </c>
      <c r="I62" s="61" t="s">
        <v>312</v>
      </c>
      <c r="J62" s="23">
        <v>3.99</v>
      </c>
      <c r="K62" s="23">
        <f t="shared" si="2"/>
        <v>71.820000000000007</v>
      </c>
      <c r="L62" s="28" t="s">
        <v>210</v>
      </c>
      <c r="M62" s="9"/>
    </row>
    <row r="63" spans="1:13" ht="14.25" customHeight="1" x14ac:dyDescent="0.2">
      <c r="A63" s="21" t="s">
        <v>211</v>
      </c>
      <c r="B63" s="39">
        <v>2</v>
      </c>
      <c r="C63" s="39">
        <v>2</v>
      </c>
      <c r="D63" s="40">
        <v>1</v>
      </c>
      <c r="E63" s="39" t="s">
        <v>180</v>
      </c>
      <c r="F63" s="39" t="s">
        <v>212</v>
      </c>
      <c r="G63" s="43">
        <v>585546</v>
      </c>
      <c r="H63" s="60" t="s">
        <v>58</v>
      </c>
      <c r="I63" s="61" t="s">
        <v>313</v>
      </c>
      <c r="J63" s="23">
        <v>5.99</v>
      </c>
      <c r="K63" s="23">
        <f t="shared" si="2"/>
        <v>11.98</v>
      </c>
      <c r="L63" s="28" t="s">
        <v>211</v>
      </c>
      <c r="M63" s="9"/>
    </row>
    <row r="64" spans="1:13" ht="14.25" customHeight="1" x14ac:dyDescent="0.2">
      <c r="A64" s="21" t="s">
        <v>213</v>
      </c>
      <c r="B64" s="39">
        <v>8</v>
      </c>
      <c r="C64" s="39">
        <v>8</v>
      </c>
      <c r="D64" s="40">
        <v>2</v>
      </c>
      <c r="E64" s="39" t="s">
        <v>180</v>
      </c>
      <c r="F64" s="39" t="s">
        <v>214</v>
      </c>
      <c r="G64" s="43">
        <v>585404</v>
      </c>
      <c r="H64" s="60" t="s">
        <v>58</v>
      </c>
      <c r="I64" s="61" t="s">
        <v>306</v>
      </c>
      <c r="J64" s="23">
        <v>2.39</v>
      </c>
      <c r="K64" s="23">
        <f t="shared" si="2"/>
        <v>9.56</v>
      </c>
      <c r="L64" s="28" t="s">
        <v>215</v>
      </c>
      <c r="M64" s="9"/>
    </row>
    <row r="65" spans="1:13" ht="14.25" customHeight="1" x14ac:dyDescent="0.2">
      <c r="A65" s="21" t="s">
        <v>216</v>
      </c>
      <c r="B65" s="39">
        <v>4</v>
      </c>
      <c r="C65" s="39">
        <v>4</v>
      </c>
      <c r="D65" s="40">
        <v>1</v>
      </c>
      <c r="E65" s="39" t="s">
        <v>180</v>
      </c>
      <c r="F65" s="39" t="s">
        <v>217</v>
      </c>
      <c r="G65" s="43">
        <v>625049</v>
      </c>
      <c r="H65" s="60" t="s">
        <v>58</v>
      </c>
      <c r="I65" s="61" t="s">
        <v>308</v>
      </c>
      <c r="J65" s="23">
        <v>4.99</v>
      </c>
      <c r="K65" s="23">
        <f t="shared" si="2"/>
        <v>19.96</v>
      </c>
      <c r="L65" s="28" t="s">
        <v>216</v>
      </c>
      <c r="M65" s="9"/>
    </row>
    <row r="66" spans="1:13" ht="14.25" customHeight="1" x14ac:dyDescent="0.2">
      <c r="A66" s="21" t="s">
        <v>218</v>
      </c>
      <c r="B66" s="39">
        <v>2</v>
      </c>
      <c r="C66" s="39">
        <v>2</v>
      </c>
      <c r="D66" s="40">
        <v>1</v>
      </c>
      <c r="E66" s="39" t="s">
        <v>180</v>
      </c>
      <c r="F66" s="39" t="s">
        <v>219</v>
      </c>
      <c r="G66" s="43">
        <v>545512</v>
      </c>
      <c r="H66" s="60" t="s">
        <v>58</v>
      </c>
      <c r="I66" s="61" t="s">
        <v>314</v>
      </c>
      <c r="J66" s="23">
        <v>9.99</v>
      </c>
      <c r="K66" s="23">
        <f t="shared" si="2"/>
        <v>19.98</v>
      </c>
      <c r="L66" s="28" t="s">
        <v>218</v>
      </c>
      <c r="M66" s="9"/>
    </row>
    <row r="67" spans="1:13" ht="14.25" customHeight="1" x14ac:dyDescent="0.2">
      <c r="A67" s="21" t="s">
        <v>220</v>
      </c>
      <c r="B67" s="39">
        <v>6</v>
      </c>
      <c r="C67" s="39">
        <v>6</v>
      </c>
      <c r="D67" s="40">
        <v>1</v>
      </c>
      <c r="E67" s="39" t="s">
        <v>180</v>
      </c>
      <c r="F67" s="39" t="s">
        <v>221</v>
      </c>
      <c r="G67" s="43">
        <v>545680</v>
      </c>
      <c r="H67" s="60" t="s">
        <v>58</v>
      </c>
      <c r="I67" s="61" t="s">
        <v>307</v>
      </c>
      <c r="J67" s="23">
        <v>5.99</v>
      </c>
      <c r="K67" s="23">
        <f t="shared" si="2"/>
        <v>35.94</v>
      </c>
      <c r="L67" s="28" t="s">
        <v>220</v>
      </c>
      <c r="M67" s="9"/>
    </row>
    <row r="68" spans="1:13" ht="14.25" customHeight="1" x14ac:dyDescent="0.2">
      <c r="A68" s="21" t="s">
        <v>222</v>
      </c>
      <c r="B68" s="39">
        <v>4</v>
      </c>
      <c r="C68" s="39">
        <v>4</v>
      </c>
      <c r="D68" s="40">
        <v>1</v>
      </c>
      <c r="E68" s="39" t="s">
        <v>180</v>
      </c>
      <c r="F68" s="39" t="s">
        <v>223</v>
      </c>
      <c r="G68" s="70" t="s">
        <v>224</v>
      </c>
      <c r="H68" s="60" t="s">
        <v>58</v>
      </c>
      <c r="I68" s="61" t="s">
        <v>307</v>
      </c>
      <c r="J68" s="23">
        <v>3.69</v>
      </c>
      <c r="K68" s="23">
        <f t="shared" si="2"/>
        <v>14.76</v>
      </c>
      <c r="L68" s="28" t="s">
        <v>225</v>
      </c>
      <c r="M68" s="9"/>
    </row>
    <row r="69" spans="1:13" ht="14.25" customHeight="1" x14ac:dyDescent="0.2">
      <c r="A69" s="21" t="s">
        <v>226</v>
      </c>
      <c r="B69" s="39">
        <v>4</v>
      </c>
      <c r="C69" s="39">
        <v>4</v>
      </c>
      <c r="D69" s="40">
        <v>1</v>
      </c>
      <c r="E69" s="39" t="s">
        <v>180</v>
      </c>
      <c r="F69" s="39" t="s">
        <v>227</v>
      </c>
      <c r="G69" s="70">
        <v>615362</v>
      </c>
      <c r="H69" s="60" t="s">
        <v>58</v>
      </c>
      <c r="I69" s="61" t="s">
        <v>308</v>
      </c>
      <c r="J69" s="23">
        <v>7.99</v>
      </c>
      <c r="K69" s="23">
        <f t="shared" si="2"/>
        <v>31.96</v>
      </c>
      <c r="L69" s="28" t="s">
        <v>228</v>
      </c>
      <c r="M69" s="9"/>
    </row>
    <row r="70" spans="1:13" ht="14.25" customHeight="1" x14ac:dyDescent="0.2">
      <c r="A70" s="21" t="s">
        <v>229</v>
      </c>
      <c r="B70" s="39">
        <v>4</v>
      </c>
      <c r="C70" s="39">
        <v>4</v>
      </c>
      <c r="D70" s="40">
        <v>1</v>
      </c>
      <c r="E70" s="39" t="s">
        <v>180</v>
      </c>
      <c r="F70" s="39" t="s">
        <v>230</v>
      </c>
      <c r="G70" s="43">
        <v>585443</v>
      </c>
      <c r="H70" s="60" t="s">
        <v>58</v>
      </c>
      <c r="I70" s="61" t="s">
        <v>307</v>
      </c>
      <c r="J70" s="23">
        <v>4.49</v>
      </c>
      <c r="K70" s="23">
        <f t="shared" si="2"/>
        <v>17.96</v>
      </c>
      <c r="L70" s="28" t="s">
        <v>231</v>
      </c>
      <c r="M70" s="9"/>
    </row>
    <row r="71" spans="1:13" ht="14.25" customHeight="1" x14ac:dyDescent="0.2">
      <c r="A71" s="21" t="s">
        <v>232</v>
      </c>
      <c r="B71" s="39">
        <v>2</v>
      </c>
      <c r="C71" s="39">
        <v>2</v>
      </c>
      <c r="D71" s="40">
        <v>1</v>
      </c>
      <c r="E71" s="39" t="s">
        <v>180</v>
      </c>
      <c r="F71" s="39" t="s">
        <v>233</v>
      </c>
      <c r="G71" s="43">
        <v>585006</v>
      </c>
      <c r="H71" s="60" t="s">
        <v>58</v>
      </c>
      <c r="I71" s="61" t="s">
        <v>310</v>
      </c>
      <c r="J71" s="23">
        <v>16.989999999999998</v>
      </c>
      <c r="K71" s="23">
        <f t="shared" si="2"/>
        <v>33.979999999999997</v>
      </c>
      <c r="L71" s="28" t="s">
        <v>234</v>
      </c>
      <c r="M71" s="9"/>
    </row>
    <row r="72" spans="1:13" ht="14.25" customHeight="1" x14ac:dyDescent="0.2">
      <c r="A72" s="21" t="s">
        <v>235</v>
      </c>
      <c r="B72" s="39">
        <v>3</v>
      </c>
      <c r="C72" s="39">
        <v>3</v>
      </c>
      <c r="D72" s="40">
        <v>1</v>
      </c>
      <c r="E72" s="39" t="s">
        <v>180</v>
      </c>
      <c r="F72" s="39" t="s">
        <v>236</v>
      </c>
      <c r="G72" s="71">
        <v>585004</v>
      </c>
      <c r="H72" s="60" t="s">
        <v>58</v>
      </c>
      <c r="I72" s="61" t="s">
        <v>310</v>
      </c>
      <c r="J72" s="23">
        <v>13.99</v>
      </c>
      <c r="K72" s="23">
        <f t="shared" si="2"/>
        <v>41.97</v>
      </c>
      <c r="L72" s="28" t="s">
        <v>237</v>
      </c>
      <c r="M72" s="9"/>
    </row>
    <row r="73" spans="1:13" ht="14.25" customHeight="1" x14ac:dyDescent="0.2">
      <c r="A73" s="29" t="s">
        <v>238</v>
      </c>
      <c r="B73" s="41">
        <v>4</v>
      </c>
      <c r="C73" s="41">
        <v>4</v>
      </c>
      <c r="D73" s="40">
        <v>1</v>
      </c>
      <c r="E73" s="41" t="s">
        <v>180</v>
      </c>
      <c r="F73" s="41" t="s">
        <v>239</v>
      </c>
      <c r="G73" s="47">
        <v>585444</v>
      </c>
      <c r="H73" s="72" t="s">
        <v>58</v>
      </c>
      <c r="I73" s="73" t="s">
        <v>307</v>
      </c>
      <c r="J73" s="23">
        <v>4.99</v>
      </c>
      <c r="K73" s="23">
        <f t="shared" si="2"/>
        <v>19.96</v>
      </c>
      <c r="L73" s="28" t="s">
        <v>237</v>
      </c>
      <c r="M73" s="9"/>
    </row>
    <row r="74" spans="1:13" ht="14.25" customHeight="1" x14ac:dyDescent="0.2">
      <c r="A74" s="21" t="s">
        <v>240</v>
      </c>
      <c r="B74" s="39">
        <v>2</v>
      </c>
      <c r="C74" s="39">
        <v>2</v>
      </c>
      <c r="D74" s="40">
        <v>1</v>
      </c>
      <c r="E74" s="39" t="s">
        <v>180</v>
      </c>
      <c r="F74" s="39" t="s">
        <v>241</v>
      </c>
      <c r="G74" s="43">
        <v>585450</v>
      </c>
      <c r="H74" s="60" t="s">
        <v>58</v>
      </c>
      <c r="I74" s="61" t="s">
        <v>311</v>
      </c>
      <c r="J74" s="23">
        <v>7.99</v>
      </c>
      <c r="K74" s="23">
        <f t="shared" si="2"/>
        <v>15.98</v>
      </c>
      <c r="L74" s="28" t="s">
        <v>242</v>
      </c>
      <c r="M74" s="9"/>
    </row>
    <row r="75" spans="1:13" ht="14.25" customHeight="1" x14ac:dyDescent="0.2">
      <c r="A75" s="21" t="s">
        <v>243</v>
      </c>
      <c r="B75" s="39">
        <v>34</v>
      </c>
      <c r="C75" s="39">
        <f>16+6+8</f>
        <v>30</v>
      </c>
      <c r="D75" s="40">
        <v>2</v>
      </c>
      <c r="E75" s="39" t="s">
        <v>180</v>
      </c>
      <c r="F75" s="39" t="s">
        <v>244</v>
      </c>
      <c r="G75" s="43">
        <v>545532</v>
      </c>
      <c r="H75" s="60" t="s">
        <v>58</v>
      </c>
      <c r="I75" s="61" t="s">
        <v>315</v>
      </c>
      <c r="J75" s="23">
        <v>3.99</v>
      </c>
      <c r="K75" s="23">
        <f t="shared" si="2"/>
        <v>67.83</v>
      </c>
      <c r="L75" s="28" t="s">
        <v>243</v>
      </c>
      <c r="M75" s="9"/>
    </row>
    <row r="76" spans="1:13" ht="14.25" customHeight="1" x14ac:dyDescent="0.2">
      <c r="A76" s="21" t="s">
        <v>245</v>
      </c>
      <c r="B76" s="39">
        <v>8</v>
      </c>
      <c r="C76" s="39">
        <v>8</v>
      </c>
      <c r="D76" s="40">
        <v>1</v>
      </c>
      <c r="E76" s="39" t="s">
        <v>180</v>
      </c>
      <c r="F76" s="39" t="s">
        <v>246</v>
      </c>
      <c r="G76" s="43">
        <v>585592</v>
      </c>
      <c r="H76" s="60" t="s">
        <v>58</v>
      </c>
      <c r="I76" s="61" t="s">
        <v>311</v>
      </c>
      <c r="J76" s="23">
        <v>2.79</v>
      </c>
      <c r="K76" s="23">
        <f t="shared" si="2"/>
        <v>22.32</v>
      </c>
      <c r="L76" s="28" t="s">
        <v>247</v>
      </c>
      <c r="M76" s="9"/>
    </row>
    <row r="77" spans="1:13" ht="14.25" customHeight="1" x14ac:dyDescent="0.2">
      <c r="A77" s="21" t="s">
        <v>248</v>
      </c>
      <c r="B77" s="39">
        <v>1</v>
      </c>
      <c r="C77" s="39">
        <v>1</v>
      </c>
      <c r="D77" s="40">
        <v>1</v>
      </c>
      <c r="E77" s="39" t="s">
        <v>180</v>
      </c>
      <c r="F77" s="39" t="s">
        <v>249</v>
      </c>
      <c r="G77" s="43">
        <v>585468</v>
      </c>
      <c r="H77" s="60" t="s">
        <v>58</v>
      </c>
      <c r="I77" s="61" t="s">
        <v>310</v>
      </c>
      <c r="J77" s="23">
        <v>1.29</v>
      </c>
      <c r="K77" s="23">
        <f t="shared" si="2"/>
        <v>1.29</v>
      </c>
      <c r="L77" s="28" t="s">
        <v>248</v>
      </c>
      <c r="M77" s="9"/>
    </row>
    <row r="78" spans="1:13" ht="14.25" customHeight="1" x14ac:dyDescent="0.2">
      <c r="A78" s="21" t="s">
        <v>250</v>
      </c>
      <c r="B78" s="41">
        <v>4</v>
      </c>
      <c r="C78" s="41">
        <v>4</v>
      </c>
      <c r="D78" s="40">
        <v>1</v>
      </c>
      <c r="E78" s="41" t="s">
        <v>180</v>
      </c>
      <c r="F78" s="41" t="s">
        <v>251</v>
      </c>
      <c r="G78" s="47">
        <v>555104</v>
      </c>
      <c r="H78" s="41" t="s">
        <v>58</v>
      </c>
      <c r="I78" s="25" t="s">
        <v>308</v>
      </c>
      <c r="J78" s="23">
        <v>3.99</v>
      </c>
      <c r="K78" s="23">
        <f t="shared" si="2"/>
        <v>15.96</v>
      </c>
      <c r="L78" s="30" t="s">
        <v>252</v>
      </c>
      <c r="M78" s="9"/>
    </row>
    <row r="79" spans="1:13" ht="14.25" customHeight="1" x14ac:dyDescent="0.2">
      <c r="A79" s="29" t="s">
        <v>253</v>
      </c>
      <c r="B79" s="41">
        <v>16</v>
      </c>
      <c r="C79" s="41">
        <v>20</v>
      </c>
      <c r="D79" s="40">
        <v>4</v>
      </c>
      <c r="E79" s="41" t="s">
        <v>180</v>
      </c>
      <c r="F79" s="41" t="s">
        <v>254</v>
      </c>
      <c r="G79" s="48">
        <v>633126</v>
      </c>
      <c r="H79" s="41" t="s">
        <v>93</v>
      </c>
      <c r="I79" s="25" t="s">
        <v>308</v>
      </c>
      <c r="J79" s="23">
        <v>1.79</v>
      </c>
      <c r="K79" s="23">
        <f t="shared" si="2"/>
        <v>7.16</v>
      </c>
      <c r="L79" s="30" t="s">
        <v>255</v>
      </c>
    </row>
    <row r="80" spans="1:13" ht="14.25" customHeight="1" x14ac:dyDescent="0.2">
      <c r="A80" s="21" t="s">
        <v>256</v>
      </c>
      <c r="B80" s="39">
        <v>4</v>
      </c>
      <c r="C80" s="39">
        <v>4</v>
      </c>
      <c r="D80" s="40">
        <v>1</v>
      </c>
      <c r="E80" s="39" t="s">
        <v>257</v>
      </c>
      <c r="F80" s="39" t="s">
        <v>258</v>
      </c>
      <c r="G80" s="43" t="s">
        <v>349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256</v>
      </c>
    </row>
    <row r="81" spans="1:13" ht="14.25" customHeight="1" x14ac:dyDescent="0.2">
      <c r="A81" s="21" t="s">
        <v>259</v>
      </c>
      <c r="B81" s="39">
        <v>4</v>
      </c>
      <c r="C81" s="39">
        <v>4</v>
      </c>
      <c r="D81" s="40">
        <v>1</v>
      </c>
      <c r="E81" s="39" t="s">
        <v>257</v>
      </c>
      <c r="F81" s="74" t="s">
        <v>260</v>
      </c>
      <c r="G81" s="43" t="s">
        <v>261</v>
      </c>
      <c r="H81" s="60" t="s">
        <v>12</v>
      </c>
      <c r="I81" s="61"/>
      <c r="J81" s="75">
        <v>61.3</v>
      </c>
      <c r="K81" s="23">
        <f t="shared" si="2"/>
        <v>245.2</v>
      </c>
      <c r="L81" s="28" t="s">
        <v>259</v>
      </c>
    </row>
    <row r="82" spans="1:13" ht="14.25" customHeight="1" x14ac:dyDescent="0.2">
      <c r="A82" s="21" t="s">
        <v>262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263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264</v>
      </c>
      <c r="M82" s="15"/>
    </row>
    <row r="83" spans="1:13" ht="14.25" customHeight="1" x14ac:dyDescent="0.2">
      <c r="A83" s="21" t="s">
        <v>265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266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267</v>
      </c>
    </row>
    <row r="84" spans="1:13" ht="14.25" customHeight="1" x14ac:dyDescent="0.2">
      <c r="A84" s="21" t="s">
        <v>268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269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270</v>
      </c>
    </row>
    <row r="85" spans="1:13" ht="14.25" customHeight="1" x14ac:dyDescent="0.2">
      <c r="A85" s="21" t="s">
        <v>271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272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273</v>
      </c>
    </row>
    <row r="86" spans="1:13" ht="14.25" customHeight="1" x14ac:dyDescent="0.2">
      <c r="A86" s="21" t="s">
        <v>274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275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276</v>
      </c>
      <c r="M86" s="15"/>
    </row>
    <row r="87" spans="1:13" ht="14.25" customHeight="1" x14ac:dyDescent="0.2">
      <c r="A87" s="21" t="s">
        <v>277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278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279</v>
      </c>
    </row>
    <row r="88" spans="1:13" ht="14.25" customHeight="1" x14ac:dyDescent="0.2">
      <c r="A88" s="76" t="s">
        <v>280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281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282</v>
      </c>
    </row>
    <row r="89" spans="1:13" ht="14.25" customHeight="1" x14ac:dyDescent="0.2">
      <c r="A89" s="78" t="s">
        <v>283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284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285</v>
      </c>
    </row>
    <row r="90" spans="1:13" ht="14.25" customHeight="1" x14ac:dyDescent="0.2">
      <c r="A90" s="81" t="s">
        <v>286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287</v>
      </c>
    </row>
    <row r="91" spans="1:13" ht="14.25" customHeight="1" x14ac:dyDescent="0.2">
      <c r="A91" s="81" t="s">
        <v>288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289</v>
      </c>
    </row>
    <row r="92" spans="1:13" ht="14.25" customHeight="1" x14ac:dyDescent="0.2">
      <c r="A92" s="87" t="s">
        <v>290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291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292</v>
      </c>
    </row>
    <row r="93" spans="1:13" ht="14.25" customHeight="1" x14ac:dyDescent="0.2">
      <c r="A93" s="87" t="s">
        <v>293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294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295</v>
      </c>
    </row>
    <row r="94" spans="1:13" ht="14.25" customHeight="1" x14ac:dyDescent="0.2">
      <c r="A94" s="87" t="s">
        <v>296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297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298</v>
      </c>
    </row>
    <row r="95" spans="1:13" ht="14.25" customHeight="1" x14ac:dyDescent="0.2">
      <c r="A95" s="87" t="s">
        <v>299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300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301</v>
      </c>
    </row>
    <row r="96" spans="1:13" ht="14.25" customHeight="1" x14ac:dyDescent="0.2">
      <c r="A96" s="87" t="s">
        <v>302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303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304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353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352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x14ac:dyDescent="0.2">
      <c r="A103" s="31" t="s">
        <v>335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317</v>
      </c>
      <c r="G103" s="108" t="s">
        <v>340</v>
      </c>
      <c r="H103" s="49" t="s">
        <v>93</v>
      </c>
      <c r="I103" s="32" t="s">
        <v>316</v>
      </c>
      <c r="J103" s="33">
        <v>3.78</v>
      </c>
      <c r="K103" s="33">
        <f t="shared" si="2"/>
        <v>3.78</v>
      </c>
      <c r="L103" s="103" t="s">
        <v>339</v>
      </c>
    </row>
    <row r="104" spans="1:12" x14ac:dyDescent="0.2">
      <c r="A104" s="34" t="s">
        <v>338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336</v>
      </c>
      <c r="G104" s="50" t="s">
        <v>319</v>
      </c>
      <c r="H104" s="51" t="s">
        <v>93</v>
      </c>
      <c r="I104" s="32" t="s">
        <v>316</v>
      </c>
      <c r="J104" s="33">
        <v>0.96</v>
      </c>
      <c r="K104" s="33">
        <f t="shared" si="2"/>
        <v>3.84</v>
      </c>
      <c r="L104" s="103" t="s">
        <v>318</v>
      </c>
    </row>
    <row r="105" spans="1:12" s="35" customFormat="1" x14ac:dyDescent="0.2">
      <c r="A105" s="34" t="s">
        <v>343</v>
      </c>
      <c r="B105" s="42">
        <v>1</v>
      </c>
      <c r="C105" s="42">
        <v>1</v>
      </c>
      <c r="D105" s="42">
        <v>1</v>
      </c>
      <c r="E105" s="42" t="s">
        <v>344</v>
      </c>
      <c r="F105" s="42" t="s">
        <v>345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346</v>
      </c>
    </row>
    <row r="106" spans="1:12" s="35" customFormat="1" x14ac:dyDescent="0.2">
      <c r="A106" s="34" t="s">
        <v>347</v>
      </c>
      <c r="B106" s="42">
        <v>1</v>
      </c>
      <c r="C106" s="42">
        <v>1</v>
      </c>
      <c r="D106" s="42">
        <v>1</v>
      </c>
      <c r="E106" s="42" t="s">
        <v>344</v>
      </c>
      <c r="F106" s="42" t="s">
        <v>170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346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350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351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location="368=229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73" r:id="rId64" xr:uid="{00000000-0004-0000-0000-00003F000000}"/>
    <hyperlink ref="L24" r:id="rId65" location="92949a144/=18njs1n" xr:uid="{00000000-0004-0000-0000-000040000000}"/>
    <hyperlink ref="L30" r:id="rId66" location="92949A150" xr:uid="{00000000-0004-0000-0000-000041000000}"/>
    <hyperlink ref="L34" r:id="rId67" location="92949a106/=18njrx6" xr:uid="{00000000-0004-0000-0000-000042000000}"/>
    <hyperlink ref="L104" r:id="rId68" location="93330A252" xr:uid="{00000000-0004-0000-0000-000043000000}"/>
    <hyperlink ref="L27" r:id="rId69" location="90631A005" xr:uid="{00000000-0004-0000-0000-000044000000}"/>
    <hyperlink ref="L28" r:id="rId70" location="92949A146" xr:uid="{00000000-0004-0000-0000-000045000000}"/>
    <hyperlink ref="L29" r:id="rId71" location="92949A148" xr:uid="{00000000-0004-0000-0000-000046000000}"/>
    <hyperlink ref="L31" r:id="rId72" location="92949A151" xr:uid="{00000000-0004-0000-0000-000047000000}"/>
    <hyperlink ref="L32" r:id="rId73" location="92949A153" xr:uid="{00000000-0004-0000-0000-000048000000}"/>
    <hyperlink ref="L33" r:id="rId74" location="92949A160" xr:uid="{00000000-0004-0000-0000-000049000000}"/>
    <hyperlink ref="L39" r:id="rId75" location="92510A442" xr:uid="{00000000-0004-0000-0000-00004A000000}"/>
    <hyperlink ref="L41" r:id="rId76" location="91780A162" xr:uid="{00000000-0004-0000-0000-00004B000000}"/>
    <hyperlink ref="L42" r:id="rId77" location="91780A164" xr:uid="{00000000-0004-0000-0000-00004C000000}"/>
    <hyperlink ref="L43" r:id="rId78" location="91780A166" xr:uid="{00000000-0004-0000-0000-00004D000000}"/>
    <hyperlink ref="L47" r:id="rId79" location="91545A280" xr:uid="{00000000-0004-0000-0000-00004E000000}"/>
    <hyperlink ref="L45" r:id="rId80" location="92141A008" xr:uid="{00000000-0004-0000-0000-00004F000000}"/>
    <hyperlink ref="L105" r:id="rId81" xr:uid="{00000000-0004-0000-0000-000050000000}"/>
    <hyperlink ref="L106" r:id="rId82" xr:uid="{00000000-0004-0000-0000-000051000000}"/>
    <hyperlink ref="L91" r:id="rId83" xr:uid="{00000000-0004-0000-0000-000052000000}"/>
    <hyperlink ref="L17" r:id="rId84" xr:uid="{00000000-0004-0000-0000-000053000000}"/>
    <hyperlink ref="L18" r:id="rId85" xr:uid="{00000000-0004-0000-0000-000054000000}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2018-08-03T20:39:52Z</dcterms:modified>
</cp:coreProperties>
</file>