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ropbox/Universität/TUM Informatik BSc/2 - SoSe 20/d - ERA-GP/eragp-dbt-2020/documentation/spec/results/"/>
    </mc:Choice>
  </mc:AlternateContent>
  <xr:revisionPtr revIDLastSave="0" documentId="13_ncr:1_{DDAF989B-E8FD-F549-9F90-836464AA55D7}" xr6:coauthVersionLast="45" xr6:coauthVersionMax="45" xr10:uidLastSave="{00000000-0000-0000-0000-000000000000}"/>
  <bookViews>
    <workbookView xWindow="33600" yWindow="-920" windowWidth="38400" windowHeight="21140" xr2:uid="{3B1D7D53-693A-CC4B-99C9-F7AE6D80617F}"/>
  </bookViews>
  <sheets>
    <sheet name="127, 1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8" i="1" l="1"/>
  <c r="V16" i="1"/>
  <c r="V15" i="1"/>
  <c r="V14" i="1"/>
  <c r="V13" i="1"/>
  <c r="V12" i="1"/>
  <c r="V11" i="1"/>
  <c r="V10" i="1"/>
  <c r="V9" i="1"/>
  <c r="V8" i="1"/>
  <c r="V7" i="1"/>
  <c r="S18" i="1" l="1"/>
  <c r="S16" i="1"/>
  <c r="S15" i="1"/>
  <c r="S14" i="1"/>
  <c r="S13" i="1"/>
  <c r="S12" i="1"/>
  <c r="S11" i="1"/>
  <c r="S10" i="1"/>
  <c r="S9" i="1"/>
  <c r="S8" i="1"/>
  <c r="S7" i="1"/>
  <c r="P18" i="1" l="1"/>
  <c r="P16" i="1"/>
  <c r="P15" i="1"/>
  <c r="P14" i="1"/>
  <c r="P13" i="1"/>
  <c r="P12" i="1"/>
  <c r="P11" i="1"/>
  <c r="P10" i="1"/>
  <c r="P9" i="1"/>
  <c r="P8" i="1"/>
  <c r="P7" i="1"/>
  <c r="M18" i="1" l="1"/>
  <c r="M16" i="1" l="1"/>
  <c r="M15" i="1"/>
  <c r="M14" i="1"/>
  <c r="M13" i="1"/>
  <c r="M12" i="1"/>
  <c r="M11" i="1"/>
  <c r="M10" i="1"/>
  <c r="M9" i="1"/>
  <c r="M8" i="1"/>
  <c r="M7" i="1"/>
  <c r="J8" i="1"/>
  <c r="J9" i="1"/>
  <c r="J10" i="1"/>
  <c r="J11" i="1"/>
  <c r="J12" i="1"/>
  <c r="J13" i="1"/>
  <c r="J14" i="1"/>
  <c r="J15" i="1"/>
  <c r="J16" i="1"/>
  <c r="J7" i="1"/>
  <c r="J18" i="1"/>
</calcChain>
</file>

<file path=xl/sharedStrings.xml><?xml version="1.0" encoding="utf-8"?>
<sst xmlns="http://schemas.openxmlformats.org/spreadsheetml/2006/main" count="94" uniqueCount="43">
  <si>
    <t>Benchmark</t>
  </si>
  <si>
    <t>QEMU</t>
  </si>
  <si>
    <t>DBT</t>
  </si>
  <si>
    <t>600.perlbench_s</t>
  </si>
  <si>
    <t>602.gcc_s</t>
  </si>
  <si>
    <t>605.mcf_s</t>
  </si>
  <si>
    <t>620.omnetpp_s</t>
  </si>
  <si>
    <t>623.xalancbmk_s</t>
  </si>
  <si>
    <t>625.x264_s</t>
  </si>
  <si>
    <t>631.deepsjeng_s</t>
  </si>
  <si>
    <t>641.leela_s</t>
  </si>
  <si>
    <t>648.exchange2_s</t>
  </si>
  <si>
    <t>657.xz_s</t>
  </si>
  <si>
    <t>Ratio</t>
  </si>
  <si>
    <t>Seconds</t>
  </si>
  <si>
    <t>Base Score</t>
  </si>
  <si>
    <t>DBT:QEMU*</t>
  </si>
  <si>
    <t>Seconds:</t>
  </si>
  <si>
    <t>Runtime of benchmarks. Lower is better</t>
  </si>
  <si>
    <t>Ratio:</t>
  </si>
  <si>
    <t>Time on reference system / time on SUT. Higher is better</t>
  </si>
  <si>
    <t>Base Score:</t>
  </si>
  <si>
    <t>SPECspeed2017_int_base metric. Higher is better</t>
  </si>
  <si>
    <t>DBT:QEMU ratios*:</t>
  </si>
  <si>
    <t>Ratio between QEMU and DBT, so that lower is better.</t>
  </si>
  <si>
    <r>
      <t xml:space="preserve">Indicates how many times </t>
    </r>
    <r>
      <rPr>
        <b/>
        <sz val="12"/>
        <color theme="1"/>
        <rFont val="Calibri"/>
        <family val="2"/>
        <scheme val="minor"/>
      </rPr>
      <t>slower</t>
    </r>
    <r>
      <rPr>
        <sz val="12"/>
        <color theme="1"/>
        <rFont val="Calibri"/>
        <family val="2"/>
        <scheme val="minor"/>
      </rPr>
      <t xml:space="preserve"> DBT is to QEMU.</t>
    </r>
  </si>
  <si>
    <t>--size=ref --noreportable as 600.perlbench_s crashes for test.</t>
  </si>
  <si>
    <t>Base Score**</t>
  </si>
  <si>
    <t>**:</t>
  </si>
  <si>
    <t>Not accurate, as the 625.x264_s data is from a separate run</t>
  </si>
  <si>
    <t>Results</t>
  </si>
  <si>
    <t>Factor</t>
  </si>
  <si>
    <t>SPEC CPU 2017 Runs</t>
  </si>
  <si>
    <t>Reference Run</t>
  </si>
  <si>
    <r>
      <t>v1.2.1-7</t>
    </r>
    <r>
      <rPr>
        <sz val="14"/>
        <color theme="1"/>
        <rFont val="Calibri"/>
        <family val="2"/>
        <scheme val="minor"/>
      </rPr>
      <t xml:space="preserve"> (fc8ddf76)</t>
    </r>
  </si>
  <si>
    <r>
      <t>v1.2.2-0</t>
    </r>
    <r>
      <rPr>
        <sz val="14"/>
        <color theme="1"/>
        <rFont val="Calibri"/>
        <family val="2"/>
        <scheme val="minor"/>
      </rPr>
      <t xml:space="preserve"> (c17b9bc9)</t>
    </r>
  </si>
  <si>
    <t>v1.2.1-7 (fc8ddf76):</t>
  </si>
  <si>
    <r>
      <t xml:space="preserve">Translator version. </t>
    </r>
    <r>
      <rPr>
        <i/>
        <sz val="12"/>
        <color theme="1"/>
        <rFont val="Calibri"/>
        <family val="2"/>
        <scheme val="minor"/>
      </rPr>
      <t>&lt;last git version tag&gt;–&lt;no. of commits between HEAD &amp; last tag&gt; (latest commit hash)</t>
    </r>
  </si>
  <si>
    <r>
      <t>v1.2.2-12</t>
    </r>
    <r>
      <rPr>
        <sz val="14"/>
        <color theme="1"/>
        <rFont val="Calibri"/>
        <family val="2"/>
        <scheme val="minor"/>
      </rPr>
      <t xml:space="preserve"> (b904a345)</t>
    </r>
  </si>
  <si>
    <r>
      <t>v1.2.2-67</t>
    </r>
    <r>
      <rPr>
        <sz val="14"/>
        <color theme="1"/>
        <rFont val="Calibri"/>
        <family val="2"/>
        <scheme val="minor"/>
      </rPr>
      <t xml:space="preserve"> (b47ad7cf)</t>
    </r>
  </si>
  <si>
    <t>Native</t>
  </si>
  <si>
    <r>
      <t>v1.2.2-78</t>
    </r>
    <r>
      <rPr>
        <sz val="14"/>
        <color theme="1"/>
        <rFont val="Calibri"/>
        <family val="2"/>
        <scheme val="minor"/>
      </rPr>
      <t xml:space="preserve"> (0390bce3)</t>
    </r>
  </si>
  <si>
    <t>rv8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</si>
</sst>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49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quotePrefix="1" applyFont="1"/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2" borderId="11" xfId="0" applyFill="1" applyBorder="1"/>
    <xf numFmtId="2" fontId="0" fillId="2" borderId="7" xfId="0" applyNumberFormat="1" applyFill="1" applyBorder="1" applyAlignment="1">
      <alignment horizontal="center"/>
    </xf>
    <xf numFmtId="0" fontId="0" fillId="2" borderId="12" xfId="0" applyFill="1" applyBorder="1"/>
    <xf numFmtId="2" fontId="0" fillId="2" borderId="8" xfId="0" applyNumberFormat="1" applyFill="1" applyBorder="1" applyAlignment="1">
      <alignment horizontal="center"/>
    </xf>
    <xf numFmtId="0" fontId="0" fillId="2" borderId="13" xfId="0" applyFill="1" applyBorder="1"/>
    <xf numFmtId="2" fontId="0" fillId="0" borderId="17" xfId="0" applyNumberFormat="1" applyFill="1" applyBorder="1"/>
    <xf numFmtId="2" fontId="0" fillId="0" borderId="18" xfId="0" applyNumberFormat="1" applyFill="1" applyBorder="1"/>
    <xf numFmtId="2" fontId="0" fillId="0" borderId="20" xfId="0" applyNumberFormat="1" applyFill="1" applyBorder="1"/>
    <xf numFmtId="0" fontId="2" fillId="3" borderId="1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" fontId="0" fillId="3" borderId="6" xfId="0" applyNumberFormat="1" applyFill="1" applyBorder="1"/>
    <xf numFmtId="2" fontId="0" fillId="3" borderId="3" xfId="0" applyNumberFormat="1" applyFill="1" applyBorder="1"/>
    <xf numFmtId="2" fontId="0" fillId="3" borderId="7" xfId="0" applyNumberFormat="1" applyFill="1" applyBorder="1"/>
    <xf numFmtId="2" fontId="0" fillId="3" borderId="1" xfId="0" applyNumberFormat="1" applyFill="1" applyBorder="1"/>
    <xf numFmtId="2" fontId="0" fillId="3" borderId="8" xfId="0" applyNumberFormat="1" applyFill="1" applyBorder="1"/>
    <xf numFmtId="2" fontId="0" fillId="3" borderId="19" xfId="0" applyNumberFormat="1" applyFill="1" applyBorder="1"/>
    <xf numFmtId="164" fontId="0" fillId="3" borderId="13" xfId="0" applyNumberFormat="1" applyFont="1" applyFill="1" applyBorder="1" applyAlignment="1">
      <alignment horizontal="center"/>
    </xf>
    <xf numFmtId="0" fontId="2" fillId="0" borderId="25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4" fillId="0" borderId="27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4" fillId="0" borderId="29" xfId="0" applyFont="1" applyBorder="1" applyAlignment="1">
      <alignment horizontal="right"/>
    </xf>
    <xf numFmtId="0" fontId="2" fillId="0" borderId="25" xfId="0" applyFont="1" applyBorder="1"/>
    <xf numFmtId="0" fontId="1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7EA3-8BF5-F743-9E89-1A0A4F76CDF3}">
  <sheetPr>
    <pageSetUpPr fitToPage="1"/>
  </sheetPr>
  <dimension ref="A1:W30"/>
  <sheetViews>
    <sheetView tabSelected="1" zoomScale="150" workbookViewId="0">
      <selection activeCell="G7" sqref="G7"/>
    </sheetView>
  </sheetViews>
  <sheetFormatPr baseColWidth="10" defaultRowHeight="16" x14ac:dyDescent="0.2"/>
  <cols>
    <col min="1" max="1" width="17.6640625" customWidth="1"/>
    <col min="2" max="2" width="7.83203125" bestFit="1" customWidth="1"/>
    <col min="3" max="3" width="8.1640625" customWidth="1"/>
    <col min="4" max="5" width="8.1640625" hidden="1" customWidth="1"/>
    <col min="6" max="6" width="9" customWidth="1"/>
    <col min="7" max="7" width="8.6640625" customWidth="1"/>
    <col min="8" max="9" width="0" hidden="1" customWidth="1"/>
    <col min="10" max="10" width="13.33203125" hidden="1" customWidth="1"/>
    <col min="11" max="11" width="11.5" hidden="1" customWidth="1"/>
    <col min="12" max="12" width="12.1640625" hidden="1" customWidth="1"/>
    <col min="13" max="13" width="13.33203125" hidden="1" customWidth="1"/>
    <col min="14" max="14" width="12.1640625" hidden="1" customWidth="1"/>
    <col min="15" max="15" width="0" hidden="1" customWidth="1"/>
    <col min="16" max="19" width="13.33203125" hidden="1" customWidth="1"/>
    <col min="20" max="22" width="13.33203125" customWidth="1"/>
    <col min="23" max="23" width="16" bestFit="1" customWidth="1"/>
  </cols>
  <sheetData>
    <row r="1" spans="1:23" ht="34" x14ac:dyDescent="0.4">
      <c r="A1" s="1" t="s">
        <v>32</v>
      </c>
      <c r="B1" s="1"/>
      <c r="C1" s="1"/>
      <c r="D1" s="1"/>
      <c r="E1" s="1"/>
    </row>
    <row r="2" spans="1:23" ht="16" customHeight="1" x14ac:dyDescent="0.2">
      <c r="A2" s="4" t="s">
        <v>26</v>
      </c>
      <c r="B2" s="4"/>
      <c r="C2" s="4"/>
      <c r="D2" s="4"/>
      <c r="E2" s="4"/>
    </row>
    <row r="3" spans="1:23" ht="16" customHeight="1" thickBot="1" x14ac:dyDescent="0.25">
      <c r="A3" s="4"/>
      <c r="B3" s="4"/>
      <c r="C3" s="4"/>
      <c r="D3" s="4"/>
      <c r="E3" s="4"/>
    </row>
    <row r="4" spans="1:23" ht="20" thickBot="1" x14ac:dyDescent="0.25">
      <c r="A4" s="4"/>
      <c r="B4" s="38" t="s">
        <v>33</v>
      </c>
      <c r="C4" s="39"/>
      <c r="D4" s="38" t="s">
        <v>33</v>
      </c>
      <c r="E4" s="39"/>
      <c r="F4" s="38" t="s">
        <v>33</v>
      </c>
      <c r="G4" s="39"/>
      <c r="H4" s="46" t="s">
        <v>34</v>
      </c>
      <c r="I4" s="47"/>
      <c r="J4" s="48"/>
      <c r="K4" s="46" t="s">
        <v>35</v>
      </c>
      <c r="L4" s="47"/>
      <c r="M4" s="48"/>
      <c r="N4" s="46" t="s">
        <v>38</v>
      </c>
      <c r="O4" s="47"/>
      <c r="P4" s="48"/>
      <c r="Q4" s="46" t="s">
        <v>39</v>
      </c>
      <c r="R4" s="47"/>
      <c r="S4" s="48"/>
      <c r="T4" s="46" t="s">
        <v>41</v>
      </c>
      <c r="U4" s="47"/>
      <c r="V4" s="48"/>
    </row>
    <row r="5" spans="1:23" ht="19" x14ac:dyDescent="0.25">
      <c r="A5" s="33" t="s">
        <v>30</v>
      </c>
      <c r="B5" s="40" t="s">
        <v>40</v>
      </c>
      <c r="C5" s="41"/>
      <c r="D5" s="40" t="s">
        <v>42</v>
      </c>
      <c r="E5" s="41"/>
      <c r="F5" s="40" t="s">
        <v>1</v>
      </c>
      <c r="G5" s="41"/>
      <c r="H5" s="49" t="s">
        <v>2</v>
      </c>
      <c r="I5" s="50"/>
      <c r="J5" s="16" t="s">
        <v>16</v>
      </c>
      <c r="K5" s="49" t="s">
        <v>2</v>
      </c>
      <c r="L5" s="50"/>
      <c r="M5" s="16" t="s">
        <v>16</v>
      </c>
      <c r="N5" s="49" t="s">
        <v>2</v>
      </c>
      <c r="O5" s="50"/>
      <c r="P5" s="16" t="s">
        <v>16</v>
      </c>
      <c r="Q5" s="49" t="s">
        <v>2</v>
      </c>
      <c r="R5" s="50"/>
      <c r="S5" s="16" t="s">
        <v>16</v>
      </c>
      <c r="T5" s="49" t="s">
        <v>2</v>
      </c>
      <c r="U5" s="50"/>
      <c r="V5" s="16" t="s">
        <v>16</v>
      </c>
      <c r="W5" s="28" t="s">
        <v>30</v>
      </c>
    </row>
    <row r="6" spans="1:23" ht="17" thickBot="1" x14ac:dyDescent="0.25">
      <c r="A6" s="34" t="s">
        <v>0</v>
      </c>
      <c r="B6" s="5" t="s">
        <v>14</v>
      </c>
      <c r="C6" s="6" t="s">
        <v>13</v>
      </c>
      <c r="D6" s="5" t="s">
        <v>14</v>
      </c>
      <c r="E6" s="6" t="s">
        <v>13</v>
      </c>
      <c r="F6" s="5" t="s">
        <v>14</v>
      </c>
      <c r="G6" s="6" t="s">
        <v>13</v>
      </c>
      <c r="H6" s="17" t="s">
        <v>14</v>
      </c>
      <c r="I6" s="18" t="s">
        <v>13</v>
      </c>
      <c r="J6" s="19" t="s">
        <v>31</v>
      </c>
      <c r="K6" s="17" t="s">
        <v>14</v>
      </c>
      <c r="L6" s="18" t="s">
        <v>13</v>
      </c>
      <c r="M6" s="19" t="s">
        <v>31</v>
      </c>
      <c r="N6" s="17" t="s">
        <v>14</v>
      </c>
      <c r="O6" s="18" t="s">
        <v>13</v>
      </c>
      <c r="P6" s="19" t="s">
        <v>31</v>
      </c>
      <c r="Q6" s="17" t="s">
        <v>14</v>
      </c>
      <c r="R6" s="18" t="s">
        <v>13</v>
      </c>
      <c r="S6" s="19" t="s">
        <v>31</v>
      </c>
      <c r="T6" s="17" t="s">
        <v>14</v>
      </c>
      <c r="U6" s="18" t="s">
        <v>13</v>
      </c>
      <c r="V6" s="19" t="s">
        <v>31</v>
      </c>
      <c r="W6" s="29" t="s">
        <v>0</v>
      </c>
    </row>
    <row r="7" spans="1:23" ht="17" thickTop="1" x14ac:dyDescent="0.2">
      <c r="A7" s="35" t="s">
        <v>3</v>
      </c>
      <c r="B7" s="7">
        <v>654</v>
      </c>
      <c r="C7" s="8">
        <v>2.71</v>
      </c>
      <c r="D7" s="7"/>
      <c r="E7" s="8"/>
      <c r="F7" s="7">
        <v>3090</v>
      </c>
      <c r="G7" s="8">
        <v>0.57399999999999995</v>
      </c>
      <c r="H7" s="21">
        <v>10930</v>
      </c>
      <c r="I7" s="22">
        <v>0.16200000000000001</v>
      </c>
      <c r="J7" s="13">
        <f>H7/$F7</f>
        <v>3.5372168284789645</v>
      </c>
      <c r="K7" s="21">
        <v>12673</v>
      </c>
      <c r="L7" s="22">
        <v>0.14000000000000001</v>
      </c>
      <c r="M7" s="13">
        <f>K7/$F7</f>
        <v>4.1012944983818773</v>
      </c>
      <c r="N7" s="21">
        <v>10971</v>
      </c>
      <c r="O7" s="22">
        <v>0.16200000000000001</v>
      </c>
      <c r="P7" s="13">
        <f>N7/$F7</f>
        <v>3.5504854368932039</v>
      </c>
      <c r="Q7" s="21">
        <v>10939</v>
      </c>
      <c r="R7" s="22">
        <v>0.16200000000000001</v>
      </c>
      <c r="S7" s="13">
        <f>Q7/$F7</f>
        <v>3.5401294498381879</v>
      </c>
      <c r="T7" s="21">
        <v>2222</v>
      </c>
      <c r="U7" s="22">
        <v>0.79900000000000004</v>
      </c>
      <c r="V7" s="13">
        <f>T7/$F7</f>
        <v>0.71909385113268609</v>
      </c>
      <c r="W7" s="30" t="s">
        <v>3</v>
      </c>
    </row>
    <row r="8" spans="1:23" x14ac:dyDescent="0.2">
      <c r="A8" s="36" t="s">
        <v>4</v>
      </c>
      <c r="B8" s="9">
        <v>953</v>
      </c>
      <c r="C8" s="10">
        <v>4.18</v>
      </c>
      <c r="D8" s="9"/>
      <c r="E8" s="10"/>
      <c r="F8" s="9">
        <v>3379</v>
      </c>
      <c r="G8" s="10">
        <v>1.18</v>
      </c>
      <c r="H8" s="23">
        <v>9301</v>
      </c>
      <c r="I8" s="24">
        <v>0.42799999999999999</v>
      </c>
      <c r="J8" s="14">
        <f t="shared" ref="J8:J16" si="0">H8/$F8</f>
        <v>2.7525895235276709</v>
      </c>
      <c r="K8" s="23">
        <v>10375</v>
      </c>
      <c r="L8" s="24">
        <v>0.38400000000000001</v>
      </c>
      <c r="M8" s="14">
        <f t="shared" ref="M8:M16" si="1">K8/$F8</f>
        <v>3.0704350399526485</v>
      </c>
      <c r="N8" s="23">
        <v>8693</v>
      </c>
      <c r="O8" s="24">
        <v>0.45800000000000002</v>
      </c>
      <c r="P8" s="14">
        <f t="shared" ref="P8:P16" si="2">N8/$F8</f>
        <v>2.5726546315477954</v>
      </c>
      <c r="Q8" s="23">
        <v>8686</v>
      </c>
      <c r="R8" s="24">
        <v>0.45800000000000002</v>
      </c>
      <c r="S8" s="14">
        <f t="shared" ref="S8:S16" si="3">Q8/$F8</f>
        <v>2.5705830127256584</v>
      </c>
      <c r="T8" s="23">
        <v>1956</v>
      </c>
      <c r="U8" s="24">
        <v>2.04</v>
      </c>
      <c r="V8" s="14">
        <f t="shared" ref="V8:V16" si="4">T8/$F8</f>
        <v>0.57886948801420535</v>
      </c>
      <c r="W8" s="31" t="s">
        <v>4</v>
      </c>
    </row>
    <row r="9" spans="1:23" x14ac:dyDescent="0.2">
      <c r="A9" s="36" t="s">
        <v>5</v>
      </c>
      <c r="B9" s="9">
        <v>1409</v>
      </c>
      <c r="C9" s="10">
        <v>3.35</v>
      </c>
      <c r="D9" s="9"/>
      <c r="E9" s="10"/>
      <c r="F9" s="9">
        <v>3225</v>
      </c>
      <c r="G9" s="10">
        <v>1.46</v>
      </c>
      <c r="H9" s="23">
        <v>3654</v>
      </c>
      <c r="I9" s="24">
        <v>1.29</v>
      </c>
      <c r="J9" s="14">
        <f t="shared" si="0"/>
        <v>1.1330232558139535</v>
      </c>
      <c r="K9" s="23">
        <v>4774</v>
      </c>
      <c r="L9" s="24">
        <v>0.98899999999999999</v>
      </c>
      <c r="M9" s="14">
        <f t="shared" si="1"/>
        <v>1.4803100775193798</v>
      </c>
      <c r="N9" s="23">
        <v>3558</v>
      </c>
      <c r="O9" s="24">
        <v>1.33</v>
      </c>
      <c r="P9" s="14">
        <f t="shared" si="2"/>
        <v>1.1032558139534883</v>
      </c>
      <c r="Q9" s="23">
        <v>3548</v>
      </c>
      <c r="R9" s="24">
        <v>1.33</v>
      </c>
      <c r="S9" s="14">
        <f t="shared" si="3"/>
        <v>1.1001550387596899</v>
      </c>
      <c r="T9" s="23">
        <v>2695</v>
      </c>
      <c r="U9" s="24">
        <v>1.75</v>
      </c>
      <c r="V9" s="14">
        <f t="shared" si="4"/>
        <v>0.83565891472868215</v>
      </c>
      <c r="W9" s="31" t="s">
        <v>5</v>
      </c>
    </row>
    <row r="10" spans="1:23" x14ac:dyDescent="0.2">
      <c r="A10" s="36" t="s">
        <v>6</v>
      </c>
      <c r="B10" s="9">
        <v>779</v>
      </c>
      <c r="C10" s="10">
        <v>2.09</v>
      </c>
      <c r="D10" s="9"/>
      <c r="E10" s="10"/>
      <c r="F10" s="9">
        <v>2604</v>
      </c>
      <c r="G10" s="10">
        <v>0.626</v>
      </c>
      <c r="H10" s="23">
        <v>8210</v>
      </c>
      <c r="I10" s="24">
        <v>0.19900000000000001</v>
      </c>
      <c r="J10" s="14">
        <f t="shared" si="0"/>
        <v>3.1528417818740397</v>
      </c>
      <c r="K10" s="23">
        <v>10257</v>
      </c>
      <c r="L10" s="24">
        <v>0.159</v>
      </c>
      <c r="M10" s="14">
        <f t="shared" si="1"/>
        <v>3.9389400921658986</v>
      </c>
      <c r="N10" s="23">
        <v>7892</v>
      </c>
      <c r="O10" s="24">
        <v>0.20699999999999999</v>
      </c>
      <c r="P10" s="14">
        <f t="shared" si="2"/>
        <v>3.0307219662058373</v>
      </c>
      <c r="Q10" s="23">
        <v>7991</v>
      </c>
      <c r="R10" s="24">
        <v>0.20399999999999999</v>
      </c>
      <c r="S10" s="14">
        <f t="shared" si="3"/>
        <v>3.0687403993855606</v>
      </c>
      <c r="T10" s="23">
        <v>1768</v>
      </c>
      <c r="U10" s="24">
        <v>0.92200000000000004</v>
      </c>
      <c r="V10" s="14">
        <f t="shared" si="4"/>
        <v>0.67895545314900152</v>
      </c>
      <c r="W10" s="31" t="s">
        <v>6</v>
      </c>
    </row>
    <row r="11" spans="1:23" x14ac:dyDescent="0.2">
      <c r="A11" s="36" t="s">
        <v>7</v>
      </c>
      <c r="B11" s="9">
        <v>533</v>
      </c>
      <c r="C11" s="10">
        <v>2.66</v>
      </c>
      <c r="D11" s="9"/>
      <c r="E11" s="10"/>
      <c r="F11" s="9">
        <v>1651</v>
      </c>
      <c r="G11" s="10">
        <v>0.85799999999999998</v>
      </c>
      <c r="H11" s="23">
        <v>4563</v>
      </c>
      <c r="I11" s="24">
        <v>0.311</v>
      </c>
      <c r="J11" s="14">
        <f t="shared" si="0"/>
        <v>2.7637795275590551</v>
      </c>
      <c r="K11" s="23">
        <v>5285</v>
      </c>
      <c r="L11" s="24">
        <v>0.26800000000000002</v>
      </c>
      <c r="M11" s="14">
        <f t="shared" si="1"/>
        <v>3.2010902483343426</v>
      </c>
      <c r="N11" s="23">
        <v>4313</v>
      </c>
      <c r="O11" s="24">
        <v>0.32900000000000001</v>
      </c>
      <c r="P11" s="14">
        <f t="shared" si="2"/>
        <v>2.6123561477892188</v>
      </c>
      <c r="Q11" s="23">
        <v>4392</v>
      </c>
      <c r="R11" s="24">
        <v>0.32300000000000001</v>
      </c>
      <c r="S11" s="14">
        <f t="shared" si="3"/>
        <v>2.6602059357964869</v>
      </c>
      <c r="T11" s="23">
        <v>1178</v>
      </c>
      <c r="U11" s="24">
        <v>1.2</v>
      </c>
      <c r="V11" s="14">
        <f t="shared" si="4"/>
        <v>0.71350696547546943</v>
      </c>
      <c r="W11" s="31" t="s">
        <v>7</v>
      </c>
    </row>
    <row r="12" spans="1:23" x14ac:dyDescent="0.2">
      <c r="A12" s="36" t="s">
        <v>8</v>
      </c>
      <c r="B12" s="9">
        <v>554</v>
      </c>
      <c r="C12" s="10">
        <v>3.19</v>
      </c>
      <c r="D12" s="9"/>
      <c r="E12" s="10"/>
      <c r="F12" s="9">
        <v>2926</v>
      </c>
      <c r="G12" s="10">
        <v>0.60299999999999998</v>
      </c>
      <c r="H12" s="23">
        <v>4333</v>
      </c>
      <c r="I12" s="24">
        <v>0.40699999999999997</v>
      </c>
      <c r="J12" s="14">
        <f t="shared" si="0"/>
        <v>1.4808612440191387</v>
      </c>
      <c r="K12" s="23">
        <v>4305</v>
      </c>
      <c r="L12" s="24">
        <v>0.41</v>
      </c>
      <c r="M12" s="14">
        <f t="shared" si="1"/>
        <v>1.4712918660287082</v>
      </c>
      <c r="N12" s="23">
        <v>4009</v>
      </c>
      <c r="O12" s="24">
        <v>0.44</v>
      </c>
      <c r="P12" s="14">
        <f t="shared" si="2"/>
        <v>1.3701298701298701</v>
      </c>
      <c r="Q12" s="23">
        <v>4017</v>
      </c>
      <c r="R12" s="24">
        <v>0.439</v>
      </c>
      <c r="S12" s="14">
        <f t="shared" si="3"/>
        <v>1.3728639781271361</v>
      </c>
      <c r="T12" s="23">
        <v>2590</v>
      </c>
      <c r="U12" s="24">
        <v>0.68100000000000005</v>
      </c>
      <c r="V12" s="14">
        <f t="shared" si="4"/>
        <v>0.88516746411483249</v>
      </c>
      <c r="W12" s="31" t="s">
        <v>8</v>
      </c>
    </row>
    <row r="13" spans="1:23" x14ac:dyDescent="0.2">
      <c r="A13" s="36" t="s">
        <v>9</v>
      </c>
      <c r="B13" s="9">
        <v>773</v>
      </c>
      <c r="C13" s="10">
        <v>1.85</v>
      </c>
      <c r="D13" s="9"/>
      <c r="E13" s="10"/>
      <c r="F13" s="9">
        <v>2443</v>
      </c>
      <c r="G13" s="10">
        <v>0.58699999999999997</v>
      </c>
      <c r="H13" s="23">
        <v>10330</v>
      </c>
      <c r="I13" s="24">
        <v>0.13900000000000001</v>
      </c>
      <c r="J13" s="14">
        <f t="shared" si="0"/>
        <v>4.228407695456406</v>
      </c>
      <c r="K13" s="23">
        <v>10327</v>
      </c>
      <c r="L13" s="24">
        <v>0.13900000000000001</v>
      </c>
      <c r="M13" s="14">
        <f t="shared" si="1"/>
        <v>4.227179697093737</v>
      </c>
      <c r="N13" s="23">
        <v>10089</v>
      </c>
      <c r="O13" s="24">
        <v>0.14199999999999999</v>
      </c>
      <c r="P13" s="14">
        <f t="shared" si="2"/>
        <v>4.1297584936553422</v>
      </c>
      <c r="Q13" s="23">
        <v>10104</v>
      </c>
      <c r="R13" s="24">
        <v>0.14199999999999999</v>
      </c>
      <c r="S13" s="14">
        <f t="shared" si="3"/>
        <v>4.1358984854686858</v>
      </c>
      <c r="T13" s="23">
        <v>1603</v>
      </c>
      <c r="U13" s="24">
        <v>0.89400000000000002</v>
      </c>
      <c r="V13" s="14">
        <f t="shared" si="4"/>
        <v>0.65616045845272208</v>
      </c>
      <c r="W13" s="31" t="s">
        <v>9</v>
      </c>
    </row>
    <row r="14" spans="1:23" x14ac:dyDescent="0.2">
      <c r="A14" s="36" t="s">
        <v>10</v>
      </c>
      <c r="B14" s="9">
        <v>1045</v>
      </c>
      <c r="C14" s="10">
        <v>1.63</v>
      </c>
      <c r="D14" s="9"/>
      <c r="E14" s="10"/>
      <c r="F14" s="9">
        <v>3176</v>
      </c>
      <c r="G14" s="10">
        <v>0.53700000000000003</v>
      </c>
      <c r="H14" s="23">
        <v>7517</v>
      </c>
      <c r="I14" s="24">
        <v>0.22700000000000001</v>
      </c>
      <c r="J14" s="14">
        <f t="shared" si="0"/>
        <v>2.3668136020151134</v>
      </c>
      <c r="K14" s="23">
        <v>6737</v>
      </c>
      <c r="L14" s="24">
        <v>0.253</v>
      </c>
      <c r="M14" s="14">
        <f t="shared" si="1"/>
        <v>2.1212216624685141</v>
      </c>
      <c r="N14" s="23">
        <v>6716</v>
      </c>
      <c r="O14" s="24">
        <v>0.254</v>
      </c>
      <c r="P14" s="14">
        <f t="shared" si="2"/>
        <v>2.1146095717884132</v>
      </c>
      <c r="Q14" s="23">
        <v>7568</v>
      </c>
      <c r="R14" s="24">
        <v>0.22500000000000001</v>
      </c>
      <c r="S14" s="14">
        <f t="shared" si="3"/>
        <v>2.3828715365239295</v>
      </c>
      <c r="T14" s="23">
        <v>2080</v>
      </c>
      <c r="U14" s="24">
        <v>0.82</v>
      </c>
      <c r="V14" s="14">
        <f t="shared" si="4"/>
        <v>0.65491183879093195</v>
      </c>
      <c r="W14" s="31" t="s">
        <v>10</v>
      </c>
    </row>
    <row r="15" spans="1:23" x14ac:dyDescent="0.2">
      <c r="A15" s="36" t="s">
        <v>11</v>
      </c>
      <c r="B15" s="9">
        <v>780</v>
      </c>
      <c r="C15" s="10">
        <v>3.77</v>
      </c>
      <c r="D15" s="9"/>
      <c r="E15" s="10"/>
      <c r="F15" s="9">
        <v>2214</v>
      </c>
      <c r="G15" s="10">
        <v>1.33</v>
      </c>
      <c r="H15" s="23">
        <v>4891</v>
      </c>
      <c r="I15" s="24">
        <v>0.60099999999999998</v>
      </c>
      <c r="J15" s="14">
        <f t="shared" si="0"/>
        <v>2.2091237579042455</v>
      </c>
      <c r="K15" s="23">
        <v>4807</v>
      </c>
      <c r="L15" s="24">
        <v>0.61199999999999999</v>
      </c>
      <c r="M15" s="14">
        <f t="shared" si="1"/>
        <v>2.1711833785004515</v>
      </c>
      <c r="N15" s="23">
        <v>4849</v>
      </c>
      <c r="O15" s="24">
        <v>0.60599999999999998</v>
      </c>
      <c r="P15" s="14">
        <f t="shared" si="2"/>
        <v>2.1901535682023487</v>
      </c>
      <c r="Q15" s="23">
        <v>4763</v>
      </c>
      <c r="R15" s="24">
        <v>0.61699999999999999</v>
      </c>
      <c r="S15" s="14">
        <f t="shared" si="3"/>
        <v>2.1513098464317975</v>
      </c>
      <c r="T15" s="23">
        <v>1575</v>
      </c>
      <c r="U15" s="24">
        <v>1.87</v>
      </c>
      <c r="V15" s="14">
        <f t="shared" si="4"/>
        <v>0.71138211382113825</v>
      </c>
      <c r="W15" s="31" t="s">
        <v>11</v>
      </c>
    </row>
    <row r="16" spans="1:23" ht="17" thickBot="1" x14ac:dyDescent="0.25">
      <c r="A16" s="37" t="s">
        <v>12</v>
      </c>
      <c r="B16" s="11">
        <v>4665</v>
      </c>
      <c r="C16" s="12">
        <v>1.33</v>
      </c>
      <c r="D16" s="11"/>
      <c r="E16" s="12"/>
      <c r="F16" s="11">
        <v>8919</v>
      </c>
      <c r="G16" s="12">
        <v>0.69299999999999995</v>
      </c>
      <c r="H16" s="25">
        <v>12625</v>
      </c>
      <c r="I16" s="26">
        <v>0.49</v>
      </c>
      <c r="J16" s="15">
        <f t="shared" si="0"/>
        <v>1.4155174346899877</v>
      </c>
      <c r="K16" s="25">
        <v>13272</v>
      </c>
      <c r="L16" s="26">
        <v>0.46600000000000003</v>
      </c>
      <c r="M16" s="15">
        <f t="shared" si="1"/>
        <v>1.4880591994618231</v>
      </c>
      <c r="N16" s="25">
        <v>12543</v>
      </c>
      <c r="O16" s="26">
        <v>0.49299999999999999</v>
      </c>
      <c r="P16" s="15">
        <f t="shared" si="2"/>
        <v>1.4063235788765556</v>
      </c>
      <c r="Q16" s="25">
        <v>14671</v>
      </c>
      <c r="R16" s="26">
        <v>0.42099999999999999</v>
      </c>
      <c r="S16" s="15">
        <f t="shared" si="3"/>
        <v>1.6449153492544006</v>
      </c>
      <c r="T16" s="25">
        <v>11083</v>
      </c>
      <c r="U16" s="26">
        <v>0.55800000000000005</v>
      </c>
      <c r="V16" s="15">
        <f t="shared" si="4"/>
        <v>1.2426280973203274</v>
      </c>
      <c r="W16" s="32" t="s">
        <v>12</v>
      </c>
    </row>
    <row r="17" spans="1:22" ht="19" x14ac:dyDescent="0.25">
      <c r="B17" s="42" t="s">
        <v>15</v>
      </c>
      <c r="C17" s="43"/>
      <c r="D17" s="42" t="s">
        <v>15</v>
      </c>
      <c r="E17" s="43"/>
      <c r="F17" s="42" t="s">
        <v>15</v>
      </c>
      <c r="G17" s="43"/>
      <c r="H17" s="51" t="s">
        <v>27</v>
      </c>
      <c r="I17" s="52"/>
      <c r="J17" s="20" t="s">
        <v>31</v>
      </c>
      <c r="K17" s="51" t="s">
        <v>15</v>
      </c>
      <c r="L17" s="52"/>
      <c r="M17" s="20" t="s">
        <v>31</v>
      </c>
      <c r="N17" s="51" t="s">
        <v>15</v>
      </c>
      <c r="O17" s="52"/>
      <c r="P17" s="20" t="s">
        <v>31</v>
      </c>
      <c r="Q17" s="51" t="s">
        <v>15</v>
      </c>
      <c r="R17" s="52"/>
      <c r="S17" s="20" t="s">
        <v>31</v>
      </c>
      <c r="T17" s="51" t="s">
        <v>15</v>
      </c>
      <c r="U17" s="52"/>
      <c r="V17" s="20" t="s">
        <v>31</v>
      </c>
    </row>
    <row r="18" spans="1:22" ht="17" thickBot="1" x14ac:dyDescent="0.25">
      <c r="B18" s="44">
        <v>2.52</v>
      </c>
      <c r="C18" s="45"/>
      <c r="D18" s="44"/>
      <c r="E18" s="45"/>
      <c r="F18" s="44">
        <v>0.78869999999999996</v>
      </c>
      <c r="G18" s="45"/>
      <c r="H18" s="53">
        <v>0.3337</v>
      </c>
      <c r="I18" s="54"/>
      <c r="J18" s="27">
        <f>$F$18/H18</f>
        <v>2.3635001498351813</v>
      </c>
      <c r="K18" s="53">
        <v>0.31390000000000001</v>
      </c>
      <c r="L18" s="54"/>
      <c r="M18" s="27">
        <f>$F$18/K18</f>
        <v>2.5125836253583942</v>
      </c>
      <c r="N18" s="53">
        <v>0.35489999999999999</v>
      </c>
      <c r="O18" s="54"/>
      <c r="P18" s="27">
        <f>$F$18/N18</f>
        <v>2.2223161453930684</v>
      </c>
      <c r="Q18" s="53">
        <v>0.34489999999999998</v>
      </c>
      <c r="R18" s="54"/>
      <c r="S18" s="27">
        <f>$F$18/Q18</f>
        <v>2.2867497825456655</v>
      </c>
      <c r="T18" s="53">
        <v>1.05</v>
      </c>
      <c r="U18" s="54"/>
      <c r="V18" s="27">
        <f>$F$18/T18</f>
        <v>0.75114285714285711</v>
      </c>
    </row>
    <row r="20" spans="1:22" x14ac:dyDescent="0.2">
      <c r="A20" s="3" t="s">
        <v>17</v>
      </c>
      <c r="B20" t="s">
        <v>18</v>
      </c>
      <c r="C20" s="3"/>
      <c r="D20" s="3"/>
      <c r="E20" s="3"/>
      <c r="K20" s="2"/>
    </row>
    <row r="21" spans="1:22" x14ac:dyDescent="0.2">
      <c r="A21" s="3" t="s">
        <v>19</v>
      </c>
      <c r="B21" t="s">
        <v>20</v>
      </c>
      <c r="C21" s="3"/>
      <c r="D21" s="3"/>
      <c r="E21" s="3"/>
      <c r="K21" s="2"/>
    </row>
    <row r="22" spans="1:22" x14ac:dyDescent="0.2">
      <c r="A22" s="3" t="s">
        <v>21</v>
      </c>
      <c r="B22" t="s">
        <v>22</v>
      </c>
      <c r="C22" s="3"/>
      <c r="D22" s="3"/>
      <c r="E22" s="3"/>
      <c r="K22" s="2"/>
    </row>
    <row r="23" spans="1:22" x14ac:dyDescent="0.2">
      <c r="A23" s="3" t="s">
        <v>36</v>
      </c>
      <c r="B23" t="s">
        <v>37</v>
      </c>
      <c r="C23" s="3"/>
      <c r="D23" s="3"/>
      <c r="E23" s="3"/>
      <c r="K23" s="2"/>
    </row>
    <row r="24" spans="1:22" x14ac:dyDescent="0.2">
      <c r="A24" s="3" t="s">
        <v>23</v>
      </c>
      <c r="B24" t="s">
        <v>24</v>
      </c>
      <c r="C24" s="3"/>
      <c r="D24" s="3"/>
      <c r="E24" s="3"/>
      <c r="K24" s="2"/>
    </row>
    <row r="25" spans="1:22" x14ac:dyDescent="0.2">
      <c r="B25" t="s">
        <v>25</v>
      </c>
      <c r="K25" s="2"/>
    </row>
    <row r="26" spans="1:22" x14ac:dyDescent="0.2">
      <c r="A26" s="3" t="s">
        <v>28</v>
      </c>
      <c r="B26" t="s">
        <v>29</v>
      </c>
      <c r="C26" s="3"/>
      <c r="D26" s="3"/>
      <c r="E26" s="3"/>
      <c r="K26" s="2"/>
    </row>
    <row r="27" spans="1:22" x14ac:dyDescent="0.2">
      <c r="K27" s="2"/>
    </row>
    <row r="28" spans="1:22" x14ac:dyDescent="0.2">
      <c r="K28" s="2"/>
    </row>
    <row r="29" spans="1:22" x14ac:dyDescent="0.2">
      <c r="K29" s="2"/>
    </row>
    <row r="30" spans="1:22" x14ac:dyDescent="0.2">
      <c r="K30" s="2"/>
    </row>
  </sheetData>
  <mergeCells count="32">
    <mergeCell ref="T4:V4"/>
    <mergeCell ref="T5:U5"/>
    <mergeCell ref="T17:U17"/>
    <mergeCell ref="T18:U18"/>
    <mergeCell ref="N4:P4"/>
    <mergeCell ref="N5:O5"/>
    <mergeCell ref="N17:O17"/>
    <mergeCell ref="N18:O18"/>
    <mergeCell ref="Q4:S4"/>
    <mergeCell ref="Q5:R5"/>
    <mergeCell ref="Q17:R17"/>
    <mergeCell ref="Q18:R18"/>
    <mergeCell ref="F4:G4"/>
    <mergeCell ref="H4:J4"/>
    <mergeCell ref="K4:M4"/>
    <mergeCell ref="K5:L5"/>
    <mergeCell ref="K17:L17"/>
    <mergeCell ref="F5:G5"/>
    <mergeCell ref="H5:I5"/>
    <mergeCell ref="F17:G17"/>
    <mergeCell ref="F18:G18"/>
    <mergeCell ref="H17:I17"/>
    <mergeCell ref="H18:I18"/>
    <mergeCell ref="K18:L18"/>
    <mergeCell ref="D4:E4"/>
    <mergeCell ref="D5:E5"/>
    <mergeCell ref="D17:E17"/>
    <mergeCell ref="D18:E18"/>
    <mergeCell ref="B5:C5"/>
    <mergeCell ref="B18:C18"/>
    <mergeCell ref="B4:C4"/>
    <mergeCell ref="B17:C17"/>
  </mergeCells>
  <conditionalFormatting sqref="J7:J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:S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127, 128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cp:lastPrinted>2020-10-16T12:17:14Z</cp:lastPrinted>
  <dcterms:created xsi:type="dcterms:W3CDTF">2020-09-28T09:43:32Z</dcterms:created>
  <dcterms:modified xsi:type="dcterms:W3CDTF">2020-10-16T12:17:15Z</dcterms:modified>
</cp:coreProperties>
</file>