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analysis/"/>
    </mc:Choice>
  </mc:AlternateContent>
  <xr:revisionPtr revIDLastSave="0" documentId="13_ncr:1_{B5D818A4-4AB1-2E47-8AB3-3CFE50B0832D}" xr6:coauthVersionLast="45" xr6:coauthVersionMax="45" xr10:uidLastSave="{00000000-0000-0000-0000-000000000000}"/>
  <bookViews>
    <workbookView xWindow="33600" yWindow="-920" windowWidth="38400" windowHeight="21140" activeTab="1" xr2:uid="{8B9EF475-8898-9C47-AB7D-0478C27091BF}"/>
  </bookViews>
  <sheets>
    <sheet name="Sheet1" sheetId="1" r:id="rId1"/>
    <sheet name="Sheet2" sheetId="3" r:id="rId2"/>
  </sheets>
  <definedNames>
    <definedName name="_xlnm.Print_Area" localSheetId="1">Sheet2!$A$1:$R$71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3" l="1"/>
  <c r="Q18" i="3" s="1"/>
  <c r="Q40" i="3"/>
  <c r="Q52" i="3" s="1"/>
  <c r="AF53" i="1" l="1"/>
  <c r="AF41" i="1"/>
  <c r="S38" i="1" l="1"/>
  <c r="U38" i="1"/>
  <c r="W38" i="1"/>
  <c r="Y38" i="1"/>
  <c r="AA38" i="1"/>
  <c r="AC38" i="1"/>
  <c r="Q38" i="1"/>
  <c r="N38" i="1"/>
  <c r="L38" i="1"/>
  <c r="J38" i="1"/>
  <c r="H38" i="1"/>
  <c r="F38" i="1"/>
  <c r="D38" i="1"/>
  <c r="B38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6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6" i="1"/>
</calcChain>
</file>

<file path=xl/sharedStrings.xml><?xml version="1.0" encoding="utf-8"?>
<sst xmlns="http://schemas.openxmlformats.org/spreadsheetml/2006/main" count="1096" uniqueCount="71">
  <si>
    <t>Static</t>
  </si>
  <si>
    <t>Register/Mnemonic</t>
  </si>
  <si>
    <t>602.gcc_s</t>
  </si>
  <si>
    <t>605.mcf_s</t>
  </si>
  <si>
    <t>x0/zero</t>
  </si>
  <si>
    <t>x1/ra</t>
  </si>
  <si>
    <t>x2/sp</t>
  </si>
  <si>
    <t>x3/gp</t>
  </si>
  <si>
    <t>x4/tp</t>
  </si>
  <si>
    <t>x5/t0</t>
  </si>
  <si>
    <t>x6/t1</t>
  </si>
  <si>
    <t>x7/t2</t>
  </si>
  <si>
    <t>x8/s0/fp</t>
  </si>
  <si>
    <t>x9/s1</t>
  </si>
  <si>
    <t>x10/a0</t>
  </si>
  <si>
    <t>x11/a1</t>
  </si>
  <si>
    <t>x12/a2</t>
  </si>
  <si>
    <t>x13/a3</t>
  </si>
  <si>
    <t>x14/a4</t>
  </si>
  <si>
    <t>x15/a5</t>
  </si>
  <si>
    <t>x16/a6</t>
  </si>
  <si>
    <t>x17/a7</t>
  </si>
  <si>
    <t>x18/s2</t>
  </si>
  <si>
    <t>x19/s3</t>
  </si>
  <si>
    <t>x20/s4</t>
  </si>
  <si>
    <t>x21/s5</t>
  </si>
  <si>
    <t>x22/s6</t>
  </si>
  <si>
    <t>x23/s7</t>
  </si>
  <si>
    <t>x24/s8</t>
  </si>
  <si>
    <t>x25/s9</t>
  </si>
  <si>
    <t>x26/s10</t>
  </si>
  <si>
    <t>x27/s11</t>
  </si>
  <si>
    <t>x28/t3</t>
  </si>
  <si>
    <t>x29/t4</t>
  </si>
  <si>
    <t>x30/t5</t>
  </si>
  <si>
    <t>x31/t6</t>
  </si>
  <si>
    <t>Register hits</t>
  </si>
  <si>
    <t>gzip</t>
  </si>
  <si>
    <t>sort</t>
  </si>
  <si>
    <t>620.omnetpp_s</t>
  </si>
  <si>
    <t>Register analysis results</t>
  </si>
  <si>
    <t>631.deepsjeng_s</t>
  </si>
  <si>
    <t>*: for SPEC benchmarks: test workload was chosen</t>
  </si>
  <si>
    <t>Ranked hitlist</t>
  </si>
  <si>
    <t>Benchmark</t>
  </si>
  <si>
    <t>Sum</t>
  </si>
  <si>
    <t>gzip**</t>
  </si>
  <si>
    <t>**: workload: approx. 150 MB text file sourced from /dev/urandom</t>
  </si>
  <si>
    <t>Average</t>
  </si>
  <si>
    <t>not mapped</t>
  </si>
  <si>
    <t>mapped</t>
  </si>
  <si>
    <t>Dynamic Hits</t>
  </si>
  <si>
    <t>602.gcc_s*</t>
  </si>
  <si>
    <t>605.mcf_s*</t>
  </si>
  <si>
    <t>620.omnetpp_s*</t>
  </si>
  <si>
    <t>631.deepsjeng_s*</t>
  </si>
  <si>
    <t>Dynamic</t>
  </si>
  <si>
    <t>Static:</t>
  </si>
  <si>
    <t>Dynamic:</t>
  </si>
  <si>
    <t>Number of times the register is mentioned in the binary. Computed statically by parsing and analysing the instructions.</t>
  </si>
  <si>
    <t>Number of register accesses during execution. Computed dynamically by logging each read/write to a profiler.</t>
  </si>
  <si>
    <t>Run via:</t>
  </si>
  <si>
    <t>./translator -a -f &lt;binary&gt;</t>
  </si>
  <si>
    <t>./translator -p -f &lt;binary&gt; [guest arguments]</t>
  </si>
  <si>
    <t>(will execute the binary)</t>
  </si>
  <si>
    <r>
      <t xml:space="preserve">(will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execute the binary)</t>
    </r>
  </si>
  <si>
    <t>Access frequency</t>
  </si>
  <si>
    <t>Static analysis</t>
  </si>
  <si>
    <t>Average
Static Hits</t>
  </si>
  <si>
    <t>not
mapped</t>
  </si>
  <si>
    <t>Average
Dynamic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</si>
</sst>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Border="1" applyAlignment="1">
      <alignment horizontal="right"/>
    </xf>
    <xf numFmtId="0" fontId="2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2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/>
    <xf numFmtId="1" fontId="0" fillId="0" borderId="0" xfId="0" applyNumberFormat="1" applyBorder="1" applyAlignment="1"/>
    <xf numFmtId="0" fontId="1" fillId="0" borderId="0" xfId="0" applyFont="1" applyBorder="1" applyAlignment="1"/>
    <xf numFmtId="0" fontId="0" fillId="3" borderId="24" xfId="0" applyFill="1" applyBorder="1" applyAlignment="1">
      <alignment horizontal="right"/>
    </xf>
    <xf numFmtId="0" fontId="0" fillId="0" borderId="23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2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0" fillId="0" borderId="28" xfId="0" applyBorder="1"/>
    <xf numFmtId="0" fontId="1" fillId="0" borderId="12" xfId="0" applyFont="1" applyBorder="1"/>
    <xf numFmtId="0" fontId="1" fillId="0" borderId="16" xfId="0" applyFon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Border="1" applyAlignment="1"/>
    <xf numFmtId="10" fontId="0" fillId="0" borderId="13" xfId="0" applyNumberFormat="1" applyBorder="1" applyAlignment="1"/>
    <xf numFmtId="10" fontId="0" fillId="0" borderId="16" xfId="0" applyNumberFormat="1" applyBorder="1" applyAlignment="1"/>
    <xf numFmtId="10" fontId="0" fillId="0" borderId="17" xfId="0" applyNumberFormat="1" applyBorder="1" applyAlignment="1"/>
    <xf numFmtId="0" fontId="1" fillId="0" borderId="0" xfId="0" applyFont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22" xfId="0" applyFill="1" applyBorder="1" applyAlignment="1">
      <alignment horizontal="right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3" borderId="18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18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10" fontId="0" fillId="4" borderId="12" xfId="0" applyNumberForma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2" fillId="3" borderId="8" xfId="0" applyNumberFormat="1" applyFont="1" applyFill="1" applyBorder="1" applyAlignment="1">
      <alignment horizontal="center" vertical="center"/>
    </xf>
    <xf numFmtId="10" fontId="2" fillId="3" borderId="11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0" fontId="2" fillId="4" borderId="11" xfId="0" applyNumberFormat="1" applyFont="1" applyFill="1" applyBorder="1" applyAlignment="1">
      <alignment horizontal="center" vertical="center"/>
    </xf>
    <xf numFmtId="10" fontId="2" fillId="4" borderId="12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18D9-FF69-3444-ABF1-152FCA4D106B}">
  <sheetPr>
    <pageSetUpPr fitToPage="1"/>
  </sheetPr>
  <dimension ref="A1:AY116"/>
  <sheetViews>
    <sheetView zoomScale="64" zoomScaleNormal="100" workbookViewId="0">
      <selection sqref="A1:U3"/>
    </sheetView>
  </sheetViews>
  <sheetFormatPr baseColWidth="10" defaultRowHeight="16" x14ac:dyDescent="0.2"/>
  <cols>
    <col min="1" max="1" width="18.6640625" customWidth="1"/>
    <col min="6" max="6" width="13.5" customWidth="1"/>
    <col min="7" max="7" width="14.5" customWidth="1"/>
    <col min="10" max="10" width="13.83203125" bestFit="1" customWidth="1"/>
    <col min="11" max="11" width="13.83203125" customWidth="1"/>
    <col min="12" max="12" width="14.83203125" bestFit="1" customWidth="1"/>
    <col min="13" max="15" width="14.83203125" customWidth="1"/>
    <col min="16" max="16" width="19" customWidth="1"/>
    <col min="19" max="20" width="13.5" customWidth="1"/>
    <col min="21" max="22" width="12.83203125" customWidth="1"/>
    <col min="23" max="23" width="11.1640625" bestFit="1" customWidth="1"/>
    <col min="24" max="24" width="12.5" customWidth="1"/>
    <col min="25" max="25" width="13.83203125" bestFit="1" customWidth="1"/>
    <col min="26" max="26" width="13.83203125" customWidth="1"/>
    <col min="27" max="29" width="15.1640625" customWidth="1"/>
    <col min="30" max="30" width="13.6640625" bestFit="1" customWidth="1"/>
    <col min="31" max="31" width="19" customWidth="1"/>
    <col min="33" max="33" width="12.83203125" customWidth="1"/>
  </cols>
  <sheetData>
    <row r="1" spans="1:31" ht="26" x14ac:dyDescent="0.3">
      <c r="A1" s="1" t="s">
        <v>40</v>
      </c>
    </row>
    <row r="2" spans="1:31" x14ac:dyDescent="0.2">
      <c r="A2" t="s">
        <v>42</v>
      </c>
      <c r="F2" s="59" t="s">
        <v>57</v>
      </c>
      <c r="G2" t="s">
        <v>59</v>
      </c>
      <c r="O2" s="59" t="s">
        <v>61</v>
      </c>
      <c r="P2" t="s">
        <v>62</v>
      </c>
      <c r="S2" t="s">
        <v>65</v>
      </c>
    </row>
    <row r="3" spans="1:31" ht="17" thickBot="1" x14ac:dyDescent="0.25">
      <c r="A3" t="s">
        <v>47</v>
      </c>
      <c r="F3" s="59" t="s">
        <v>58</v>
      </c>
      <c r="G3" t="s">
        <v>60</v>
      </c>
      <c r="O3" s="59" t="s">
        <v>61</v>
      </c>
      <c r="P3" t="s">
        <v>63</v>
      </c>
      <c r="S3" t="s">
        <v>64</v>
      </c>
    </row>
    <row r="4" spans="1:31" ht="21" x14ac:dyDescent="0.25">
      <c r="A4" s="7" t="s">
        <v>36</v>
      </c>
      <c r="B4" s="112" t="s">
        <v>0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7" t="s">
        <v>36</v>
      </c>
      <c r="Q4" s="112" t="s">
        <v>56</v>
      </c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4"/>
      <c r="AE4" s="13" t="s">
        <v>36</v>
      </c>
    </row>
    <row r="5" spans="1:31" ht="17" thickBot="1" x14ac:dyDescent="0.25">
      <c r="A5" s="8" t="s">
        <v>1</v>
      </c>
      <c r="B5" s="117" t="s">
        <v>38</v>
      </c>
      <c r="C5" s="118"/>
      <c r="D5" s="118" t="s">
        <v>37</v>
      </c>
      <c r="E5" s="118"/>
      <c r="F5" s="118" t="s">
        <v>2</v>
      </c>
      <c r="G5" s="118"/>
      <c r="H5" s="118" t="s">
        <v>3</v>
      </c>
      <c r="I5" s="118"/>
      <c r="J5" s="118" t="s">
        <v>39</v>
      </c>
      <c r="K5" s="118"/>
      <c r="L5" s="118" t="s">
        <v>41</v>
      </c>
      <c r="M5" s="119"/>
      <c r="N5" s="115" t="s">
        <v>45</v>
      </c>
      <c r="O5" s="116"/>
      <c r="P5" s="18" t="s">
        <v>1</v>
      </c>
      <c r="Q5" s="117" t="s">
        <v>38</v>
      </c>
      <c r="R5" s="118"/>
      <c r="S5" s="118" t="s">
        <v>46</v>
      </c>
      <c r="T5" s="118"/>
      <c r="U5" s="118" t="s">
        <v>52</v>
      </c>
      <c r="V5" s="118"/>
      <c r="W5" s="118" t="s">
        <v>53</v>
      </c>
      <c r="X5" s="118"/>
      <c r="Y5" s="118" t="s">
        <v>54</v>
      </c>
      <c r="Z5" s="118"/>
      <c r="AA5" s="118" t="s">
        <v>55</v>
      </c>
      <c r="AB5" s="118"/>
      <c r="AC5" s="118" t="s">
        <v>45</v>
      </c>
      <c r="AD5" s="116"/>
      <c r="AE5" s="14" t="s">
        <v>1</v>
      </c>
    </row>
    <row r="6" spans="1:31" ht="17" thickTop="1" x14ac:dyDescent="0.2">
      <c r="A6" s="9" t="s">
        <v>4</v>
      </c>
      <c r="B6" s="102">
        <v>20034</v>
      </c>
      <c r="C6" s="103"/>
      <c r="D6" s="106">
        <v>28893</v>
      </c>
      <c r="E6" s="106"/>
      <c r="F6" s="103">
        <v>560759</v>
      </c>
      <c r="G6" s="103"/>
      <c r="H6" s="103">
        <v>24893</v>
      </c>
      <c r="I6" s="103"/>
      <c r="J6" s="103">
        <v>131149</v>
      </c>
      <c r="K6" s="103"/>
      <c r="L6" s="103">
        <v>28214</v>
      </c>
      <c r="M6" s="109"/>
      <c r="N6" s="122">
        <f>SUM(B6:L6)</f>
        <v>793942</v>
      </c>
      <c r="O6" s="123"/>
      <c r="P6" s="19" t="s">
        <v>4</v>
      </c>
      <c r="Q6" s="100">
        <v>4475899</v>
      </c>
      <c r="R6" s="101"/>
      <c r="S6" s="101">
        <v>3764391237</v>
      </c>
      <c r="T6" s="101"/>
      <c r="U6" s="107">
        <v>2667856</v>
      </c>
      <c r="V6" s="107"/>
      <c r="W6" s="107">
        <v>4655533339</v>
      </c>
      <c r="X6" s="107"/>
      <c r="Y6" s="101">
        <v>2253566075</v>
      </c>
      <c r="Z6" s="101"/>
      <c r="AA6" s="101">
        <v>4617948989</v>
      </c>
      <c r="AB6" s="101"/>
      <c r="AC6" s="101">
        <f>SUM(Q6:AB6)</f>
        <v>15298583395</v>
      </c>
      <c r="AD6" s="121"/>
      <c r="AE6" s="15" t="s">
        <v>4</v>
      </c>
    </row>
    <row r="7" spans="1:31" x14ac:dyDescent="0.2">
      <c r="A7" s="9" t="s">
        <v>5</v>
      </c>
      <c r="B7" s="100">
        <v>5832</v>
      </c>
      <c r="C7" s="101"/>
      <c r="D7" s="107">
        <v>8182</v>
      </c>
      <c r="E7" s="107"/>
      <c r="F7" s="107">
        <v>362655</v>
      </c>
      <c r="G7" s="107"/>
      <c r="H7" s="101">
        <v>6614</v>
      </c>
      <c r="I7" s="101"/>
      <c r="J7" s="101">
        <v>129527</v>
      </c>
      <c r="K7" s="101"/>
      <c r="L7" s="101">
        <v>7473</v>
      </c>
      <c r="M7" s="110"/>
      <c r="N7" s="120">
        <f t="shared" ref="N7:N37" si="0">SUM(B7:L7)</f>
        <v>520283</v>
      </c>
      <c r="O7" s="121"/>
      <c r="P7" s="19" t="s">
        <v>5</v>
      </c>
      <c r="Q7" s="100">
        <v>3091181</v>
      </c>
      <c r="R7" s="101"/>
      <c r="S7" s="101">
        <v>1089697558</v>
      </c>
      <c r="T7" s="101"/>
      <c r="U7" s="107">
        <v>1302509</v>
      </c>
      <c r="V7" s="107"/>
      <c r="W7" s="107">
        <v>1433275269</v>
      </c>
      <c r="X7" s="107"/>
      <c r="Y7" s="101">
        <v>1449301801</v>
      </c>
      <c r="Z7" s="101"/>
      <c r="AA7" s="101">
        <v>2595580782</v>
      </c>
      <c r="AB7" s="101"/>
      <c r="AC7" s="101">
        <f t="shared" ref="AC7:AC37" si="1">SUM(Q7:AB7)</f>
        <v>6572249100</v>
      </c>
      <c r="AD7" s="121"/>
      <c r="AE7" s="15" t="s">
        <v>5</v>
      </c>
    </row>
    <row r="8" spans="1:31" x14ac:dyDescent="0.2">
      <c r="A8" s="9" t="s">
        <v>6</v>
      </c>
      <c r="B8" s="100">
        <v>13359</v>
      </c>
      <c r="C8" s="101"/>
      <c r="D8" s="107">
        <v>17019</v>
      </c>
      <c r="E8" s="107"/>
      <c r="F8" s="107">
        <v>288180</v>
      </c>
      <c r="G8" s="107"/>
      <c r="H8" s="101">
        <v>15256</v>
      </c>
      <c r="I8" s="101"/>
      <c r="J8" s="101">
        <v>168528</v>
      </c>
      <c r="K8" s="101"/>
      <c r="L8" s="101">
        <v>17580</v>
      </c>
      <c r="M8" s="110"/>
      <c r="N8" s="120">
        <f t="shared" si="0"/>
        <v>519922</v>
      </c>
      <c r="O8" s="121"/>
      <c r="P8" s="19" t="s">
        <v>6</v>
      </c>
      <c r="Q8" s="100">
        <v>6437556</v>
      </c>
      <c r="R8" s="101"/>
      <c r="S8" s="101">
        <v>3075114960</v>
      </c>
      <c r="T8" s="101"/>
      <c r="U8" s="107">
        <v>3524710</v>
      </c>
      <c r="V8" s="107"/>
      <c r="W8" s="107">
        <v>612594837</v>
      </c>
      <c r="X8" s="107"/>
      <c r="Y8" s="101">
        <v>3208313247</v>
      </c>
      <c r="Z8" s="101"/>
      <c r="AA8" s="101">
        <v>5135770202</v>
      </c>
      <c r="AB8" s="101"/>
      <c r="AC8" s="101">
        <f t="shared" si="1"/>
        <v>12041755512</v>
      </c>
      <c r="AD8" s="121"/>
      <c r="AE8" s="15" t="s">
        <v>6</v>
      </c>
    </row>
    <row r="9" spans="1:31" x14ac:dyDescent="0.2">
      <c r="A9" s="9" t="s">
        <v>7</v>
      </c>
      <c r="B9" s="100">
        <v>997</v>
      </c>
      <c r="C9" s="101"/>
      <c r="D9" s="107">
        <v>3</v>
      </c>
      <c r="E9" s="107"/>
      <c r="F9" s="107">
        <v>5353</v>
      </c>
      <c r="G9" s="107"/>
      <c r="H9" s="101">
        <v>1108</v>
      </c>
      <c r="I9" s="101"/>
      <c r="J9" s="101">
        <v>4808</v>
      </c>
      <c r="K9" s="101"/>
      <c r="L9" s="101">
        <v>1329</v>
      </c>
      <c r="M9" s="110"/>
      <c r="N9" s="120">
        <f t="shared" si="0"/>
        <v>13598</v>
      </c>
      <c r="O9" s="121"/>
      <c r="P9" s="19" t="s">
        <v>7</v>
      </c>
      <c r="Q9" s="100">
        <v>18171</v>
      </c>
      <c r="R9" s="101"/>
      <c r="S9" s="101">
        <v>2</v>
      </c>
      <c r="T9" s="101"/>
      <c r="U9" s="107">
        <v>63299</v>
      </c>
      <c r="V9" s="107"/>
      <c r="W9" s="107">
        <v>1634553</v>
      </c>
      <c r="X9" s="107"/>
      <c r="Y9" s="101">
        <v>122141943</v>
      </c>
      <c r="Z9" s="101"/>
      <c r="AA9" s="101">
        <v>805824664</v>
      </c>
      <c r="AB9" s="101"/>
      <c r="AC9" s="101">
        <f t="shared" si="1"/>
        <v>929682632</v>
      </c>
      <c r="AD9" s="121"/>
      <c r="AE9" s="15" t="s">
        <v>7</v>
      </c>
    </row>
    <row r="10" spans="1:31" x14ac:dyDescent="0.2">
      <c r="A10" s="9" t="s">
        <v>8</v>
      </c>
      <c r="B10" s="100">
        <v>374</v>
      </c>
      <c r="C10" s="101"/>
      <c r="D10" s="107">
        <v>535</v>
      </c>
      <c r="E10" s="107"/>
      <c r="F10" s="107">
        <v>511</v>
      </c>
      <c r="G10" s="107"/>
      <c r="H10" s="101">
        <v>476</v>
      </c>
      <c r="I10" s="101"/>
      <c r="J10" s="101">
        <v>726</v>
      </c>
      <c r="K10" s="101"/>
      <c r="L10" s="101">
        <v>490</v>
      </c>
      <c r="M10" s="110"/>
      <c r="N10" s="120">
        <f t="shared" si="0"/>
        <v>3112</v>
      </c>
      <c r="O10" s="121"/>
      <c r="P10" s="19" t="s">
        <v>8</v>
      </c>
      <c r="Q10" s="100">
        <v>9038</v>
      </c>
      <c r="R10" s="101"/>
      <c r="S10" s="101">
        <v>5358</v>
      </c>
      <c r="T10" s="101"/>
      <c r="U10" s="107">
        <v>19660</v>
      </c>
      <c r="V10" s="107"/>
      <c r="W10" s="107">
        <v>1450785</v>
      </c>
      <c r="X10" s="107"/>
      <c r="Y10" s="101">
        <v>69482177</v>
      </c>
      <c r="Z10" s="101"/>
      <c r="AA10" s="101">
        <v>1886</v>
      </c>
      <c r="AB10" s="101"/>
      <c r="AC10" s="101">
        <f t="shared" si="1"/>
        <v>70968904</v>
      </c>
      <c r="AD10" s="121"/>
      <c r="AE10" s="15" t="s">
        <v>8</v>
      </c>
    </row>
    <row r="11" spans="1:31" x14ac:dyDescent="0.2">
      <c r="A11" s="9" t="s">
        <v>9</v>
      </c>
      <c r="B11" s="100">
        <v>205</v>
      </c>
      <c r="C11" s="101"/>
      <c r="D11" s="107">
        <v>319</v>
      </c>
      <c r="E11" s="107"/>
      <c r="F11" s="107">
        <v>1952</v>
      </c>
      <c r="G11" s="107"/>
      <c r="H11" s="101">
        <v>317</v>
      </c>
      <c r="I11" s="101"/>
      <c r="J11" s="101">
        <v>612</v>
      </c>
      <c r="K11" s="101"/>
      <c r="L11" s="101">
        <v>402</v>
      </c>
      <c r="M11" s="110"/>
      <c r="N11" s="120">
        <f t="shared" si="0"/>
        <v>3807</v>
      </c>
      <c r="O11" s="121"/>
      <c r="P11" s="19" t="s">
        <v>9</v>
      </c>
      <c r="Q11" s="100">
        <v>16750</v>
      </c>
      <c r="R11" s="101"/>
      <c r="S11" s="101">
        <v>12</v>
      </c>
      <c r="T11" s="101"/>
      <c r="U11" s="107">
        <v>59607</v>
      </c>
      <c r="V11" s="107"/>
      <c r="W11" s="107">
        <v>1296734873</v>
      </c>
      <c r="X11" s="107"/>
      <c r="Y11" s="101">
        <v>6869180</v>
      </c>
      <c r="Z11" s="101"/>
      <c r="AA11" s="101">
        <v>265287553</v>
      </c>
      <c r="AB11" s="101"/>
      <c r="AC11" s="101">
        <f t="shared" si="1"/>
        <v>1568967975</v>
      </c>
      <c r="AD11" s="121"/>
      <c r="AE11" s="15" t="s">
        <v>9</v>
      </c>
    </row>
    <row r="12" spans="1:31" x14ac:dyDescent="0.2">
      <c r="A12" s="9" t="s">
        <v>10</v>
      </c>
      <c r="B12" s="100">
        <v>1190</v>
      </c>
      <c r="C12" s="101"/>
      <c r="D12" s="107">
        <v>1549</v>
      </c>
      <c r="E12" s="107"/>
      <c r="F12" s="107">
        <v>14236</v>
      </c>
      <c r="G12" s="107"/>
      <c r="H12" s="101">
        <v>1570</v>
      </c>
      <c r="I12" s="101"/>
      <c r="J12" s="101">
        <v>11551</v>
      </c>
      <c r="K12" s="101"/>
      <c r="L12" s="101">
        <v>1919</v>
      </c>
      <c r="M12" s="110"/>
      <c r="N12" s="120">
        <f t="shared" si="0"/>
        <v>32015</v>
      </c>
      <c r="O12" s="121"/>
      <c r="P12" s="19" t="s">
        <v>10</v>
      </c>
      <c r="Q12" s="100">
        <v>112897</v>
      </c>
      <c r="R12" s="101"/>
      <c r="S12" s="101">
        <v>90</v>
      </c>
      <c r="T12" s="101"/>
      <c r="U12" s="107">
        <v>111626</v>
      </c>
      <c r="V12" s="107"/>
      <c r="W12" s="107">
        <v>2039293039</v>
      </c>
      <c r="X12" s="107"/>
      <c r="Y12" s="101">
        <v>192875537</v>
      </c>
      <c r="Z12" s="101"/>
      <c r="AA12" s="101">
        <v>798436994</v>
      </c>
      <c r="AB12" s="101"/>
      <c r="AC12" s="101">
        <f t="shared" si="1"/>
        <v>3030830183</v>
      </c>
      <c r="AD12" s="121"/>
      <c r="AE12" s="15" t="s">
        <v>10</v>
      </c>
    </row>
    <row r="13" spans="1:31" x14ac:dyDescent="0.2">
      <c r="A13" s="9" t="s">
        <v>11</v>
      </c>
      <c r="B13" s="100">
        <v>220</v>
      </c>
      <c r="C13" s="101"/>
      <c r="D13" s="107">
        <v>236</v>
      </c>
      <c r="E13" s="107"/>
      <c r="F13" s="107">
        <v>1616</v>
      </c>
      <c r="G13" s="107"/>
      <c r="H13" s="101">
        <v>251</v>
      </c>
      <c r="I13" s="101"/>
      <c r="J13" s="101">
        <v>577</v>
      </c>
      <c r="K13" s="101"/>
      <c r="L13" s="101">
        <v>376</v>
      </c>
      <c r="M13" s="110"/>
      <c r="N13" s="120">
        <f t="shared" si="0"/>
        <v>3276</v>
      </c>
      <c r="O13" s="121"/>
      <c r="P13" s="19" t="s">
        <v>11</v>
      </c>
      <c r="Q13" s="100">
        <v>26129</v>
      </c>
      <c r="R13" s="101"/>
      <c r="S13" s="101">
        <v>19</v>
      </c>
      <c r="T13" s="101"/>
      <c r="U13" s="107">
        <v>25107</v>
      </c>
      <c r="V13" s="107"/>
      <c r="W13" s="107">
        <v>13514095</v>
      </c>
      <c r="X13" s="107"/>
      <c r="Y13" s="101">
        <v>8659547</v>
      </c>
      <c r="Z13" s="101"/>
      <c r="AA13" s="101">
        <v>127994898</v>
      </c>
      <c r="AB13" s="101"/>
      <c r="AC13" s="101">
        <f t="shared" si="1"/>
        <v>150219795</v>
      </c>
      <c r="AD13" s="121"/>
      <c r="AE13" s="15" t="s">
        <v>11</v>
      </c>
    </row>
    <row r="14" spans="1:31" x14ac:dyDescent="0.2">
      <c r="A14" s="9" t="s">
        <v>12</v>
      </c>
      <c r="B14" s="100">
        <v>9624</v>
      </c>
      <c r="C14" s="101"/>
      <c r="D14" s="107">
        <v>17533</v>
      </c>
      <c r="E14" s="107"/>
      <c r="F14" s="107">
        <v>207513</v>
      </c>
      <c r="G14" s="107"/>
      <c r="H14" s="101">
        <v>11809</v>
      </c>
      <c r="I14" s="101"/>
      <c r="J14" s="101">
        <v>102921</v>
      </c>
      <c r="K14" s="101"/>
      <c r="L14" s="101">
        <v>12982</v>
      </c>
      <c r="M14" s="110"/>
      <c r="N14" s="120">
        <f t="shared" si="0"/>
        <v>362382</v>
      </c>
      <c r="O14" s="121"/>
      <c r="P14" s="19" t="s">
        <v>12</v>
      </c>
      <c r="Q14" s="100">
        <v>50586780</v>
      </c>
      <c r="R14" s="101"/>
      <c r="S14" s="101">
        <v>6770281431</v>
      </c>
      <c r="T14" s="101"/>
      <c r="U14" s="107">
        <v>1656653</v>
      </c>
      <c r="V14" s="107"/>
      <c r="W14" s="107">
        <v>3335711878</v>
      </c>
      <c r="X14" s="107"/>
      <c r="Y14" s="101">
        <v>1502419851</v>
      </c>
      <c r="Z14" s="101"/>
      <c r="AA14" s="101">
        <v>2321570646</v>
      </c>
      <c r="AB14" s="101"/>
      <c r="AC14" s="101">
        <f t="shared" si="1"/>
        <v>13982227239</v>
      </c>
      <c r="AD14" s="121"/>
      <c r="AE14" s="15" t="s">
        <v>12</v>
      </c>
    </row>
    <row r="15" spans="1:31" x14ac:dyDescent="0.2">
      <c r="A15" s="9" t="s">
        <v>13</v>
      </c>
      <c r="B15" s="100">
        <v>5289</v>
      </c>
      <c r="C15" s="101"/>
      <c r="D15" s="107">
        <v>7132</v>
      </c>
      <c r="E15" s="107"/>
      <c r="F15" s="107">
        <v>158332</v>
      </c>
      <c r="G15" s="107"/>
      <c r="H15" s="101">
        <v>6617</v>
      </c>
      <c r="I15" s="101"/>
      <c r="J15" s="101">
        <v>63935</v>
      </c>
      <c r="K15" s="101"/>
      <c r="L15" s="101">
        <v>7365</v>
      </c>
      <c r="M15" s="110"/>
      <c r="N15" s="120">
        <f t="shared" si="0"/>
        <v>248670</v>
      </c>
      <c r="O15" s="121"/>
      <c r="P15" s="19" t="s">
        <v>13</v>
      </c>
      <c r="Q15" s="100">
        <v>496591</v>
      </c>
      <c r="R15" s="101"/>
      <c r="S15" s="101">
        <v>3133091977</v>
      </c>
      <c r="T15" s="101"/>
      <c r="U15" s="107">
        <v>1158792</v>
      </c>
      <c r="V15" s="107"/>
      <c r="W15" s="107">
        <v>945772455</v>
      </c>
      <c r="X15" s="107"/>
      <c r="Y15" s="101">
        <v>1008644888</v>
      </c>
      <c r="Z15" s="101"/>
      <c r="AA15" s="101">
        <v>1684675964</v>
      </c>
      <c r="AB15" s="101"/>
      <c r="AC15" s="101">
        <f t="shared" si="1"/>
        <v>6773840667</v>
      </c>
      <c r="AD15" s="121"/>
      <c r="AE15" s="15" t="s">
        <v>13</v>
      </c>
    </row>
    <row r="16" spans="1:31" x14ac:dyDescent="0.2">
      <c r="A16" s="9" t="s">
        <v>14</v>
      </c>
      <c r="B16" s="100">
        <v>13431</v>
      </c>
      <c r="C16" s="101"/>
      <c r="D16" s="107">
        <v>17814</v>
      </c>
      <c r="E16" s="107"/>
      <c r="F16" s="107">
        <v>371914</v>
      </c>
      <c r="G16" s="107"/>
      <c r="H16" s="101">
        <v>15731</v>
      </c>
      <c r="I16" s="101"/>
      <c r="J16" s="101">
        <v>158287</v>
      </c>
      <c r="K16" s="101"/>
      <c r="L16" s="101">
        <v>18899</v>
      </c>
      <c r="M16" s="110"/>
      <c r="N16" s="120">
        <f t="shared" si="0"/>
        <v>596076</v>
      </c>
      <c r="O16" s="121"/>
      <c r="P16" s="19" t="s">
        <v>14</v>
      </c>
      <c r="Q16" s="100">
        <v>2339949</v>
      </c>
      <c r="R16" s="101"/>
      <c r="S16" s="101">
        <v>1060568609</v>
      </c>
      <c r="T16" s="101"/>
      <c r="U16" s="107">
        <v>2218179</v>
      </c>
      <c r="V16" s="107"/>
      <c r="W16" s="107">
        <v>3439794463</v>
      </c>
      <c r="X16" s="107"/>
      <c r="Y16" s="101">
        <v>2811488742</v>
      </c>
      <c r="Z16" s="101"/>
      <c r="AA16" s="101">
        <v>9384481829</v>
      </c>
      <c r="AB16" s="101"/>
      <c r="AC16" s="101">
        <f t="shared" si="1"/>
        <v>16700891771</v>
      </c>
      <c r="AD16" s="121"/>
      <c r="AE16" s="15" t="s">
        <v>14</v>
      </c>
    </row>
    <row r="17" spans="1:31" x14ac:dyDescent="0.2">
      <c r="A17" s="9" t="s">
        <v>15</v>
      </c>
      <c r="B17" s="100">
        <v>6930</v>
      </c>
      <c r="C17" s="101"/>
      <c r="D17" s="107">
        <v>9380</v>
      </c>
      <c r="E17" s="107"/>
      <c r="F17" s="107">
        <v>178105</v>
      </c>
      <c r="G17" s="107"/>
      <c r="H17" s="101">
        <v>8693</v>
      </c>
      <c r="I17" s="101"/>
      <c r="J17" s="101">
        <v>73509</v>
      </c>
      <c r="K17" s="101"/>
      <c r="L17" s="101">
        <v>10088</v>
      </c>
      <c r="M17" s="110"/>
      <c r="N17" s="120">
        <f t="shared" si="0"/>
        <v>286705</v>
      </c>
      <c r="O17" s="121"/>
      <c r="P17" s="19" t="s">
        <v>15</v>
      </c>
      <c r="Q17" s="100">
        <v>1845985</v>
      </c>
      <c r="R17" s="101"/>
      <c r="S17" s="101">
        <v>401981231</v>
      </c>
      <c r="T17" s="101"/>
      <c r="U17" s="107">
        <v>1280316</v>
      </c>
      <c r="V17" s="107"/>
      <c r="W17" s="107">
        <v>2211394593</v>
      </c>
      <c r="X17" s="107"/>
      <c r="Y17" s="101">
        <v>1414676469</v>
      </c>
      <c r="Z17" s="101"/>
      <c r="AA17" s="101">
        <v>2969795360</v>
      </c>
      <c r="AB17" s="101"/>
      <c r="AC17" s="101">
        <f t="shared" si="1"/>
        <v>7000973954</v>
      </c>
      <c r="AD17" s="121"/>
      <c r="AE17" s="15" t="s">
        <v>15</v>
      </c>
    </row>
    <row r="18" spans="1:31" x14ac:dyDescent="0.2">
      <c r="A18" s="9" t="s">
        <v>16</v>
      </c>
      <c r="B18" s="100">
        <v>6918</v>
      </c>
      <c r="C18" s="101"/>
      <c r="D18" s="107">
        <v>9339</v>
      </c>
      <c r="E18" s="107"/>
      <c r="F18" s="107">
        <v>157010</v>
      </c>
      <c r="G18" s="107"/>
      <c r="H18" s="101">
        <v>8806</v>
      </c>
      <c r="I18" s="101"/>
      <c r="J18" s="101">
        <v>44886</v>
      </c>
      <c r="K18" s="101"/>
      <c r="L18" s="101">
        <v>10456</v>
      </c>
      <c r="M18" s="110"/>
      <c r="N18" s="120">
        <f t="shared" si="0"/>
        <v>237415</v>
      </c>
      <c r="O18" s="121"/>
      <c r="P18" s="19" t="s">
        <v>16</v>
      </c>
      <c r="Q18" s="100">
        <v>2307888</v>
      </c>
      <c r="R18" s="101"/>
      <c r="S18" s="101">
        <v>973621497</v>
      </c>
      <c r="T18" s="101"/>
      <c r="U18" s="107">
        <v>1494411</v>
      </c>
      <c r="V18" s="107"/>
      <c r="W18" s="107">
        <v>2026670718</v>
      </c>
      <c r="X18" s="107"/>
      <c r="Y18" s="101">
        <v>1145194695</v>
      </c>
      <c r="Z18" s="101"/>
      <c r="AA18" s="101">
        <v>3843137772</v>
      </c>
      <c r="AB18" s="101"/>
      <c r="AC18" s="101">
        <f t="shared" si="1"/>
        <v>7992426981</v>
      </c>
      <c r="AD18" s="121"/>
      <c r="AE18" s="15" t="s">
        <v>16</v>
      </c>
    </row>
    <row r="19" spans="1:31" x14ac:dyDescent="0.2">
      <c r="A19" s="9" t="s">
        <v>17</v>
      </c>
      <c r="B19" s="100">
        <v>9087</v>
      </c>
      <c r="C19" s="101"/>
      <c r="D19" s="107">
        <v>13512</v>
      </c>
      <c r="E19" s="107"/>
      <c r="F19" s="107">
        <v>189092</v>
      </c>
      <c r="G19" s="107"/>
      <c r="H19" s="101">
        <v>12270</v>
      </c>
      <c r="I19" s="101"/>
      <c r="J19" s="101">
        <v>40977</v>
      </c>
      <c r="K19" s="101"/>
      <c r="L19" s="101">
        <v>14907</v>
      </c>
      <c r="M19" s="110"/>
      <c r="N19" s="120">
        <f t="shared" si="0"/>
        <v>279845</v>
      </c>
      <c r="O19" s="121"/>
      <c r="P19" s="19" t="s">
        <v>17</v>
      </c>
      <c r="Q19" s="100">
        <v>17904943</v>
      </c>
      <c r="R19" s="101"/>
      <c r="S19" s="101">
        <v>5409101349</v>
      </c>
      <c r="T19" s="101"/>
      <c r="U19" s="107">
        <v>2373021</v>
      </c>
      <c r="V19" s="107"/>
      <c r="W19" s="107">
        <v>2228862244</v>
      </c>
      <c r="X19" s="107"/>
      <c r="Y19" s="101">
        <v>1619081322</v>
      </c>
      <c r="Z19" s="101"/>
      <c r="AA19" s="101">
        <v>7669923217</v>
      </c>
      <c r="AB19" s="101"/>
      <c r="AC19" s="101">
        <f t="shared" si="1"/>
        <v>16947246096</v>
      </c>
      <c r="AD19" s="121"/>
      <c r="AE19" s="15" t="s">
        <v>17</v>
      </c>
    </row>
    <row r="20" spans="1:31" x14ac:dyDescent="0.2">
      <c r="A20" s="9" t="s">
        <v>18</v>
      </c>
      <c r="B20" s="100">
        <v>14483</v>
      </c>
      <c r="C20" s="101"/>
      <c r="D20" s="107">
        <v>25269</v>
      </c>
      <c r="E20" s="107"/>
      <c r="F20" s="107">
        <v>391686</v>
      </c>
      <c r="G20" s="107"/>
      <c r="H20" s="101">
        <v>18218</v>
      </c>
      <c r="I20" s="101"/>
      <c r="J20" s="101">
        <v>76030</v>
      </c>
      <c r="K20" s="101"/>
      <c r="L20" s="101">
        <v>22284</v>
      </c>
      <c r="M20" s="110"/>
      <c r="N20" s="120">
        <f t="shared" si="0"/>
        <v>547970</v>
      </c>
      <c r="O20" s="121"/>
      <c r="P20" s="19" t="s">
        <v>18</v>
      </c>
      <c r="Q20" s="100">
        <v>47289052</v>
      </c>
      <c r="R20" s="101"/>
      <c r="S20" s="101">
        <v>23697520218</v>
      </c>
      <c r="T20" s="101"/>
      <c r="U20" s="107">
        <v>3533709</v>
      </c>
      <c r="V20" s="107"/>
      <c r="W20" s="107">
        <v>5162987579</v>
      </c>
      <c r="X20" s="107"/>
      <c r="Y20" s="101">
        <v>2679439841</v>
      </c>
      <c r="Z20" s="101"/>
      <c r="AA20" s="101">
        <v>13743375938</v>
      </c>
      <c r="AB20" s="101"/>
      <c r="AC20" s="101">
        <f t="shared" si="1"/>
        <v>45334146337</v>
      </c>
      <c r="AD20" s="121"/>
      <c r="AE20" s="15" t="s">
        <v>18</v>
      </c>
    </row>
    <row r="21" spans="1:31" x14ac:dyDescent="0.2">
      <c r="A21" s="9" t="s">
        <v>19</v>
      </c>
      <c r="B21" s="100">
        <v>27659</v>
      </c>
      <c r="C21" s="101"/>
      <c r="D21" s="107">
        <v>57068</v>
      </c>
      <c r="E21" s="107"/>
      <c r="F21" s="107">
        <v>758980</v>
      </c>
      <c r="G21" s="107"/>
      <c r="H21" s="101">
        <v>34243</v>
      </c>
      <c r="I21" s="101"/>
      <c r="J21" s="101">
        <v>192456</v>
      </c>
      <c r="K21" s="101"/>
      <c r="L21" s="101">
        <v>40276</v>
      </c>
      <c r="M21" s="110"/>
      <c r="N21" s="120">
        <f t="shared" si="0"/>
        <v>1110682</v>
      </c>
      <c r="O21" s="121"/>
      <c r="P21" s="19" t="s">
        <v>19</v>
      </c>
      <c r="Q21" s="100">
        <v>96587179</v>
      </c>
      <c r="R21" s="101"/>
      <c r="S21" s="101">
        <v>70768342550</v>
      </c>
      <c r="T21" s="101"/>
      <c r="U21" s="107">
        <v>6781474</v>
      </c>
      <c r="V21" s="107"/>
      <c r="W21" s="107">
        <v>7858201177</v>
      </c>
      <c r="X21" s="107"/>
      <c r="Y21" s="101">
        <v>4196188034</v>
      </c>
      <c r="Z21" s="101"/>
      <c r="AA21" s="101">
        <v>20213596008</v>
      </c>
      <c r="AB21" s="101"/>
      <c r="AC21" s="101">
        <f t="shared" si="1"/>
        <v>103139696422</v>
      </c>
      <c r="AD21" s="121"/>
      <c r="AE21" s="15" t="s">
        <v>19</v>
      </c>
    </row>
    <row r="22" spans="1:31" x14ac:dyDescent="0.2">
      <c r="A22" s="9" t="s">
        <v>20</v>
      </c>
      <c r="B22" s="100">
        <v>2302</v>
      </c>
      <c r="C22" s="101"/>
      <c r="D22" s="107">
        <v>2841</v>
      </c>
      <c r="E22" s="107"/>
      <c r="F22" s="107">
        <v>22256</v>
      </c>
      <c r="G22" s="107"/>
      <c r="H22" s="101">
        <v>2776</v>
      </c>
      <c r="I22" s="101"/>
      <c r="J22" s="101">
        <v>8886</v>
      </c>
      <c r="K22" s="101"/>
      <c r="L22" s="101">
        <v>3311</v>
      </c>
      <c r="M22" s="110"/>
      <c r="N22" s="120">
        <f t="shared" si="0"/>
        <v>42372</v>
      </c>
      <c r="O22" s="121"/>
      <c r="P22" s="19" t="s">
        <v>20</v>
      </c>
      <c r="Q22" s="100">
        <v>340787</v>
      </c>
      <c r="R22" s="101"/>
      <c r="S22" s="101">
        <v>19232008</v>
      </c>
      <c r="T22" s="101"/>
      <c r="U22" s="107">
        <v>814210</v>
      </c>
      <c r="V22" s="107"/>
      <c r="W22" s="107">
        <v>267229524</v>
      </c>
      <c r="X22" s="107"/>
      <c r="Y22" s="101">
        <v>433003791</v>
      </c>
      <c r="Z22" s="101"/>
      <c r="AA22" s="101">
        <v>1245122456</v>
      </c>
      <c r="AB22" s="101"/>
      <c r="AC22" s="101">
        <f t="shared" si="1"/>
        <v>1965742776</v>
      </c>
      <c r="AD22" s="121"/>
      <c r="AE22" s="15" t="s">
        <v>20</v>
      </c>
    </row>
    <row r="23" spans="1:31" x14ac:dyDescent="0.2">
      <c r="A23" s="9" t="s">
        <v>21</v>
      </c>
      <c r="B23" s="100">
        <v>1893</v>
      </c>
      <c r="C23" s="101"/>
      <c r="D23" s="107">
        <v>2395</v>
      </c>
      <c r="E23" s="107"/>
      <c r="F23" s="107">
        <v>14345</v>
      </c>
      <c r="G23" s="107"/>
      <c r="H23" s="101">
        <v>2414</v>
      </c>
      <c r="I23" s="101"/>
      <c r="J23" s="101">
        <v>5860</v>
      </c>
      <c r="K23" s="101"/>
      <c r="L23" s="101">
        <v>2907</v>
      </c>
      <c r="M23" s="110"/>
      <c r="N23" s="120">
        <f t="shared" si="0"/>
        <v>29814</v>
      </c>
      <c r="O23" s="121"/>
      <c r="P23" s="19" t="s">
        <v>21</v>
      </c>
      <c r="Q23" s="100">
        <v>142084</v>
      </c>
      <c r="R23" s="101"/>
      <c r="S23" s="101">
        <v>5697</v>
      </c>
      <c r="T23" s="101"/>
      <c r="U23" s="107">
        <v>362579</v>
      </c>
      <c r="V23" s="107"/>
      <c r="W23" s="107">
        <v>3405503471</v>
      </c>
      <c r="X23" s="107"/>
      <c r="Y23" s="101">
        <v>326036866</v>
      </c>
      <c r="Z23" s="101"/>
      <c r="AA23" s="101">
        <v>813478122</v>
      </c>
      <c r="AB23" s="101"/>
      <c r="AC23" s="101">
        <f t="shared" si="1"/>
        <v>4545528819</v>
      </c>
      <c r="AD23" s="121"/>
      <c r="AE23" s="15" t="s">
        <v>21</v>
      </c>
    </row>
    <row r="24" spans="1:31" x14ac:dyDescent="0.2">
      <c r="A24" s="9" t="s">
        <v>22</v>
      </c>
      <c r="B24" s="100">
        <v>3667</v>
      </c>
      <c r="C24" s="101"/>
      <c r="D24" s="107">
        <v>5109</v>
      </c>
      <c r="E24" s="107"/>
      <c r="F24" s="107">
        <v>110545</v>
      </c>
      <c r="G24" s="107"/>
      <c r="H24" s="101">
        <v>4777</v>
      </c>
      <c r="I24" s="101"/>
      <c r="J24" s="101">
        <v>43091</v>
      </c>
      <c r="K24" s="101"/>
      <c r="L24" s="101">
        <v>5538</v>
      </c>
      <c r="M24" s="110"/>
      <c r="N24" s="120">
        <f t="shared" si="0"/>
        <v>172727</v>
      </c>
      <c r="O24" s="121"/>
      <c r="P24" s="19" t="s">
        <v>22</v>
      </c>
      <c r="Q24" s="100">
        <v>265825</v>
      </c>
      <c r="R24" s="101"/>
      <c r="S24" s="101">
        <v>1291861367</v>
      </c>
      <c r="T24" s="101"/>
      <c r="U24" s="107">
        <v>899582</v>
      </c>
      <c r="V24" s="107"/>
      <c r="W24" s="107">
        <v>519382864</v>
      </c>
      <c r="X24" s="107"/>
      <c r="Y24" s="101">
        <v>673338494</v>
      </c>
      <c r="Z24" s="101"/>
      <c r="AA24" s="101">
        <v>1601339086</v>
      </c>
      <c r="AB24" s="101"/>
      <c r="AC24" s="101">
        <f t="shared" si="1"/>
        <v>4087087218</v>
      </c>
      <c r="AD24" s="121"/>
      <c r="AE24" s="15" t="s">
        <v>22</v>
      </c>
    </row>
    <row r="25" spans="1:31" x14ac:dyDescent="0.2">
      <c r="A25" s="9" t="s">
        <v>23</v>
      </c>
      <c r="B25" s="100">
        <v>3277</v>
      </c>
      <c r="C25" s="101"/>
      <c r="D25" s="107">
        <v>4332</v>
      </c>
      <c r="E25" s="107"/>
      <c r="F25" s="107">
        <v>87226</v>
      </c>
      <c r="G25" s="107"/>
      <c r="H25" s="101">
        <v>4198</v>
      </c>
      <c r="I25" s="101"/>
      <c r="J25" s="101">
        <v>31052</v>
      </c>
      <c r="K25" s="101"/>
      <c r="L25" s="101">
        <v>4902</v>
      </c>
      <c r="M25" s="110"/>
      <c r="N25" s="120">
        <f t="shared" si="0"/>
        <v>134987</v>
      </c>
      <c r="O25" s="121"/>
      <c r="P25" s="19" t="s">
        <v>23</v>
      </c>
      <c r="Q25" s="100">
        <v>261670</v>
      </c>
      <c r="R25" s="101"/>
      <c r="S25" s="101">
        <v>291002643</v>
      </c>
      <c r="T25" s="101"/>
      <c r="U25" s="107">
        <v>798674</v>
      </c>
      <c r="V25" s="107"/>
      <c r="W25" s="107">
        <v>869325759</v>
      </c>
      <c r="X25" s="107"/>
      <c r="Y25" s="101">
        <v>527360313</v>
      </c>
      <c r="Z25" s="101"/>
      <c r="AA25" s="101">
        <v>1408968797</v>
      </c>
      <c r="AB25" s="101"/>
      <c r="AC25" s="101">
        <f t="shared" si="1"/>
        <v>3097717856</v>
      </c>
      <c r="AD25" s="121"/>
      <c r="AE25" s="15" t="s">
        <v>23</v>
      </c>
    </row>
    <row r="26" spans="1:31" x14ac:dyDescent="0.2">
      <c r="A26" s="9" t="s">
        <v>24</v>
      </c>
      <c r="B26" s="100">
        <v>2498</v>
      </c>
      <c r="C26" s="101"/>
      <c r="D26" s="107">
        <v>3055</v>
      </c>
      <c r="E26" s="107"/>
      <c r="F26" s="107">
        <v>65043</v>
      </c>
      <c r="G26" s="107"/>
      <c r="H26" s="101">
        <v>3002</v>
      </c>
      <c r="I26" s="101"/>
      <c r="J26" s="101">
        <v>22598</v>
      </c>
      <c r="K26" s="101"/>
      <c r="L26" s="101">
        <v>3646</v>
      </c>
      <c r="M26" s="110"/>
      <c r="N26" s="120">
        <f t="shared" si="0"/>
        <v>99842</v>
      </c>
      <c r="O26" s="121"/>
      <c r="P26" s="19" t="s">
        <v>24</v>
      </c>
      <c r="Q26" s="100">
        <v>178543</v>
      </c>
      <c r="R26" s="101"/>
      <c r="S26" s="101">
        <v>309732441</v>
      </c>
      <c r="T26" s="101"/>
      <c r="U26" s="107">
        <v>567204</v>
      </c>
      <c r="V26" s="107"/>
      <c r="W26" s="107">
        <v>733050013</v>
      </c>
      <c r="X26" s="107"/>
      <c r="Y26" s="101">
        <v>317665400</v>
      </c>
      <c r="Z26" s="101"/>
      <c r="AA26" s="101">
        <v>1505645514</v>
      </c>
      <c r="AB26" s="101"/>
      <c r="AC26" s="101">
        <f t="shared" si="1"/>
        <v>2866839115</v>
      </c>
      <c r="AD26" s="121"/>
      <c r="AE26" s="15" t="s">
        <v>24</v>
      </c>
    </row>
    <row r="27" spans="1:31" x14ac:dyDescent="0.2">
      <c r="A27" s="9" t="s">
        <v>25</v>
      </c>
      <c r="B27" s="100">
        <v>2342</v>
      </c>
      <c r="C27" s="101"/>
      <c r="D27" s="107">
        <v>2953</v>
      </c>
      <c r="E27" s="107"/>
      <c r="F27" s="107">
        <v>53692</v>
      </c>
      <c r="G27" s="107"/>
      <c r="H27" s="101">
        <v>2970</v>
      </c>
      <c r="I27" s="101"/>
      <c r="J27" s="101">
        <v>17053</v>
      </c>
      <c r="K27" s="101"/>
      <c r="L27" s="101">
        <v>3541</v>
      </c>
      <c r="M27" s="110"/>
      <c r="N27" s="120">
        <f t="shared" si="0"/>
        <v>82551</v>
      </c>
      <c r="O27" s="121"/>
      <c r="P27" s="19" t="s">
        <v>25</v>
      </c>
      <c r="Q27" s="100">
        <v>112318</v>
      </c>
      <c r="R27" s="101"/>
      <c r="S27" s="101">
        <v>443292810</v>
      </c>
      <c r="T27" s="101"/>
      <c r="U27" s="107">
        <v>413717</v>
      </c>
      <c r="V27" s="107"/>
      <c r="W27" s="107">
        <v>1030193544</v>
      </c>
      <c r="X27" s="107"/>
      <c r="Y27" s="101">
        <v>295170145</v>
      </c>
      <c r="Z27" s="101"/>
      <c r="AA27" s="101">
        <v>1099157121</v>
      </c>
      <c r="AB27" s="101"/>
      <c r="AC27" s="101">
        <f t="shared" si="1"/>
        <v>2868339655</v>
      </c>
      <c r="AD27" s="121"/>
      <c r="AE27" s="15" t="s">
        <v>25</v>
      </c>
    </row>
    <row r="28" spans="1:31" x14ac:dyDescent="0.2">
      <c r="A28" s="9" t="s">
        <v>26</v>
      </c>
      <c r="B28" s="100">
        <v>1986</v>
      </c>
      <c r="C28" s="101"/>
      <c r="D28" s="107">
        <v>2434</v>
      </c>
      <c r="E28" s="107"/>
      <c r="F28" s="107">
        <v>46731</v>
      </c>
      <c r="G28" s="107"/>
      <c r="H28" s="101">
        <v>2432</v>
      </c>
      <c r="I28" s="101"/>
      <c r="J28" s="101">
        <v>12519</v>
      </c>
      <c r="K28" s="101"/>
      <c r="L28" s="101">
        <v>2905</v>
      </c>
      <c r="M28" s="110"/>
      <c r="N28" s="120">
        <f t="shared" si="0"/>
        <v>69007</v>
      </c>
      <c r="O28" s="121"/>
      <c r="P28" s="19" t="s">
        <v>26</v>
      </c>
      <c r="Q28" s="100">
        <v>114324</v>
      </c>
      <c r="R28" s="101"/>
      <c r="S28" s="101">
        <v>167</v>
      </c>
      <c r="T28" s="101"/>
      <c r="U28" s="107">
        <v>383275</v>
      </c>
      <c r="V28" s="107"/>
      <c r="W28" s="107">
        <v>351010949</v>
      </c>
      <c r="X28" s="107"/>
      <c r="Y28" s="101">
        <v>241086676</v>
      </c>
      <c r="Z28" s="101"/>
      <c r="AA28" s="101">
        <v>1066188972</v>
      </c>
      <c r="AB28" s="101"/>
      <c r="AC28" s="101">
        <f t="shared" si="1"/>
        <v>1658784363</v>
      </c>
      <c r="AD28" s="121"/>
      <c r="AE28" s="15" t="s">
        <v>26</v>
      </c>
    </row>
    <row r="29" spans="1:31" x14ac:dyDescent="0.2">
      <c r="A29" s="9" t="s">
        <v>27</v>
      </c>
      <c r="B29" s="100">
        <v>1899</v>
      </c>
      <c r="C29" s="101"/>
      <c r="D29" s="107">
        <v>2550</v>
      </c>
      <c r="E29" s="107"/>
      <c r="F29" s="107">
        <v>41348</v>
      </c>
      <c r="G29" s="107"/>
      <c r="H29" s="101">
        <v>2548</v>
      </c>
      <c r="I29" s="101"/>
      <c r="J29" s="101">
        <v>11781</v>
      </c>
      <c r="K29" s="101"/>
      <c r="L29" s="101">
        <v>2805</v>
      </c>
      <c r="M29" s="110"/>
      <c r="N29" s="120">
        <f t="shared" si="0"/>
        <v>62931</v>
      </c>
      <c r="O29" s="121"/>
      <c r="P29" s="19" t="s">
        <v>27</v>
      </c>
      <c r="Q29" s="100">
        <v>75251</v>
      </c>
      <c r="R29" s="101"/>
      <c r="S29" s="101">
        <v>191</v>
      </c>
      <c r="T29" s="101"/>
      <c r="U29" s="107">
        <v>294237</v>
      </c>
      <c r="V29" s="107"/>
      <c r="W29" s="107">
        <v>329881364</v>
      </c>
      <c r="X29" s="107"/>
      <c r="Y29" s="101">
        <v>153466324</v>
      </c>
      <c r="Z29" s="101"/>
      <c r="AA29" s="101">
        <v>619002563</v>
      </c>
      <c r="AB29" s="101"/>
      <c r="AC29" s="101">
        <f t="shared" si="1"/>
        <v>1102719930</v>
      </c>
      <c r="AD29" s="121"/>
      <c r="AE29" s="15" t="s">
        <v>27</v>
      </c>
    </row>
    <row r="30" spans="1:31" x14ac:dyDescent="0.2">
      <c r="A30" s="9" t="s">
        <v>28</v>
      </c>
      <c r="B30" s="100">
        <v>1652</v>
      </c>
      <c r="C30" s="101"/>
      <c r="D30" s="107">
        <v>2100</v>
      </c>
      <c r="E30" s="107"/>
      <c r="F30" s="107">
        <v>35853</v>
      </c>
      <c r="G30" s="107"/>
      <c r="H30" s="101">
        <v>2077</v>
      </c>
      <c r="I30" s="101"/>
      <c r="J30" s="101">
        <v>10340</v>
      </c>
      <c r="K30" s="101"/>
      <c r="L30" s="101">
        <v>2430</v>
      </c>
      <c r="M30" s="110"/>
      <c r="N30" s="120">
        <f t="shared" si="0"/>
        <v>54452</v>
      </c>
      <c r="O30" s="121"/>
      <c r="P30" s="19" t="s">
        <v>28</v>
      </c>
      <c r="Q30" s="100">
        <v>139478</v>
      </c>
      <c r="R30" s="101"/>
      <c r="S30" s="101">
        <v>130</v>
      </c>
      <c r="T30" s="101"/>
      <c r="U30" s="107">
        <v>196965</v>
      </c>
      <c r="V30" s="107"/>
      <c r="W30" s="107">
        <v>233438202</v>
      </c>
      <c r="X30" s="107"/>
      <c r="Y30" s="101">
        <v>132348603</v>
      </c>
      <c r="Z30" s="101"/>
      <c r="AA30" s="101">
        <v>1042202578</v>
      </c>
      <c r="AB30" s="101"/>
      <c r="AC30" s="101">
        <f t="shared" si="1"/>
        <v>1408325956</v>
      </c>
      <c r="AD30" s="121"/>
      <c r="AE30" s="15" t="s">
        <v>28</v>
      </c>
    </row>
    <row r="31" spans="1:31" x14ac:dyDescent="0.2">
      <c r="A31" s="9" t="s">
        <v>29</v>
      </c>
      <c r="B31" s="100">
        <v>1975</v>
      </c>
      <c r="C31" s="101"/>
      <c r="D31" s="107">
        <v>2352</v>
      </c>
      <c r="E31" s="107"/>
      <c r="F31" s="107">
        <v>33712</v>
      </c>
      <c r="G31" s="107"/>
      <c r="H31" s="101">
        <v>2338</v>
      </c>
      <c r="I31" s="101"/>
      <c r="J31" s="101">
        <v>9440</v>
      </c>
      <c r="K31" s="101"/>
      <c r="L31" s="101">
        <v>2598</v>
      </c>
      <c r="M31" s="110"/>
      <c r="N31" s="120">
        <f t="shared" si="0"/>
        <v>52415</v>
      </c>
      <c r="O31" s="121"/>
      <c r="P31" s="19" t="s">
        <v>29</v>
      </c>
      <c r="Q31" s="100">
        <v>198819</v>
      </c>
      <c r="R31" s="101"/>
      <c r="S31" s="101">
        <v>498</v>
      </c>
      <c r="T31" s="101"/>
      <c r="U31" s="107">
        <v>265820</v>
      </c>
      <c r="V31" s="107"/>
      <c r="W31" s="107">
        <v>553569058</v>
      </c>
      <c r="X31" s="107"/>
      <c r="Y31" s="101">
        <v>171723521</v>
      </c>
      <c r="Z31" s="101"/>
      <c r="AA31" s="101">
        <v>646992246</v>
      </c>
      <c r="AB31" s="101"/>
      <c r="AC31" s="101">
        <f t="shared" si="1"/>
        <v>1372749962</v>
      </c>
      <c r="AD31" s="121"/>
      <c r="AE31" s="15" t="s">
        <v>29</v>
      </c>
    </row>
    <row r="32" spans="1:31" x14ac:dyDescent="0.2">
      <c r="A32" s="9" t="s">
        <v>30</v>
      </c>
      <c r="B32" s="100">
        <v>1901</v>
      </c>
      <c r="C32" s="101"/>
      <c r="D32" s="107">
        <v>2416</v>
      </c>
      <c r="E32" s="107"/>
      <c r="F32" s="107">
        <v>31438</v>
      </c>
      <c r="G32" s="107"/>
      <c r="H32" s="101">
        <v>2487</v>
      </c>
      <c r="I32" s="101"/>
      <c r="J32" s="101">
        <v>7604</v>
      </c>
      <c r="K32" s="101"/>
      <c r="L32" s="101">
        <v>2915</v>
      </c>
      <c r="M32" s="110"/>
      <c r="N32" s="120">
        <f t="shared" si="0"/>
        <v>48761</v>
      </c>
      <c r="O32" s="121"/>
      <c r="P32" s="19" t="s">
        <v>30</v>
      </c>
      <c r="Q32" s="100">
        <v>208499</v>
      </c>
      <c r="R32" s="101"/>
      <c r="S32" s="101">
        <v>111</v>
      </c>
      <c r="T32" s="101"/>
      <c r="U32" s="107">
        <v>232010</v>
      </c>
      <c r="V32" s="107"/>
      <c r="W32" s="107">
        <v>617898328</v>
      </c>
      <c r="X32" s="107"/>
      <c r="Y32" s="101">
        <v>76985265</v>
      </c>
      <c r="Z32" s="101"/>
      <c r="AA32" s="101">
        <v>742883956</v>
      </c>
      <c r="AB32" s="101"/>
      <c r="AC32" s="101">
        <f t="shared" si="1"/>
        <v>1438208169</v>
      </c>
      <c r="AD32" s="121"/>
      <c r="AE32" s="15" t="s">
        <v>30</v>
      </c>
    </row>
    <row r="33" spans="1:51" x14ac:dyDescent="0.2">
      <c r="A33" s="9" t="s">
        <v>31</v>
      </c>
      <c r="B33" s="100">
        <v>1546</v>
      </c>
      <c r="C33" s="101"/>
      <c r="D33" s="107">
        <v>2162</v>
      </c>
      <c r="E33" s="107"/>
      <c r="F33" s="107">
        <v>29639</v>
      </c>
      <c r="G33" s="107"/>
      <c r="H33" s="101">
        <v>2184</v>
      </c>
      <c r="I33" s="101"/>
      <c r="J33" s="101">
        <v>7055</v>
      </c>
      <c r="K33" s="101"/>
      <c r="L33" s="101">
        <v>2633</v>
      </c>
      <c r="M33" s="110"/>
      <c r="N33" s="120">
        <f t="shared" si="0"/>
        <v>45219</v>
      </c>
      <c r="O33" s="121"/>
      <c r="P33" s="19" t="s">
        <v>31</v>
      </c>
      <c r="Q33" s="100">
        <v>154361</v>
      </c>
      <c r="R33" s="101"/>
      <c r="S33" s="101">
        <v>109</v>
      </c>
      <c r="T33" s="101"/>
      <c r="U33" s="107">
        <v>166282</v>
      </c>
      <c r="V33" s="107"/>
      <c r="W33" s="107">
        <v>1944110530</v>
      </c>
      <c r="X33" s="107"/>
      <c r="Y33" s="101">
        <v>92845261</v>
      </c>
      <c r="Z33" s="101"/>
      <c r="AA33" s="101">
        <v>1505513053</v>
      </c>
      <c r="AB33" s="101"/>
      <c r="AC33" s="101">
        <f t="shared" si="1"/>
        <v>3542789596</v>
      </c>
      <c r="AD33" s="121"/>
      <c r="AE33" s="15" t="s">
        <v>31</v>
      </c>
    </row>
    <row r="34" spans="1:51" x14ac:dyDescent="0.2">
      <c r="A34" s="9" t="s">
        <v>32</v>
      </c>
      <c r="B34" s="100">
        <v>856</v>
      </c>
      <c r="C34" s="101"/>
      <c r="D34" s="107">
        <v>1114</v>
      </c>
      <c r="E34" s="107"/>
      <c r="F34" s="107">
        <v>6033</v>
      </c>
      <c r="G34" s="107"/>
      <c r="H34" s="101">
        <v>1165</v>
      </c>
      <c r="I34" s="101"/>
      <c r="J34" s="101">
        <v>2543</v>
      </c>
      <c r="K34" s="101"/>
      <c r="L34" s="101">
        <v>1417</v>
      </c>
      <c r="M34" s="110"/>
      <c r="N34" s="120">
        <f t="shared" si="0"/>
        <v>13128</v>
      </c>
      <c r="O34" s="121"/>
      <c r="P34" s="19" t="s">
        <v>32</v>
      </c>
      <c r="Q34" s="100">
        <v>112771</v>
      </c>
      <c r="R34" s="101"/>
      <c r="S34" s="101">
        <v>42</v>
      </c>
      <c r="T34" s="101"/>
      <c r="U34" s="107">
        <v>65112</v>
      </c>
      <c r="V34" s="107"/>
      <c r="W34" s="107">
        <v>746634836</v>
      </c>
      <c r="X34" s="107"/>
      <c r="Y34" s="101">
        <v>139986303</v>
      </c>
      <c r="Z34" s="101"/>
      <c r="AA34" s="101">
        <v>906736264</v>
      </c>
      <c r="AB34" s="101"/>
      <c r="AC34" s="101">
        <f t="shared" si="1"/>
        <v>1793535328</v>
      </c>
      <c r="AD34" s="121"/>
      <c r="AE34" s="15" t="s">
        <v>32</v>
      </c>
    </row>
    <row r="35" spans="1:51" x14ac:dyDescent="0.2">
      <c r="A35" s="9" t="s">
        <v>33</v>
      </c>
      <c r="B35" s="100">
        <v>530</v>
      </c>
      <c r="C35" s="101"/>
      <c r="D35" s="107">
        <v>737</v>
      </c>
      <c r="E35" s="107"/>
      <c r="F35" s="107">
        <v>4611</v>
      </c>
      <c r="G35" s="107"/>
      <c r="H35" s="101">
        <v>765</v>
      </c>
      <c r="I35" s="101"/>
      <c r="J35" s="101">
        <v>1804</v>
      </c>
      <c r="K35" s="101"/>
      <c r="L35" s="101">
        <v>1003</v>
      </c>
      <c r="M35" s="110"/>
      <c r="N35" s="120">
        <f t="shared" si="0"/>
        <v>9450</v>
      </c>
      <c r="O35" s="121"/>
      <c r="P35" s="19" t="s">
        <v>33</v>
      </c>
      <c r="Q35" s="100">
        <v>74969</v>
      </c>
      <c r="R35" s="101"/>
      <c r="S35" s="101">
        <v>35</v>
      </c>
      <c r="T35" s="101"/>
      <c r="U35" s="107">
        <v>44532</v>
      </c>
      <c r="V35" s="107"/>
      <c r="W35" s="107">
        <v>420397308</v>
      </c>
      <c r="X35" s="107"/>
      <c r="Y35" s="101">
        <v>197028154</v>
      </c>
      <c r="Z35" s="101"/>
      <c r="AA35" s="101">
        <v>727115400</v>
      </c>
      <c r="AB35" s="101"/>
      <c r="AC35" s="101">
        <f t="shared" si="1"/>
        <v>1344660398</v>
      </c>
      <c r="AD35" s="121"/>
      <c r="AE35" s="15" t="s">
        <v>33</v>
      </c>
    </row>
    <row r="36" spans="1:51" x14ac:dyDescent="0.2">
      <c r="A36" s="9" t="s">
        <v>34</v>
      </c>
      <c r="B36" s="100">
        <v>376</v>
      </c>
      <c r="C36" s="101"/>
      <c r="D36" s="107">
        <v>490</v>
      </c>
      <c r="E36" s="107"/>
      <c r="F36" s="107">
        <v>3295</v>
      </c>
      <c r="G36" s="107"/>
      <c r="H36" s="101">
        <v>531</v>
      </c>
      <c r="I36" s="101"/>
      <c r="J36" s="101">
        <v>1176</v>
      </c>
      <c r="K36" s="101"/>
      <c r="L36" s="101">
        <v>635</v>
      </c>
      <c r="M36" s="110"/>
      <c r="N36" s="120">
        <f t="shared" si="0"/>
        <v>6503</v>
      </c>
      <c r="O36" s="121"/>
      <c r="P36" s="19" t="s">
        <v>34</v>
      </c>
      <c r="Q36" s="100">
        <v>42029</v>
      </c>
      <c r="R36" s="101"/>
      <c r="S36" s="101">
        <v>23</v>
      </c>
      <c r="T36" s="101"/>
      <c r="U36" s="107">
        <v>19135</v>
      </c>
      <c r="V36" s="107"/>
      <c r="W36" s="107">
        <v>405833358</v>
      </c>
      <c r="X36" s="107"/>
      <c r="Y36" s="101">
        <v>61131591</v>
      </c>
      <c r="Z36" s="101"/>
      <c r="AA36" s="101">
        <v>302942719</v>
      </c>
      <c r="AB36" s="101"/>
      <c r="AC36" s="101">
        <f t="shared" si="1"/>
        <v>769968855</v>
      </c>
      <c r="AD36" s="121"/>
      <c r="AE36" s="15" t="s">
        <v>34</v>
      </c>
    </row>
    <row r="37" spans="1:51" ht="17" thickBot="1" x14ac:dyDescent="0.25">
      <c r="A37" s="50" t="s">
        <v>35</v>
      </c>
      <c r="B37" s="104">
        <v>362</v>
      </c>
      <c r="C37" s="105"/>
      <c r="D37" s="108">
        <v>458</v>
      </c>
      <c r="E37" s="108"/>
      <c r="F37" s="108">
        <v>2802</v>
      </c>
      <c r="G37" s="108"/>
      <c r="H37" s="105">
        <v>466</v>
      </c>
      <c r="I37" s="105"/>
      <c r="J37" s="105">
        <v>893</v>
      </c>
      <c r="K37" s="105"/>
      <c r="L37" s="105">
        <v>564</v>
      </c>
      <c r="M37" s="111"/>
      <c r="N37" s="124">
        <f t="shared" si="0"/>
        <v>5545</v>
      </c>
      <c r="O37" s="125"/>
      <c r="P37" s="20" t="s">
        <v>35</v>
      </c>
      <c r="Q37" s="104">
        <v>53700</v>
      </c>
      <c r="R37" s="105"/>
      <c r="S37" s="105">
        <v>5</v>
      </c>
      <c r="T37" s="105"/>
      <c r="U37" s="108">
        <v>55565</v>
      </c>
      <c r="V37" s="108"/>
      <c r="W37" s="108">
        <v>1392889704</v>
      </c>
      <c r="X37" s="108"/>
      <c r="Y37" s="105">
        <v>59913866</v>
      </c>
      <c r="Z37" s="105"/>
      <c r="AA37" s="105">
        <v>382710948</v>
      </c>
      <c r="AB37" s="105"/>
      <c r="AC37" s="105">
        <f t="shared" si="1"/>
        <v>1835623788</v>
      </c>
      <c r="AD37" s="125"/>
      <c r="AE37" s="16" t="s">
        <v>35</v>
      </c>
    </row>
    <row r="38" spans="1:51" ht="18" thickTop="1" thickBot="1" x14ac:dyDescent="0.25">
      <c r="A38" s="51" t="s">
        <v>45</v>
      </c>
      <c r="B38" s="99">
        <f>SUM(B6:C37)</f>
        <v>164694</v>
      </c>
      <c r="C38" s="85"/>
      <c r="D38" s="85">
        <f>SUM(D6:E37)</f>
        <v>251281</v>
      </c>
      <c r="E38" s="85"/>
      <c r="F38" s="85">
        <f t="shared" ref="F38" si="2">SUM(F6:G37)</f>
        <v>4236463</v>
      </c>
      <c r="G38" s="85"/>
      <c r="H38" s="85">
        <f t="shared" ref="H38" si="3">SUM(H6:I37)</f>
        <v>204002</v>
      </c>
      <c r="I38" s="85"/>
      <c r="J38" s="85">
        <f t="shared" ref="J38" si="4">SUM(J6:K37)</f>
        <v>1394174</v>
      </c>
      <c r="K38" s="85"/>
      <c r="L38" s="85">
        <f t="shared" ref="L38" si="5">SUM(L6:M37)</f>
        <v>238790</v>
      </c>
      <c r="M38" s="85"/>
      <c r="N38" s="85">
        <f t="shared" ref="N38" si="6">SUM(N6:O37)</f>
        <v>6489404</v>
      </c>
      <c r="O38" s="86"/>
      <c r="P38" s="37" t="s">
        <v>45</v>
      </c>
      <c r="Q38" s="99">
        <f>SUM(Q6:R37)</f>
        <v>236021416</v>
      </c>
      <c r="R38" s="85"/>
      <c r="S38" s="85">
        <f t="shared" ref="S38" si="7">SUM(S6:T37)</f>
        <v>122498846375</v>
      </c>
      <c r="T38" s="85"/>
      <c r="U38" s="85">
        <f t="shared" ref="U38" si="8">SUM(U6:V37)</f>
        <v>33849828</v>
      </c>
      <c r="V38" s="85"/>
      <c r="W38" s="85">
        <f t="shared" ref="W38" si="9">SUM(W6:X37)</f>
        <v>51083774709</v>
      </c>
      <c r="X38" s="85"/>
      <c r="Y38" s="85">
        <f t="shared" ref="Y38" si="10">SUM(Y6:Z37)</f>
        <v>27587433922</v>
      </c>
      <c r="Z38" s="85"/>
      <c r="AA38" s="85">
        <f t="shared" ref="AA38" si="11">SUM(AA6:AB37)</f>
        <v>91793402497</v>
      </c>
      <c r="AB38" s="85"/>
      <c r="AC38" s="85">
        <f t="shared" ref="AC38" si="12">SUM(AC6:AD37)</f>
        <v>293233328747</v>
      </c>
      <c r="AD38" s="86"/>
      <c r="AE38" s="52" t="s">
        <v>45</v>
      </c>
    </row>
    <row r="39" spans="1:51" ht="21" x14ac:dyDescent="0.25">
      <c r="A39" s="49" t="s">
        <v>43</v>
      </c>
      <c r="B39" s="126" t="s">
        <v>0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8"/>
      <c r="P39" s="17" t="s">
        <v>43</v>
      </c>
      <c r="Q39" s="126" t="s">
        <v>56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8"/>
      <c r="AE39" s="13" t="s">
        <v>43</v>
      </c>
      <c r="AF39" s="87" t="s">
        <v>51</v>
      </c>
      <c r="AG39" s="88"/>
      <c r="AK39" s="37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</row>
    <row r="40" spans="1:51" ht="17" thickBot="1" x14ac:dyDescent="0.25">
      <c r="A40" s="38" t="s">
        <v>44</v>
      </c>
      <c r="B40" s="117" t="s">
        <v>38</v>
      </c>
      <c r="C40" s="118"/>
      <c r="D40" s="118" t="s">
        <v>37</v>
      </c>
      <c r="E40" s="118"/>
      <c r="F40" s="118" t="s">
        <v>2</v>
      </c>
      <c r="G40" s="118"/>
      <c r="H40" s="118" t="s">
        <v>3</v>
      </c>
      <c r="I40" s="118"/>
      <c r="J40" s="118" t="s">
        <v>39</v>
      </c>
      <c r="K40" s="118"/>
      <c r="L40" s="118" t="s">
        <v>41</v>
      </c>
      <c r="M40" s="119"/>
      <c r="N40" s="115" t="s">
        <v>48</v>
      </c>
      <c r="O40" s="116"/>
      <c r="P40" s="18" t="s">
        <v>44</v>
      </c>
      <c r="Q40" s="117" t="s">
        <v>38</v>
      </c>
      <c r="R40" s="118"/>
      <c r="S40" s="118" t="s">
        <v>46</v>
      </c>
      <c r="T40" s="118"/>
      <c r="U40" s="118" t="s">
        <v>52</v>
      </c>
      <c r="V40" s="118"/>
      <c r="W40" s="118" t="s">
        <v>53</v>
      </c>
      <c r="X40" s="118"/>
      <c r="Y40" s="118" t="s">
        <v>54</v>
      </c>
      <c r="Z40" s="118"/>
      <c r="AA40" s="118" t="s">
        <v>55</v>
      </c>
      <c r="AB40" s="118"/>
      <c r="AC40" s="118" t="s">
        <v>48</v>
      </c>
      <c r="AD40" s="116"/>
      <c r="AE40" s="14" t="s">
        <v>44</v>
      </c>
      <c r="AF40" s="89"/>
      <c r="AG40" s="90"/>
      <c r="AH40" s="3"/>
      <c r="AI40" s="3"/>
      <c r="AK40" s="26"/>
      <c r="AL40" s="32"/>
      <c r="AM40" s="32"/>
      <c r="AN40" s="32"/>
      <c r="AO40" s="32"/>
      <c r="AP40" s="33"/>
      <c r="AQ40" s="33"/>
      <c r="AR40" s="33"/>
      <c r="AS40" s="33"/>
      <c r="AT40" s="32"/>
      <c r="AU40" s="32"/>
      <c r="AV40" s="32"/>
      <c r="AW40" s="32"/>
      <c r="AX40" s="32"/>
      <c r="AY40" s="32"/>
    </row>
    <row r="41" spans="1:51" ht="17" thickTop="1" x14ac:dyDescent="0.2">
      <c r="A41" s="39">
        <v>1</v>
      </c>
      <c r="B41" s="21" t="s">
        <v>19</v>
      </c>
      <c r="C41" s="55">
        <v>0.16794175865544586</v>
      </c>
      <c r="D41" s="22" t="s">
        <v>19</v>
      </c>
      <c r="E41" s="55">
        <v>0.22710829708573271</v>
      </c>
      <c r="F41" s="22" t="s">
        <v>19</v>
      </c>
      <c r="G41" s="55">
        <v>0.17915416704925782</v>
      </c>
      <c r="H41" s="22" t="s">
        <v>19</v>
      </c>
      <c r="I41" s="55">
        <v>0.16785619748825992</v>
      </c>
      <c r="J41" s="22" t="s">
        <v>19</v>
      </c>
      <c r="K41" s="55">
        <v>0.13804302762782839</v>
      </c>
      <c r="L41" s="22" t="s">
        <v>19</v>
      </c>
      <c r="M41" s="55">
        <v>0.16866702960760502</v>
      </c>
      <c r="N41" s="35" t="s">
        <v>19</v>
      </c>
      <c r="O41" s="57">
        <v>0.17115316357829319</v>
      </c>
      <c r="P41" s="43">
        <v>1</v>
      </c>
      <c r="Q41" s="46" t="s">
        <v>19</v>
      </c>
      <c r="R41" s="55">
        <v>0.40923057168676591</v>
      </c>
      <c r="S41" s="45" t="s">
        <v>19</v>
      </c>
      <c r="T41" s="55">
        <v>0.57770619596988027</v>
      </c>
      <c r="U41" s="45" t="s">
        <v>19</v>
      </c>
      <c r="V41" s="55">
        <v>0.20033998400228209</v>
      </c>
      <c r="W41" s="45" t="s">
        <v>19</v>
      </c>
      <c r="X41" s="55">
        <v>0.15382968901112809</v>
      </c>
      <c r="Y41" s="45" t="s">
        <v>19</v>
      </c>
      <c r="Z41" s="55">
        <v>0.15210505064966151</v>
      </c>
      <c r="AA41" s="45" t="s">
        <v>19</v>
      </c>
      <c r="AB41" s="55">
        <v>0.2202075035693401</v>
      </c>
      <c r="AC41" s="45" t="s">
        <v>19</v>
      </c>
      <c r="AD41" s="57">
        <v>0.35173251574888803</v>
      </c>
      <c r="AE41" s="69">
        <v>1</v>
      </c>
      <c r="AF41" s="95">
        <f>SUM(AD41:AD44,AD46:AD53)</f>
        <v>0.83591476849966406</v>
      </c>
      <c r="AG41" s="97" t="s">
        <v>50</v>
      </c>
      <c r="AH41" s="3"/>
      <c r="AI41" s="3"/>
      <c r="AK41" s="26"/>
      <c r="AL41" s="32"/>
      <c r="AM41" s="32"/>
      <c r="AN41" s="32"/>
      <c r="AO41" s="32"/>
      <c r="AP41" s="33"/>
      <c r="AQ41" s="33"/>
      <c r="AR41" s="33"/>
      <c r="AS41" s="33"/>
      <c r="AT41" s="32"/>
      <c r="AU41" s="32"/>
      <c r="AV41" s="32"/>
      <c r="AW41" s="32"/>
      <c r="AX41" s="32"/>
      <c r="AY41" s="32"/>
    </row>
    <row r="42" spans="1:51" x14ac:dyDescent="0.2">
      <c r="A42" s="40">
        <v>2</v>
      </c>
      <c r="B42" s="23" t="s">
        <v>4</v>
      </c>
      <c r="C42" s="55">
        <v>0.12164377572953478</v>
      </c>
      <c r="D42" s="24" t="s">
        <v>4</v>
      </c>
      <c r="E42" s="55">
        <v>0.11498282798938241</v>
      </c>
      <c r="F42" s="24" t="s">
        <v>4</v>
      </c>
      <c r="G42" s="55">
        <v>0.1323648996816448</v>
      </c>
      <c r="H42" s="24" t="s">
        <v>4</v>
      </c>
      <c r="I42" s="55">
        <v>0.12202331349692649</v>
      </c>
      <c r="J42" s="22" t="s">
        <v>6</v>
      </c>
      <c r="K42" s="55">
        <v>0.12088017707976192</v>
      </c>
      <c r="L42" s="24" t="s">
        <v>4</v>
      </c>
      <c r="M42" s="55">
        <v>0.11815402655052556</v>
      </c>
      <c r="N42" s="28" t="s">
        <v>4</v>
      </c>
      <c r="O42" s="57">
        <v>0.12234435910637427</v>
      </c>
      <c r="P42" s="44">
        <v>2</v>
      </c>
      <c r="Q42" s="46" t="s">
        <v>12</v>
      </c>
      <c r="R42" s="55">
        <v>0.21433131305338834</v>
      </c>
      <c r="S42" s="45" t="s">
        <v>18</v>
      </c>
      <c r="T42" s="55">
        <v>0.19345096643160123</v>
      </c>
      <c r="U42" s="45" t="s">
        <v>18</v>
      </c>
      <c r="V42" s="55">
        <v>0.10439370622503606</v>
      </c>
      <c r="W42" s="45" t="s">
        <v>18</v>
      </c>
      <c r="X42" s="55">
        <v>0.10106903039979108</v>
      </c>
      <c r="Y42" s="45" t="s">
        <v>6</v>
      </c>
      <c r="Z42" s="55">
        <v>0.1162961823876444</v>
      </c>
      <c r="AA42" s="45" t="s">
        <v>18</v>
      </c>
      <c r="AB42" s="55">
        <v>0.14972073770170097</v>
      </c>
      <c r="AC42" s="45" t="s">
        <v>18</v>
      </c>
      <c r="AD42" s="57">
        <v>0.15460093342947573</v>
      </c>
      <c r="AE42" s="70">
        <v>2</v>
      </c>
      <c r="AF42" s="96"/>
      <c r="AG42" s="98"/>
      <c r="AH42" s="3"/>
      <c r="AI42" s="3"/>
      <c r="AJ42" s="3"/>
      <c r="AK42" s="26"/>
      <c r="AL42" s="32"/>
      <c r="AM42" s="32"/>
      <c r="AN42" s="32"/>
      <c r="AO42" s="32"/>
      <c r="AP42" s="33"/>
      <c r="AQ42" s="33"/>
      <c r="AR42" s="33"/>
      <c r="AS42" s="33"/>
      <c r="AT42" s="32"/>
      <c r="AU42" s="32"/>
      <c r="AV42" s="32"/>
      <c r="AW42" s="32"/>
      <c r="AX42" s="32"/>
      <c r="AY42" s="32"/>
    </row>
    <row r="43" spans="1:51" x14ac:dyDescent="0.2">
      <c r="A43" s="40">
        <v>3</v>
      </c>
      <c r="B43" s="21" t="s">
        <v>18</v>
      </c>
      <c r="C43" s="55">
        <v>8.7938844159471508E-2</v>
      </c>
      <c r="D43" s="22" t="s">
        <v>18</v>
      </c>
      <c r="E43" s="55">
        <v>0.10056072683569391</v>
      </c>
      <c r="F43" s="22" t="s">
        <v>18</v>
      </c>
      <c r="G43" s="55">
        <v>9.245590012234263E-2</v>
      </c>
      <c r="H43" s="22" t="s">
        <v>18</v>
      </c>
      <c r="I43" s="55">
        <v>8.9303046048568147E-2</v>
      </c>
      <c r="J43" s="22" t="s">
        <v>14</v>
      </c>
      <c r="K43" s="55">
        <v>0.11353460902297705</v>
      </c>
      <c r="L43" s="22" t="s">
        <v>18</v>
      </c>
      <c r="M43" s="55">
        <v>9.3320490807822773E-2</v>
      </c>
      <c r="N43" s="27" t="s">
        <v>14</v>
      </c>
      <c r="O43" s="57">
        <v>9.185373134585656E-2</v>
      </c>
      <c r="P43" s="44">
        <v>3</v>
      </c>
      <c r="Q43" s="46" t="s">
        <v>18</v>
      </c>
      <c r="R43" s="55">
        <v>0.20035915723851094</v>
      </c>
      <c r="S43" s="45" t="s">
        <v>12</v>
      </c>
      <c r="T43" s="55">
        <v>5.5268123997465689E-2</v>
      </c>
      <c r="U43" s="45" t="s">
        <v>6</v>
      </c>
      <c r="V43" s="55">
        <v>0.10412785553888192</v>
      </c>
      <c r="W43" s="48" t="s">
        <v>4</v>
      </c>
      <c r="X43" s="55">
        <v>9.1135264876575042E-2</v>
      </c>
      <c r="Y43" s="45" t="s">
        <v>14</v>
      </c>
      <c r="Z43" s="55">
        <v>0.10191193388805682</v>
      </c>
      <c r="AA43" s="45" t="s">
        <v>14</v>
      </c>
      <c r="AB43" s="55">
        <v>0.1022348183390054</v>
      </c>
      <c r="AC43" s="45" t="s">
        <v>17</v>
      </c>
      <c r="AD43" s="57">
        <v>5.7794406142185908E-2</v>
      </c>
      <c r="AE43" s="70">
        <v>3</v>
      </c>
      <c r="AF43" s="96"/>
      <c r="AG43" s="98"/>
      <c r="AH43" s="3"/>
      <c r="AI43" s="3"/>
      <c r="AJ43" s="3"/>
      <c r="AK43" s="26"/>
      <c r="AL43" s="32"/>
      <c r="AM43" s="32"/>
      <c r="AN43" s="32"/>
      <c r="AO43" s="32"/>
      <c r="AP43" s="33"/>
      <c r="AQ43" s="33"/>
      <c r="AR43" s="33"/>
      <c r="AS43" s="33"/>
      <c r="AT43" s="32"/>
      <c r="AU43" s="32"/>
      <c r="AV43" s="32"/>
      <c r="AW43" s="32"/>
      <c r="AX43" s="32"/>
      <c r="AY43" s="32"/>
    </row>
    <row r="44" spans="1:51" x14ac:dyDescent="0.2">
      <c r="A44" s="40">
        <v>4</v>
      </c>
      <c r="B44" s="21" t="s">
        <v>14</v>
      </c>
      <c r="C44" s="55">
        <v>8.1551240482349088E-2</v>
      </c>
      <c r="D44" s="22" t="s">
        <v>14</v>
      </c>
      <c r="E44" s="55">
        <v>7.089274557169066E-2</v>
      </c>
      <c r="F44" s="22" t="s">
        <v>14</v>
      </c>
      <c r="G44" s="55">
        <v>8.7788799288463046E-2</v>
      </c>
      <c r="H44" s="22" t="s">
        <v>14</v>
      </c>
      <c r="I44" s="55">
        <v>7.7111989098146094E-2</v>
      </c>
      <c r="J44" s="24" t="s">
        <v>4</v>
      </c>
      <c r="K44" s="55">
        <v>9.4069319898377107E-2</v>
      </c>
      <c r="L44" s="22" t="s">
        <v>14</v>
      </c>
      <c r="M44" s="55">
        <v>7.9144855312199003E-2</v>
      </c>
      <c r="N44" s="27" t="s">
        <v>18</v>
      </c>
      <c r="O44" s="57">
        <v>8.4440728700040296E-2</v>
      </c>
      <c r="P44" s="44">
        <v>4</v>
      </c>
      <c r="Q44" s="46" t="s">
        <v>17</v>
      </c>
      <c r="R44" s="55">
        <v>7.5861518431022373E-2</v>
      </c>
      <c r="S44" s="45" t="s">
        <v>17</v>
      </c>
      <c r="T44" s="55">
        <v>4.4156345215214277E-2</v>
      </c>
      <c r="U44" s="48" t="s">
        <v>4</v>
      </c>
      <c r="V44" s="55">
        <v>7.8814462513664765E-2</v>
      </c>
      <c r="W44" s="45" t="s">
        <v>14</v>
      </c>
      <c r="X44" s="55">
        <v>6.7336340796953151E-2</v>
      </c>
      <c r="Y44" s="45" t="s">
        <v>18</v>
      </c>
      <c r="Z44" s="55">
        <v>9.7125374131417197E-2</v>
      </c>
      <c r="AA44" s="45" t="s">
        <v>17</v>
      </c>
      <c r="AB44" s="55">
        <v>8.3556366888684286E-2</v>
      </c>
      <c r="AC44" s="45" t="s">
        <v>14</v>
      </c>
      <c r="AD44" s="57">
        <v>5.6954275431028142E-2</v>
      </c>
      <c r="AE44" s="70">
        <v>4</v>
      </c>
      <c r="AF44" s="96"/>
      <c r="AG44" s="98"/>
      <c r="AH44" s="3"/>
      <c r="AI44" s="3"/>
      <c r="AJ44" s="3"/>
      <c r="AK44" s="26"/>
      <c r="AL44" s="32"/>
      <c r="AM44" s="32"/>
      <c r="AN44" s="32"/>
      <c r="AO44" s="32"/>
      <c r="AP44" s="33"/>
      <c r="AQ44" s="33"/>
      <c r="AR44" s="33"/>
      <c r="AS44" s="33"/>
      <c r="AT44" s="32"/>
      <c r="AU44" s="32"/>
      <c r="AV44" s="32"/>
      <c r="AW44" s="32"/>
      <c r="AX44" s="32"/>
      <c r="AY44" s="32"/>
    </row>
    <row r="45" spans="1:51" x14ac:dyDescent="0.2">
      <c r="A45" s="40">
        <v>5</v>
      </c>
      <c r="B45" s="21" t="s">
        <v>6</v>
      </c>
      <c r="C45" s="55">
        <v>8.1114066086196215E-2</v>
      </c>
      <c r="D45" s="22" t="s">
        <v>12</v>
      </c>
      <c r="E45" s="55">
        <v>6.9774475587091739E-2</v>
      </c>
      <c r="F45" s="22" t="s">
        <v>5</v>
      </c>
      <c r="G45" s="55">
        <v>8.5603249692019032E-2</v>
      </c>
      <c r="H45" s="22" t="s">
        <v>6</v>
      </c>
      <c r="I45" s="55">
        <v>7.4783580553131834E-2</v>
      </c>
      <c r="J45" s="22" t="s">
        <v>5</v>
      </c>
      <c r="K45" s="55">
        <v>9.2905907010172331E-2</v>
      </c>
      <c r="L45" s="22" t="s">
        <v>6</v>
      </c>
      <c r="M45" s="55">
        <v>7.3621173415972199E-2</v>
      </c>
      <c r="N45" s="27" t="s">
        <v>5</v>
      </c>
      <c r="O45" s="57">
        <v>8.01742160037517E-2</v>
      </c>
      <c r="P45" s="44">
        <v>5</v>
      </c>
      <c r="Q45" s="46" t="s">
        <v>6</v>
      </c>
      <c r="R45" s="55">
        <v>2.7275304542703022E-2</v>
      </c>
      <c r="S45" s="48" t="s">
        <v>4</v>
      </c>
      <c r="T45" s="55">
        <v>3.073001377887466E-2</v>
      </c>
      <c r="U45" s="45" t="s">
        <v>17</v>
      </c>
      <c r="V45" s="55">
        <v>7.0104373942461398E-2</v>
      </c>
      <c r="W45" s="45" t="s">
        <v>21</v>
      </c>
      <c r="X45" s="55">
        <v>6.6665071060224818E-2</v>
      </c>
      <c r="Y45" s="48" t="s">
        <v>4</v>
      </c>
      <c r="Z45" s="55">
        <v>8.1688136757179911E-2</v>
      </c>
      <c r="AA45" s="45" t="s">
        <v>6</v>
      </c>
      <c r="AB45" s="55">
        <v>5.5949230143940328E-2</v>
      </c>
      <c r="AC45" s="48" t="s">
        <v>4</v>
      </c>
      <c r="AD45" s="57">
        <v>5.2172048315279121E-2</v>
      </c>
      <c r="AE45" s="70">
        <v>5</v>
      </c>
      <c r="AF45" s="96"/>
      <c r="AG45" s="98"/>
      <c r="AH45" s="3"/>
      <c r="AI45" s="3"/>
      <c r="AJ45" s="3"/>
      <c r="AK45" s="26"/>
      <c r="AL45" s="32"/>
      <c r="AM45" s="32"/>
      <c r="AN45" s="32"/>
      <c r="AO45" s="32"/>
      <c r="AP45" s="33"/>
      <c r="AQ45" s="33"/>
      <c r="AR45" s="33"/>
      <c r="AS45" s="33"/>
      <c r="AT45" s="32"/>
      <c r="AU45" s="32"/>
      <c r="AV45" s="32"/>
      <c r="AW45" s="32"/>
      <c r="AX45" s="32"/>
      <c r="AY45" s="32"/>
    </row>
    <row r="46" spans="1:51" x14ac:dyDescent="0.2">
      <c r="A46" s="40">
        <v>6</v>
      </c>
      <c r="B46" s="21" t="s">
        <v>12</v>
      </c>
      <c r="C46" s="55">
        <v>5.8435644285766329E-2</v>
      </c>
      <c r="D46" s="22" t="s">
        <v>6</v>
      </c>
      <c r="E46" s="55">
        <v>6.7728956825227532E-2</v>
      </c>
      <c r="F46" s="22" t="s">
        <v>6</v>
      </c>
      <c r="G46" s="55">
        <v>6.8023726396288606E-2</v>
      </c>
      <c r="H46" s="22" t="s">
        <v>17</v>
      </c>
      <c r="I46" s="55">
        <v>6.014646915226321E-2</v>
      </c>
      <c r="J46" s="22" t="s">
        <v>12</v>
      </c>
      <c r="K46" s="55">
        <v>7.3822205836574201E-2</v>
      </c>
      <c r="L46" s="22" t="s">
        <v>17</v>
      </c>
      <c r="M46" s="55">
        <v>6.2427237321495875E-2</v>
      </c>
      <c r="N46" s="27" t="s">
        <v>6</v>
      </c>
      <c r="O46" s="57">
        <v>8.0118607492686483E-2</v>
      </c>
      <c r="P46" s="44">
        <v>6</v>
      </c>
      <c r="Q46" s="47" t="s">
        <v>4</v>
      </c>
      <c r="R46" s="55">
        <v>1.8963952830449927E-2</v>
      </c>
      <c r="S46" s="45" t="s">
        <v>13</v>
      </c>
      <c r="T46" s="55">
        <v>2.5576501899526562E-2</v>
      </c>
      <c r="U46" s="45" t="s">
        <v>14</v>
      </c>
      <c r="V46" s="55">
        <v>6.5529993239552053E-2</v>
      </c>
      <c r="W46" s="45" t="s">
        <v>12</v>
      </c>
      <c r="X46" s="55">
        <v>6.5298852659224305E-2</v>
      </c>
      <c r="Y46" s="45" t="s">
        <v>17</v>
      </c>
      <c r="Z46" s="55">
        <v>5.8689087451110851E-2</v>
      </c>
      <c r="AA46" s="48" t="s">
        <v>4</v>
      </c>
      <c r="AB46" s="55">
        <v>5.0308070769584171E-2</v>
      </c>
      <c r="AC46" s="45" t="s">
        <v>12</v>
      </c>
      <c r="AD46" s="57">
        <v>4.7682940063205712E-2</v>
      </c>
      <c r="AE46" s="70">
        <v>6</v>
      </c>
      <c r="AF46" s="96"/>
      <c r="AG46" s="98"/>
      <c r="AH46" s="34"/>
      <c r="AI46" s="34"/>
      <c r="AJ46" s="34"/>
      <c r="AK46" s="26"/>
      <c r="AL46" s="32"/>
      <c r="AM46" s="32"/>
      <c r="AN46" s="32"/>
      <c r="AO46" s="32"/>
      <c r="AP46" s="33"/>
      <c r="AQ46" s="33"/>
      <c r="AR46" s="33"/>
      <c r="AS46" s="33"/>
      <c r="AT46" s="32"/>
      <c r="AU46" s="32"/>
      <c r="AV46" s="32"/>
      <c r="AW46" s="32"/>
      <c r="AX46" s="32"/>
      <c r="AY46" s="32"/>
    </row>
    <row r="47" spans="1:51" x14ac:dyDescent="0.2">
      <c r="A47" s="40">
        <v>7</v>
      </c>
      <c r="B47" s="21" t="s">
        <v>17</v>
      </c>
      <c r="C47" s="55">
        <v>5.5175051914459546E-2</v>
      </c>
      <c r="D47" s="22" t="s">
        <v>17</v>
      </c>
      <c r="E47" s="55">
        <v>5.3772469864414738E-2</v>
      </c>
      <c r="F47" s="22" t="s">
        <v>12</v>
      </c>
      <c r="G47" s="55">
        <v>4.8982606480925242E-2</v>
      </c>
      <c r="H47" s="22" t="s">
        <v>12</v>
      </c>
      <c r="I47" s="55">
        <v>5.7886687385417787E-2</v>
      </c>
      <c r="J47" s="22" t="s">
        <v>18</v>
      </c>
      <c r="K47" s="55">
        <v>5.4534082546367955E-2</v>
      </c>
      <c r="L47" s="22" t="s">
        <v>12</v>
      </c>
      <c r="M47" s="55">
        <v>5.4365760710247499E-2</v>
      </c>
      <c r="N47" s="27" t="s">
        <v>12</v>
      </c>
      <c r="O47" s="57">
        <v>5.5842112725768972E-2</v>
      </c>
      <c r="P47" s="44">
        <v>7</v>
      </c>
      <c r="Q47" s="46" t="s">
        <v>5</v>
      </c>
      <c r="R47" s="55">
        <v>1.3097036075743229E-2</v>
      </c>
      <c r="S47" s="45" t="s">
        <v>6</v>
      </c>
      <c r="T47" s="55">
        <v>2.5103215670997374E-2</v>
      </c>
      <c r="U47" s="45" t="s">
        <v>12</v>
      </c>
      <c r="V47" s="55">
        <v>4.8941253113605185E-2</v>
      </c>
      <c r="W47" s="45" t="s">
        <v>17</v>
      </c>
      <c r="X47" s="55">
        <v>4.3631510331739766E-2</v>
      </c>
      <c r="Y47" s="45" t="s">
        <v>12</v>
      </c>
      <c r="Z47" s="55">
        <v>5.446029722256529E-2</v>
      </c>
      <c r="AA47" s="45" t="s">
        <v>16</v>
      </c>
      <c r="AB47" s="55">
        <v>4.1867254807616501E-2</v>
      </c>
      <c r="AC47" s="45" t="s">
        <v>6</v>
      </c>
      <c r="AD47" s="57">
        <v>4.1065439469481012E-2</v>
      </c>
      <c r="AE47" s="70">
        <v>7</v>
      </c>
      <c r="AF47" s="96"/>
      <c r="AG47" s="98"/>
      <c r="AH47" s="32"/>
      <c r="AI47" s="32"/>
      <c r="AJ47" s="32"/>
      <c r="AK47" s="26"/>
      <c r="AL47" s="32"/>
      <c r="AM47" s="32"/>
      <c r="AN47" s="32"/>
      <c r="AO47" s="32"/>
      <c r="AP47" s="33"/>
      <c r="AQ47" s="33"/>
      <c r="AR47" s="33"/>
      <c r="AS47" s="33"/>
      <c r="AT47" s="32"/>
      <c r="AU47" s="32"/>
      <c r="AV47" s="32"/>
      <c r="AW47" s="32"/>
      <c r="AX47" s="32"/>
      <c r="AY47" s="32"/>
    </row>
    <row r="48" spans="1:51" x14ac:dyDescent="0.2">
      <c r="A48" s="40">
        <v>8</v>
      </c>
      <c r="B48" s="21" t="s">
        <v>15</v>
      </c>
      <c r="C48" s="55">
        <v>4.2078035629713288E-2</v>
      </c>
      <c r="D48" s="22" t="s">
        <v>15</v>
      </c>
      <c r="E48" s="55">
        <v>3.7328727599778733E-2</v>
      </c>
      <c r="F48" s="22" t="s">
        <v>17</v>
      </c>
      <c r="G48" s="55">
        <v>4.4634403746710405E-2</v>
      </c>
      <c r="H48" s="22" t="s">
        <v>16</v>
      </c>
      <c r="I48" s="55">
        <v>4.316624346820129E-2</v>
      </c>
      <c r="J48" s="22" t="s">
        <v>15</v>
      </c>
      <c r="K48" s="55">
        <v>5.2725843402616893E-2</v>
      </c>
      <c r="L48" s="22" t="s">
        <v>16</v>
      </c>
      <c r="M48" s="55">
        <v>4.3787428284266509E-2</v>
      </c>
      <c r="N48" s="27" t="s">
        <v>15</v>
      </c>
      <c r="O48" s="57">
        <v>4.4180481887626549E-2</v>
      </c>
      <c r="P48" s="44">
        <v>8</v>
      </c>
      <c r="Q48" s="46" t="s">
        <v>14</v>
      </c>
      <c r="R48" s="55">
        <v>9.9141384695361715E-3</v>
      </c>
      <c r="S48" s="45" t="s">
        <v>22</v>
      </c>
      <c r="T48" s="55">
        <v>1.0545906392010298E-2</v>
      </c>
      <c r="U48" s="45" t="s">
        <v>16</v>
      </c>
      <c r="V48" s="55">
        <v>4.4148259778454414E-2</v>
      </c>
      <c r="W48" s="45" t="s">
        <v>15</v>
      </c>
      <c r="X48" s="55">
        <v>4.3289569057832246E-2</v>
      </c>
      <c r="Y48" s="45" t="s">
        <v>5</v>
      </c>
      <c r="Z48" s="55">
        <v>5.2534853553169121E-2</v>
      </c>
      <c r="AA48" s="45" t="s">
        <v>15</v>
      </c>
      <c r="AB48" s="55">
        <v>3.2353037137903884E-2</v>
      </c>
      <c r="AC48" s="45" t="s">
        <v>16</v>
      </c>
      <c r="AD48" s="57">
        <v>2.725620247593755E-2</v>
      </c>
      <c r="AE48" s="70">
        <v>8</v>
      </c>
      <c r="AF48" s="96"/>
      <c r="AG48" s="98"/>
      <c r="AH48" s="32"/>
      <c r="AI48" s="32"/>
      <c r="AJ48" s="32"/>
      <c r="AK48" s="26"/>
      <c r="AL48" s="32"/>
      <c r="AM48" s="32"/>
      <c r="AN48" s="32"/>
      <c r="AO48" s="32"/>
      <c r="AP48" s="33"/>
      <c r="AQ48" s="33"/>
      <c r="AR48" s="33"/>
      <c r="AS48" s="33"/>
      <c r="AT48" s="32"/>
      <c r="AU48" s="32"/>
      <c r="AV48" s="32"/>
      <c r="AW48" s="32"/>
      <c r="AX48" s="32"/>
      <c r="AY48" s="32"/>
    </row>
    <row r="49" spans="1:51" x14ac:dyDescent="0.2">
      <c r="A49" s="40">
        <v>9</v>
      </c>
      <c r="B49" s="21" t="s">
        <v>16</v>
      </c>
      <c r="C49" s="55">
        <v>4.2005173230354478E-2</v>
      </c>
      <c r="D49" s="22" t="s">
        <v>16</v>
      </c>
      <c r="E49" s="55">
        <v>3.7165563651847928E-2</v>
      </c>
      <c r="F49" s="22" t="s">
        <v>15</v>
      </c>
      <c r="G49" s="55">
        <v>4.2040966721531618E-2</v>
      </c>
      <c r="H49" s="22" t="s">
        <v>15</v>
      </c>
      <c r="I49" s="55">
        <v>4.2612327330124211E-2</v>
      </c>
      <c r="J49" s="22" t="s">
        <v>13</v>
      </c>
      <c r="K49" s="55">
        <v>4.5858694825753457E-2</v>
      </c>
      <c r="L49" s="22" t="s">
        <v>15</v>
      </c>
      <c r="M49" s="55">
        <v>4.2246325222999287E-2</v>
      </c>
      <c r="N49" s="27" t="s">
        <v>17</v>
      </c>
      <c r="O49" s="57">
        <v>4.312337889628956E-2</v>
      </c>
      <c r="P49" s="44">
        <v>9</v>
      </c>
      <c r="Q49" s="46" t="s">
        <v>16</v>
      </c>
      <c r="R49" s="55">
        <v>9.7782991014679788E-3</v>
      </c>
      <c r="S49" s="45" t="s">
        <v>5</v>
      </c>
      <c r="T49" s="55">
        <v>8.8955740420947286E-3</v>
      </c>
      <c r="U49" s="45" t="s">
        <v>5</v>
      </c>
      <c r="V49" s="55">
        <v>3.8479043379481867E-2</v>
      </c>
      <c r="W49" s="26" t="s">
        <v>10</v>
      </c>
      <c r="X49" s="55">
        <v>3.9920562852234075E-2</v>
      </c>
      <c r="Y49" s="45" t="s">
        <v>15</v>
      </c>
      <c r="Z49" s="55">
        <v>5.1279741095160203E-2</v>
      </c>
      <c r="AA49" s="45" t="s">
        <v>5</v>
      </c>
      <c r="AB49" s="55">
        <v>2.8276332627334835E-2</v>
      </c>
      <c r="AC49" s="45" t="s">
        <v>15</v>
      </c>
      <c r="AD49" s="57">
        <v>2.3875096272132829E-2</v>
      </c>
      <c r="AE49" s="70">
        <v>9</v>
      </c>
      <c r="AF49" s="96"/>
      <c r="AG49" s="98"/>
      <c r="AH49" s="32"/>
      <c r="AI49" s="32"/>
      <c r="AJ49" s="32"/>
      <c r="AK49" s="26"/>
      <c r="AL49" s="32"/>
      <c r="AM49" s="32"/>
      <c r="AN49" s="32"/>
      <c r="AO49" s="32"/>
      <c r="AP49" s="33"/>
      <c r="AQ49" s="33"/>
      <c r="AR49" s="33"/>
      <c r="AS49" s="33"/>
      <c r="AT49" s="32"/>
      <c r="AU49" s="32"/>
      <c r="AV49" s="32"/>
      <c r="AW49" s="32"/>
      <c r="AX49" s="32"/>
      <c r="AY49" s="32"/>
    </row>
    <row r="50" spans="1:51" x14ac:dyDescent="0.2">
      <c r="A50" s="40">
        <v>10</v>
      </c>
      <c r="B50" s="21" t="s">
        <v>5</v>
      </c>
      <c r="C50" s="55">
        <v>3.5411126088382087E-2</v>
      </c>
      <c r="D50" s="22" t="s">
        <v>5</v>
      </c>
      <c r="E50" s="55">
        <v>3.2561156633410408E-2</v>
      </c>
      <c r="F50" s="22" t="s">
        <v>13</v>
      </c>
      <c r="G50" s="55">
        <v>3.737362984168633E-2</v>
      </c>
      <c r="H50" s="22" t="s">
        <v>13</v>
      </c>
      <c r="I50" s="55">
        <v>3.243595651023029E-2</v>
      </c>
      <c r="J50" s="22" t="s">
        <v>16</v>
      </c>
      <c r="K50" s="55">
        <v>3.2195407459900988E-2</v>
      </c>
      <c r="L50" s="22" t="s">
        <v>5</v>
      </c>
      <c r="M50" s="55">
        <v>3.1295280371874866E-2</v>
      </c>
      <c r="N50" s="27" t="s">
        <v>13</v>
      </c>
      <c r="O50" s="57">
        <v>3.8319387199196642E-2</v>
      </c>
      <c r="P50" s="44">
        <v>10</v>
      </c>
      <c r="Q50" s="46" t="s">
        <v>15</v>
      </c>
      <c r="R50" s="55">
        <v>7.8212605927251953E-3</v>
      </c>
      <c r="S50" s="45" t="s">
        <v>14</v>
      </c>
      <c r="T50" s="55">
        <v>8.6577844639722634E-3</v>
      </c>
      <c r="U50" s="45" t="s">
        <v>15</v>
      </c>
      <c r="V50" s="55">
        <v>3.7823412278490752E-2</v>
      </c>
      <c r="W50" s="45" t="s">
        <v>16</v>
      </c>
      <c r="X50" s="55">
        <v>3.9673472243290174E-2</v>
      </c>
      <c r="Y50" s="45" t="s">
        <v>16</v>
      </c>
      <c r="Z50" s="55">
        <v>4.151146127754738E-2</v>
      </c>
      <c r="AA50" s="45" t="s">
        <v>12</v>
      </c>
      <c r="AB50" s="55">
        <v>2.5291258226056865E-2</v>
      </c>
      <c r="AC50" s="45" t="s">
        <v>13</v>
      </c>
      <c r="AD50" s="57">
        <v>2.310051417395725E-2</v>
      </c>
      <c r="AE50" s="70">
        <v>10</v>
      </c>
      <c r="AF50" s="96"/>
      <c r="AG50" s="98"/>
      <c r="AH50" s="32"/>
      <c r="AI50" s="32"/>
      <c r="AJ50" s="32"/>
      <c r="AK50" s="26"/>
      <c r="AL50" s="32"/>
      <c r="AM50" s="32"/>
      <c r="AN50" s="32"/>
      <c r="AO50" s="32"/>
      <c r="AP50" s="33"/>
      <c r="AQ50" s="33"/>
      <c r="AR50" s="33"/>
      <c r="AS50" s="33"/>
      <c r="AT50" s="32"/>
      <c r="AU50" s="32"/>
      <c r="AV50" s="32"/>
      <c r="AW50" s="32"/>
      <c r="AX50" s="32"/>
      <c r="AY50" s="32"/>
    </row>
    <row r="51" spans="1:51" x14ac:dyDescent="0.2">
      <c r="A51" s="40">
        <v>11</v>
      </c>
      <c r="B51" s="21" t="s">
        <v>13</v>
      </c>
      <c r="C51" s="55">
        <v>3.2114102517395895E-2</v>
      </c>
      <c r="D51" s="22" t="s">
        <v>13</v>
      </c>
      <c r="E51" s="55">
        <v>2.8382567722987414E-2</v>
      </c>
      <c r="F51" s="22" t="s">
        <v>16</v>
      </c>
      <c r="G51" s="55">
        <v>3.7061577075026976E-2</v>
      </c>
      <c r="H51" s="22" t="s">
        <v>5</v>
      </c>
      <c r="I51" s="55">
        <v>3.2421250772051255E-2</v>
      </c>
      <c r="J51" s="22" t="s">
        <v>22</v>
      </c>
      <c r="K51" s="55">
        <v>3.0907906760562168E-2</v>
      </c>
      <c r="L51" s="22" t="s">
        <v>13</v>
      </c>
      <c r="M51" s="55">
        <v>3.0843000125633402E-2</v>
      </c>
      <c r="N51" s="27" t="s">
        <v>16</v>
      </c>
      <c r="O51" s="57">
        <v>3.6585025168542305E-2</v>
      </c>
      <c r="P51" s="44">
        <v>11</v>
      </c>
      <c r="Q51" s="46" t="s">
        <v>13</v>
      </c>
      <c r="R51" s="55">
        <v>2.1040082227114509E-3</v>
      </c>
      <c r="S51" s="45" t="s">
        <v>16</v>
      </c>
      <c r="T51" s="55">
        <v>7.948005436879773E-3</v>
      </c>
      <c r="U51" s="45" t="s">
        <v>13</v>
      </c>
      <c r="V51" s="55">
        <v>3.4233320181124703E-2</v>
      </c>
      <c r="W51" s="54" t="s">
        <v>31</v>
      </c>
      <c r="X51" s="55">
        <v>3.8057299819261092E-2</v>
      </c>
      <c r="Y51" s="45" t="s">
        <v>13</v>
      </c>
      <c r="Z51" s="55">
        <v>3.6561750935292368E-2</v>
      </c>
      <c r="AA51" s="45" t="s">
        <v>13</v>
      </c>
      <c r="AB51" s="55">
        <v>1.8352909012769831E-2</v>
      </c>
      <c r="AC51" s="45" t="s">
        <v>5</v>
      </c>
      <c r="AD51" s="57">
        <v>2.241303581730766E-2</v>
      </c>
      <c r="AE51" s="70">
        <v>11</v>
      </c>
      <c r="AF51" s="96"/>
      <c r="AG51" s="98"/>
      <c r="AH51" s="32"/>
      <c r="AI51" s="32"/>
      <c r="AJ51" s="32"/>
      <c r="AK51" s="26"/>
      <c r="AL51" s="32"/>
      <c r="AM51" s="32"/>
      <c r="AN51" s="32"/>
      <c r="AO51" s="32"/>
      <c r="AP51" s="33"/>
      <c r="AQ51" s="33"/>
      <c r="AR51" s="33"/>
      <c r="AS51" s="33"/>
      <c r="AT51" s="32"/>
      <c r="AU51" s="32"/>
      <c r="AV51" s="32"/>
      <c r="AW51" s="32"/>
      <c r="AX51" s="32"/>
      <c r="AY51" s="32"/>
    </row>
    <row r="52" spans="1:51" x14ac:dyDescent="0.2">
      <c r="A52" s="40">
        <v>12</v>
      </c>
      <c r="B52" s="21" t="s">
        <v>22</v>
      </c>
      <c r="C52" s="55">
        <v>2.226553487072996E-2</v>
      </c>
      <c r="D52" s="22" t="s">
        <v>22</v>
      </c>
      <c r="E52" s="55">
        <v>2.0331819755572446E-2</v>
      </c>
      <c r="F52" s="22" t="s">
        <v>22</v>
      </c>
      <c r="G52" s="55">
        <v>2.6093701278637391E-2</v>
      </c>
      <c r="H52" s="22" t="s">
        <v>22</v>
      </c>
      <c r="I52" s="55">
        <v>2.3416437093753982E-2</v>
      </c>
      <c r="J52" s="22" t="s">
        <v>17</v>
      </c>
      <c r="K52" s="55">
        <v>2.9391596744739179E-2</v>
      </c>
      <c r="L52" s="22" t="s">
        <v>22</v>
      </c>
      <c r="M52" s="55">
        <v>2.3191925960048577E-2</v>
      </c>
      <c r="N52" s="27" t="s">
        <v>22</v>
      </c>
      <c r="O52" s="57">
        <v>2.6616772500454172E-2</v>
      </c>
      <c r="P52" s="44">
        <v>12</v>
      </c>
      <c r="Q52" s="25" t="s">
        <v>20</v>
      </c>
      <c r="R52" s="55">
        <v>1.4438816857195705E-3</v>
      </c>
      <c r="S52" s="26" t="s">
        <v>25</v>
      </c>
      <c r="T52" s="55">
        <v>3.6187508953591974E-3</v>
      </c>
      <c r="U52" s="45" t="s">
        <v>22</v>
      </c>
      <c r="V52" s="55">
        <v>2.6575674180678258E-2</v>
      </c>
      <c r="W52" s="45" t="s">
        <v>5</v>
      </c>
      <c r="X52" s="55">
        <v>2.8057348486181539E-2</v>
      </c>
      <c r="Y52" s="45" t="s">
        <v>22</v>
      </c>
      <c r="Z52" s="55">
        <v>2.440743477279474E-2</v>
      </c>
      <c r="AA52" s="45" t="s">
        <v>22</v>
      </c>
      <c r="AB52" s="55">
        <v>1.7445034636910155E-2</v>
      </c>
      <c r="AC52" s="45" t="s">
        <v>21</v>
      </c>
      <c r="AD52" s="57">
        <v>1.5501405786405364E-2</v>
      </c>
      <c r="AE52" s="70">
        <v>12</v>
      </c>
      <c r="AF52" s="96"/>
      <c r="AG52" s="98"/>
      <c r="AH52" s="32"/>
      <c r="AI52" s="32"/>
      <c r="AJ52" s="32"/>
      <c r="AK52" s="26"/>
      <c r="AL52" s="32"/>
      <c r="AM52" s="32"/>
      <c r="AN52" s="32"/>
      <c r="AO52" s="32"/>
      <c r="AP52" s="33"/>
      <c r="AQ52" s="33"/>
      <c r="AR52" s="33"/>
      <c r="AS52" s="33"/>
      <c r="AT52" s="32"/>
      <c r="AU52" s="32"/>
      <c r="AV52" s="32"/>
      <c r="AW52" s="32"/>
      <c r="AX52" s="32"/>
      <c r="AY52" s="32"/>
    </row>
    <row r="53" spans="1:51" x14ac:dyDescent="0.2">
      <c r="A53" s="64">
        <v>13</v>
      </c>
      <c r="B53" s="21" t="s">
        <v>23</v>
      </c>
      <c r="C53" s="55">
        <v>1.9897506891568606E-2</v>
      </c>
      <c r="D53" s="22" t="s">
        <v>23</v>
      </c>
      <c r="E53" s="55">
        <v>1.7239663961859431E-2</v>
      </c>
      <c r="F53" s="22" t="s">
        <v>23</v>
      </c>
      <c r="G53" s="55">
        <v>2.0589345404409293E-2</v>
      </c>
      <c r="H53" s="22" t="s">
        <v>23</v>
      </c>
      <c r="I53" s="55">
        <v>2.0578229625199753E-2</v>
      </c>
      <c r="J53" s="22" t="s">
        <v>23</v>
      </c>
      <c r="K53" s="55">
        <v>2.2272686192684701E-2</v>
      </c>
      <c r="L53" s="22" t="s">
        <v>23</v>
      </c>
      <c r="M53" s="55">
        <v>2.0528497843293272E-2</v>
      </c>
      <c r="N53" s="27" t="s">
        <v>23</v>
      </c>
      <c r="O53" s="57">
        <v>2.080113929903819E-2</v>
      </c>
      <c r="P53" s="65">
        <v>13</v>
      </c>
      <c r="Q53" s="46" t="s">
        <v>22</v>
      </c>
      <c r="R53" s="55">
        <v>1.1262749139679766E-3</v>
      </c>
      <c r="S53" s="45" t="s">
        <v>15</v>
      </c>
      <c r="T53" s="55">
        <v>3.2815103398560475E-3</v>
      </c>
      <c r="U53" s="26" t="s">
        <v>20</v>
      </c>
      <c r="V53" s="55">
        <v>2.4053593418554446E-2</v>
      </c>
      <c r="W53" s="26" t="s">
        <v>35</v>
      </c>
      <c r="X53" s="55">
        <v>2.726677329415516E-2</v>
      </c>
      <c r="Y53" s="26" t="s">
        <v>23</v>
      </c>
      <c r="Z53" s="55">
        <v>1.9115961074561882E-2</v>
      </c>
      <c r="AA53" s="26" t="s">
        <v>24</v>
      </c>
      <c r="AB53" s="55">
        <v>1.6402546076764151E-2</v>
      </c>
      <c r="AC53" s="45" t="s">
        <v>22</v>
      </c>
      <c r="AD53" s="57">
        <v>1.3938003689658878E-2</v>
      </c>
      <c r="AE53" s="71">
        <v>13</v>
      </c>
      <c r="AF53" s="91">
        <f>1-AF41</f>
        <v>0.16408523150033594</v>
      </c>
      <c r="AG53" s="93" t="s">
        <v>49</v>
      </c>
      <c r="AH53" s="32"/>
      <c r="AI53" s="32"/>
      <c r="AJ53" s="32"/>
      <c r="AK53" s="26"/>
      <c r="AL53" s="32"/>
      <c r="AM53" s="32"/>
      <c r="AN53" s="32"/>
      <c r="AO53" s="32"/>
      <c r="AP53" s="33"/>
      <c r="AQ53" s="33"/>
      <c r="AR53" s="33"/>
      <c r="AS53" s="33"/>
      <c r="AT53" s="32"/>
      <c r="AU53" s="32"/>
      <c r="AV53" s="32"/>
      <c r="AW53" s="32"/>
      <c r="AX53" s="32"/>
      <c r="AY53" s="32"/>
    </row>
    <row r="54" spans="1:51" x14ac:dyDescent="0.2">
      <c r="A54" s="41">
        <v>14</v>
      </c>
      <c r="B54" s="67" t="s">
        <v>24</v>
      </c>
      <c r="C54" s="55">
        <v>1.5167522799859133E-2</v>
      </c>
      <c r="D54" s="53" t="s">
        <v>24</v>
      </c>
      <c r="E54" s="55">
        <v>1.2157703925087851E-2</v>
      </c>
      <c r="F54" s="53" t="s">
        <v>24</v>
      </c>
      <c r="G54" s="55">
        <v>1.5353137747219792E-2</v>
      </c>
      <c r="H54" s="53" t="s">
        <v>24</v>
      </c>
      <c r="I54" s="55">
        <v>1.4715542004490153E-2</v>
      </c>
      <c r="J54" s="53" t="s">
        <v>24</v>
      </c>
      <c r="K54" s="55">
        <v>1.6208880670561924E-2</v>
      </c>
      <c r="L54" s="53" t="s">
        <v>24</v>
      </c>
      <c r="M54" s="55">
        <v>1.5268646090707315E-2</v>
      </c>
      <c r="N54" s="66" t="s">
        <v>24</v>
      </c>
      <c r="O54" s="57">
        <v>1.5385387729882207E-2</v>
      </c>
      <c r="P54" s="19">
        <v>14</v>
      </c>
      <c r="Q54" s="25" t="s">
        <v>23</v>
      </c>
      <c r="R54" s="55">
        <v>1.1086705792833647E-3</v>
      </c>
      <c r="S54" s="26" t="s">
        <v>24</v>
      </c>
      <c r="T54" s="55">
        <v>2.5284519011046893E-3</v>
      </c>
      <c r="U54" s="26" t="s">
        <v>23</v>
      </c>
      <c r="V54" s="55">
        <v>2.3594625059837823E-2</v>
      </c>
      <c r="W54" s="26" t="s">
        <v>9</v>
      </c>
      <c r="X54" s="55">
        <v>2.5384476389751592E-2</v>
      </c>
      <c r="Y54" s="26" t="s">
        <v>20</v>
      </c>
      <c r="Z54" s="55">
        <v>1.5695689284630956E-2</v>
      </c>
      <c r="AA54" s="54" t="s">
        <v>31</v>
      </c>
      <c r="AB54" s="55">
        <v>1.6401103042772636E-2</v>
      </c>
      <c r="AC54" s="54" t="s">
        <v>31</v>
      </c>
      <c r="AD54" s="57">
        <v>1.2081810792550116E-2</v>
      </c>
      <c r="AE54" s="71">
        <v>14</v>
      </c>
      <c r="AF54" s="91"/>
      <c r="AG54" s="93"/>
      <c r="AH54" s="32"/>
      <c r="AI54" s="32"/>
      <c r="AJ54" s="32"/>
      <c r="AK54" s="26"/>
      <c r="AL54" s="32"/>
      <c r="AM54" s="32"/>
      <c r="AN54" s="32"/>
      <c r="AO54" s="32"/>
      <c r="AP54" s="33"/>
      <c r="AQ54" s="33"/>
      <c r="AR54" s="33"/>
      <c r="AS54" s="33"/>
      <c r="AT54" s="32"/>
      <c r="AU54" s="32"/>
      <c r="AV54" s="32"/>
      <c r="AW54" s="32"/>
      <c r="AX54" s="32"/>
      <c r="AY54" s="32"/>
    </row>
    <row r="55" spans="1:51" x14ac:dyDescent="0.2">
      <c r="A55" s="41">
        <v>15</v>
      </c>
      <c r="B55" s="10" t="s">
        <v>25</v>
      </c>
      <c r="C55" s="55">
        <v>1.4220311608194591E-2</v>
      </c>
      <c r="D55" s="3" t="s">
        <v>25</v>
      </c>
      <c r="E55" s="55">
        <v>1.1751783859503902E-2</v>
      </c>
      <c r="F55" s="3" t="s">
        <v>25</v>
      </c>
      <c r="G55" s="55">
        <v>1.2673779990525115E-2</v>
      </c>
      <c r="H55" s="3" t="s">
        <v>25</v>
      </c>
      <c r="I55" s="55">
        <v>1.4558680797247085E-2</v>
      </c>
      <c r="J55" s="3" t="s">
        <v>25</v>
      </c>
      <c r="K55" s="55">
        <v>1.2231615279011085E-2</v>
      </c>
      <c r="L55" s="3" t="s">
        <v>25</v>
      </c>
      <c r="M55" s="55">
        <v>1.4828929184639223E-2</v>
      </c>
      <c r="N55" s="29" t="s">
        <v>25</v>
      </c>
      <c r="O55" s="57">
        <v>1.2720891137570705E-2</v>
      </c>
      <c r="P55" s="19">
        <v>15</v>
      </c>
      <c r="Q55" s="25" t="s">
        <v>30</v>
      </c>
      <c r="R55" s="55">
        <v>8.8339017506784212E-4</v>
      </c>
      <c r="S55" s="26" t="s">
        <v>23</v>
      </c>
      <c r="T55" s="55">
        <v>2.3755541510094486E-3</v>
      </c>
      <c r="U55" s="26" t="s">
        <v>24</v>
      </c>
      <c r="V55" s="55">
        <v>1.6756481007820779E-2</v>
      </c>
      <c r="W55" s="26" t="s">
        <v>25</v>
      </c>
      <c r="X55" s="55">
        <v>2.0166746679714319E-2</v>
      </c>
      <c r="Y55" s="45" t="s">
        <v>21</v>
      </c>
      <c r="Z55" s="55">
        <v>1.1818310717909765E-2</v>
      </c>
      <c r="AA55" s="26" t="s">
        <v>23</v>
      </c>
      <c r="AB55" s="55">
        <v>1.5349347106357105E-2</v>
      </c>
      <c r="AC55" s="26" t="s">
        <v>23</v>
      </c>
      <c r="AD55" s="57">
        <v>1.0564003311805908E-2</v>
      </c>
      <c r="AE55" s="71">
        <v>15</v>
      </c>
      <c r="AF55" s="91"/>
      <c r="AG55" s="93"/>
      <c r="AH55" s="32"/>
      <c r="AI55" s="32"/>
      <c r="AJ55" s="32"/>
      <c r="AK55" s="26"/>
      <c r="AL55" s="32"/>
      <c r="AM55" s="32"/>
      <c r="AN55" s="32"/>
      <c r="AO55" s="32"/>
      <c r="AP55" s="33"/>
      <c r="AQ55" s="33"/>
      <c r="AR55" s="33"/>
      <c r="AS55" s="33"/>
      <c r="AT55" s="32"/>
      <c r="AU55" s="32"/>
      <c r="AV55" s="32"/>
      <c r="AW55" s="32"/>
      <c r="AX55" s="32"/>
      <c r="AY55" s="32"/>
    </row>
    <row r="56" spans="1:51" x14ac:dyDescent="0.2">
      <c r="A56" s="41">
        <v>16</v>
      </c>
      <c r="B56" s="10" t="s">
        <v>20</v>
      </c>
      <c r="C56" s="55">
        <v>1.3977436943665222E-2</v>
      </c>
      <c r="D56" s="3" t="s">
        <v>20</v>
      </c>
      <c r="E56" s="55">
        <v>1.1306067709058783E-2</v>
      </c>
      <c r="F56" s="3" t="s">
        <v>26</v>
      </c>
      <c r="G56" s="55">
        <v>1.1030664023266579E-2</v>
      </c>
      <c r="H56" s="3" t="s">
        <v>20</v>
      </c>
      <c r="I56" s="55">
        <v>1.3607709728335996E-2</v>
      </c>
      <c r="J56" s="3" t="s">
        <v>26</v>
      </c>
      <c r="K56" s="55">
        <v>8.9795104484806064E-3</v>
      </c>
      <c r="L56" s="3" t="s">
        <v>20</v>
      </c>
      <c r="M56" s="55">
        <v>1.3865739771347209E-2</v>
      </c>
      <c r="N56" s="29" t="s">
        <v>26</v>
      </c>
      <c r="O56" s="57">
        <v>1.0633796340578993E-2</v>
      </c>
      <c r="P56" s="19">
        <v>16</v>
      </c>
      <c r="Q56" s="25" t="s">
        <v>29</v>
      </c>
      <c r="R56" s="55">
        <v>8.4237694769189928E-4</v>
      </c>
      <c r="S56" s="26" t="s">
        <v>20</v>
      </c>
      <c r="T56" s="55">
        <v>1.5699746217303918E-4</v>
      </c>
      <c r="U56" s="26" t="s">
        <v>25</v>
      </c>
      <c r="V56" s="55">
        <v>1.2222130050409709E-2</v>
      </c>
      <c r="W56" s="45" t="s">
        <v>13</v>
      </c>
      <c r="X56" s="55">
        <v>1.851414583960595E-2</v>
      </c>
      <c r="Y56" s="26" t="s">
        <v>24</v>
      </c>
      <c r="Z56" s="55">
        <v>1.1514858572861796E-2</v>
      </c>
      <c r="AA56" s="26" t="s">
        <v>20</v>
      </c>
      <c r="AB56" s="55">
        <v>1.356440029598743E-2</v>
      </c>
      <c r="AC56" s="26" t="s">
        <v>10</v>
      </c>
      <c r="AD56" s="57">
        <v>1.0335899387522739E-2</v>
      </c>
      <c r="AE56" s="71">
        <v>16</v>
      </c>
      <c r="AF56" s="91"/>
      <c r="AG56" s="93"/>
      <c r="AH56" s="32"/>
      <c r="AI56" s="32"/>
      <c r="AJ56" s="32"/>
      <c r="AK56" s="26"/>
      <c r="AL56" s="32"/>
      <c r="AM56" s="32"/>
      <c r="AN56" s="32"/>
      <c r="AO56" s="32"/>
      <c r="AP56" s="33"/>
      <c r="AQ56" s="33"/>
      <c r="AR56" s="33"/>
      <c r="AS56" s="33"/>
      <c r="AT56" s="32"/>
      <c r="AU56" s="32"/>
      <c r="AV56" s="32"/>
      <c r="AW56" s="32"/>
      <c r="AX56" s="32"/>
      <c r="AY56" s="32"/>
    </row>
    <row r="57" spans="1:51" x14ac:dyDescent="0.2">
      <c r="A57" s="41">
        <v>17</v>
      </c>
      <c r="B57" s="10" t="s">
        <v>26</v>
      </c>
      <c r="C57" s="55">
        <v>1.2058727093883202E-2</v>
      </c>
      <c r="D57" s="3" t="s">
        <v>27</v>
      </c>
      <c r="E57" s="55">
        <v>1.0148001639598695E-2</v>
      </c>
      <c r="F57" s="3" t="s">
        <v>27</v>
      </c>
      <c r="G57" s="55">
        <v>9.7600285898873651E-3</v>
      </c>
      <c r="H57" s="3" t="s">
        <v>27</v>
      </c>
      <c r="I57" s="55">
        <v>1.249007362672915E-2</v>
      </c>
      <c r="J57" s="3" t="s">
        <v>27</v>
      </c>
      <c r="K57" s="55">
        <v>8.4501647570532808E-3</v>
      </c>
      <c r="L57" s="3" t="s">
        <v>30</v>
      </c>
      <c r="M57" s="55">
        <v>1.2207378868461828E-2</v>
      </c>
      <c r="N57" s="29" t="s">
        <v>27</v>
      </c>
      <c r="O57" s="57">
        <v>9.6975013254278365E-3</v>
      </c>
      <c r="P57" s="19">
        <v>17</v>
      </c>
      <c r="Q57" s="25" t="s">
        <v>24</v>
      </c>
      <c r="R57" s="55">
        <v>7.5646948919245527E-4</v>
      </c>
      <c r="S57" s="45" t="s">
        <v>21</v>
      </c>
      <c r="T57" s="55">
        <v>4.6506560417393973E-8</v>
      </c>
      <c r="U57" s="26" t="s">
        <v>26</v>
      </c>
      <c r="V57" s="55">
        <v>1.1322804948964586E-2</v>
      </c>
      <c r="W57" s="26" t="s">
        <v>23</v>
      </c>
      <c r="X57" s="55">
        <v>1.7017649223303014E-2</v>
      </c>
      <c r="Y57" s="26" t="s">
        <v>25</v>
      </c>
      <c r="Z57" s="55">
        <v>1.0699441848580642E-2</v>
      </c>
      <c r="AA57" s="26" t="s">
        <v>25</v>
      </c>
      <c r="AB57" s="55">
        <v>1.1974249685710503E-2</v>
      </c>
      <c r="AC57" s="26" t="s">
        <v>25</v>
      </c>
      <c r="AD57" s="57">
        <v>9.7817654877670954E-3</v>
      </c>
      <c r="AE57" s="71">
        <v>17</v>
      </c>
      <c r="AF57" s="91"/>
      <c r="AG57" s="93"/>
      <c r="AH57" s="32"/>
      <c r="AI57" s="32"/>
      <c r="AJ57" s="32"/>
      <c r="AK57" s="26"/>
      <c r="AL57" s="32"/>
      <c r="AM57" s="32"/>
      <c r="AN57" s="32"/>
      <c r="AO57" s="32"/>
      <c r="AP57" s="33"/>
      <c r="AQ57" s="33"/>
      <c r="AR57" s="33"/>
      <c r="AS57" s="33"/>
      <c r="AT57" s="32"/>
      <c r="AU57" s="32"/>
      <c r="AV57" s="32"/>
      <c r="AW57" s="32"/>
      <c r="AX57" s="32"/>
      <c r="AY57" s="32"/>
    </row>
    <row r="58" spans="1:51" x14ac:dyDescent="0.2">
      <c r="A58" s="41">
        <v>18</v>
      </c>
      <c r="B58" s="10" t="s">
        <v>29</v>
      </c>
      <c r="C58" s="55">
        <v>1.1991936561137624E-2</v>
      </c>
      <c r="D58" s="3" t="s">
        <v>26</v>
      </c>
      <c r="E58" s="55">
        <v>9.6863670552091077E-3</v>
      </c>
      <c r="F58" s="3" t="s">
        <v>28</v>
      </c>
      <c r="G58" s="55">
        <v>8.4629560083494173E-3</v>
      </c>
      <c r="H58" s="3" t="s">
        <v>30</v>
      </c>
      <c r="I58" s="55">
        <v>1.2191056950422054E-2</v>
      </c>
      <c r="J58" s="3" t="s">
        <v>10</v>
      </c>
      <c r="K58" s="55">
        <v>8.2851925225976095E-3</v>
      </c>
      <c r="L58" s="3" t="s">
        <v>21</v>
      </c>
      <c r="M58" s="55">
        <v>1.2173876627999498E-2</v>
      </c>
      <c r="N58" s="29" t="s">
        <v>28</v>
      </c>
      <c r="O58" s="57">
        <v>8.3909096265481278E-3</v>
      </c>
      <c r="P58" s="19">
        <v>18</v>
      </c>
      <c r="Q58" s="68" t="s">
        <v>31</v>
      </c>
      <c r="R58" s="55">
        <v>6.5401268501837984E-4</v>
      </c>
      <c r="S58" s="26" t="s">
        <v>8</v>
      </c>
      <c r="T58" s="55">
        <v>4.3739187417306811E-8</v>
      </c>
      <c r="U58" s="45" t="s">
        <v>21</v>
      </c>
      <c r="V58" s="55">
        <v>1.0711398592630959E-2</v>
      </c>
      <c r="W58" s="26" t="s">
        <v>32</v>
      </c>
      <c r="X58" s="55">
        <v>1.4615890079643175E-2</v>
      </c>
      <c r="Y58" s="26" t="s">
        <v>26</v>
      </c>
      <c r="Z58" s="55">
        <v>8.7390032969953731E-3</v>
      </c>
      <c r="AA58" s="26" t="s">
        <v>26</v>
      </c>
      <c r="AB58" s="55">
        <v>1.1615093710409584E-2</v>
      </c>
      <c r="AC58" s="26" t="s">
        <v>24</v>
      </c>
      <c r="AD58" s="57">
        <v>9.7766482659177589E-3</v>
      </c>
      <c r="AE58" s="71">
        <v>18</v>
      </c>
      <c r="AF58" s="91"/>
      <c r="AG58" s="93"/>
      <c r="AH58" s="32"/>
      <c r="AI58" s="32"/>
      <c r="AJ58" s="32"/>
      <c r="AK58" s="26"/>
      <c r="AL58" s="32"/>
      <c r="AM58" s="32"/>
      <c r="AN58" s="32"/>
      <c r="AO58" s="32"/>
      <c r="AP58" s="33"/>
      <c r="AQ58" s="33"/>
      <c r="AR58" s="33"/>
      <c r="AS58" s="33"/>
      <c r="AT58" s="32"/>
      <c r="AU58" s="32"/>
      <c r="AV58" s="32"/>
      <c r="AW58" s="32"/>
      <c r="AX58" s="32"/>
      <c r="AY58" s="32"/>
    </row>
    <row r="59" spans="1:51" x14ac:dyDescent="0.2">
      <c r="A59" s="41">
        <v>19</v>
      </c>
      <c r="B59" s="10" t="s">
        <v>30</v>
      </c>
      <c r="C59" s="55">
        <v>1.1542618431758292E-2</v>
      </c>
      <c r="D59" s="3" t="s">
        <v>30</v>
      </c>
      <c r="E59" s="55">
        <v>9.6147341024589994E-3</v>
      </c>
      <c r="F59" s="3" t="s">
        <v>29</v>
      </c>
      <c r="G59" s="55">
        <v>7.9575815957793096E-3</v>
      </c>
      <c r="H59" s="3" t="s">
        <v>26</v>
      </c>
      <c r="I59" s="55">
        <v>1.1921451750473034E-2</v>
      </c>
      <c r="J59" s="3" t="s">
        <v>28</v>
      </c>
      <c r="K59" s="55">
        <v>7.4165778446592745E-3</v>
      </c>
      <c r="L59" s="3" t="s">
        <v>26</v>
      </c>
      <c r="M59" s="55">
        <v>1.2165501067883914E-2</v>
      </c>
      <c r="N59" s="29" t="s">
        <v>29</v>
      </c>
      <c r="O59" s="57">
        <v>8.0770140302859027E-3</v>
      </c>
      <c r="P59" s="19">
        <v>19</v>
      </c>
      <c r="Q59" s="46" t="s">
        <v>21</v>
      </c>
      <c r="R59" s="55">
        <v>6.019962188515978E-4</v>
      </c>
      <c r="S59" s="26" t="s">
        <v>29</v>
      </c>
      <c r="T59" s="55">
        <v>4.065344407207688E-9</v>
      </c>
      <c r="U59" s="26" t="s">
        <v>27</v>
      </c>
      <c r="V59" s="55">
        <v>8.6924223071384588E-3</v>
      </c>
      <c r="W59" s="26" t="s">
        <v>24</v>
      </c>
      <c r="X59" s="55">
        <v>1.4349957832518011E-2</v>
      </c>
      <c r="Y59" s="26" t="s">
        <v>33</v>
      </c>
      <c r="Z59" s="55">
        <v>7.1419529107735183E-3</v>
      </c>
      <c r="AA59" s="26" t="s">
        <v>28</v>
      </c>
      <c r="AB59" s="55">
        <v>1.1353785235644374E-2</v>
      </c>
      <c r="AC59" s="26" t="s">
        <v>20</v>
      </c>
      <c r="AD59" s="57">
        <v>6.7036812780444724E-3</v>
      </c>
      <c r="AE59" s="71">
        <v>19</v>
      </c>
      <c r="AF59" s="91"/>
      <c r="AG59" s="93"/>
      <c r="AH59" s="32"/>
      <c r="AI59" s="32"/>
      <c r="AJ59" s="32"/>
      <c r="AK59" s="26"/>
      <c r="AL59" s="32"/>
      <c r="AM59" s="32"/>
      <c r="AN59" s="32"/>
      <c r="AO59" s="32"/>
      <c r="AP59" s="33"/>
      <c r="AQ59" s="33"/>
      <c r="AR59" s="33"/>
      <c r="AS59" s="33"/>
      <c r="AT59" s="32"/>
      <c r="AU59" s="32"/>
      <c r="AV59" s="32"/>
      <c r="AW59" s="32"/>
      <c r="AX59" s="32"/>
      <c r="AY59" s="32"/>
    </row>
    <row r="60" spans="1:51" x14ac:dyDescent="0.2">
      <c r="A60" s="41">
        <v>20</v>
      </c>
      <c r="B60" s="10" t="s">
        <v>27</v>
      </c>
      <c r="C60" s="55">
        <v>1.1530474698531823E-2</v>
      </c>
      <c r="D60" s="3" t="s">
        <v>21</v>
      </c>
      <c r="E60" s="55">
        <v>9.5311623242505406E-3</v>
      </c>
      <c r="F60" s="3" t="s">
        <v>30</v>
      </c>
      <c r="G60" s="55">
        <v>7.4208130697707023E-3</v>
      </c>
      <c r="H60" s="3" t="s">
        <v>21</v>
      </c>
      <c r="I60" s="55">
        <v>1.183321732139881E-2</v>
      </c>
      <c r="J60" s="3" t="s">
        <v>29</v>
      </c>
      <c r="K60" s="55">
        <v>6.7710343185283899E-3</v>
      </c>
      <c r="L60" s="3" t="s">
        <v>27</v>
      </c>
      <c r="M60" s="55">
        <v>1.1746723062104778E-2</v>
      </c>
      <c r="N60" s="29" t="s">
        <v>30</v>
      </c>
      <c r="O60" s="57">
        <v>7.5139425213217557E-3</v>
      </c>
      <c r="P60" s="19">
        <v>20</v>
      </c>
      <c r="Q60" s="25" t="s">
        <v>28</v>
      </c>
      <c r="R60" s="55">
        <v>5.9095484792786766E-4</v>
      </c>
      <c r="S60" s="26" t="s">
        <v>27</v>
      </c>
      <c r="T60" s="55">
        <v>1.5591983569812617E-9</v>
      </c>
      <c r="U60" s="26" t="s">
        <v>29</v>
      </c>
      <c r="V60" s="55">
        <v>7.8529202570837287E-3</v>
      </c>
      <c r="W60" s="26" t="s">
        <v>30</v>
      </c>
      <c r="X60" s="55">
        <v>1.2095784454454929E-2</v>
      </c>
      <c r="Y60" s="26" t="s">
        <v>10</v>
      </c>
      <c r="Z60" s="55">
        <v>6.9914272398560635E-3</v>
      </c>
      <c r="AA60" s="26" t="s">
        <v>32</v>
      </c>
      <c r="AB60" s="55">
        <v>9.878011265892819E-3</v>
      </c>
      <c r="AC60" s="26" t="s">
        <v>35</v>
      </c>
      <c r="AD60" s="57">
        <v>6.2599425373699004E-3</v>
      </c>
      <c r="AE60" s="71">
        <v>20</v>
      </c>
      <c r="AF60" s="91"/>
      <c r="AG60" s="93"/>
      <c r="AH60" s="32"/>
      <c r="AI60" s="32"/>
      <c r="AJ60" s="32"/>
      <c r="AK60" s="26"/>
      <c r="AL60" s="32"/>
      <c r="AM60" s="32"/>
      <c r="AN60" s="32"/>
      <c r="AO60" s="32"/>
      <c r="AP60" s="33"/>
      <c r="AQ60" s="33"/>
      <c r="AR60" s="33"/>
      <c r="AS60" s="33"/>
      <c r="AT60" s="32"/>
      <c r="AU60" s="32"/>
      <c r="AV60" s="32"/>
      <c r="AW60" s="32"/>
      <c r="AX60" s="32"/>
      <c r="AY60" s="32"/>
    </row>
    <row r="61" spans="1:51" x14ac:dyDescent="0.2">
      <c r="A61" s="41">
        <v>21</v>
      </c>
      <c r="B61" s="10" t="s">
        <v>21</v>
      </c>
      <c r="C61" s="55">
        <v>1.1494043498852417E-2</v>
      </c>
      <c r="D61" s="3" t="s">
        <v>29</v>
      </c>
      <c r="E61" s="55">
        <v>9.3600391593475028E-3</v>
      </c>
      <c r="F61" s="3" t="s">
        <v>31</v>
      </c>
      <c r="G61" s="55">
        <v>6.9961663774710178E-3</v>
      </c>
      <c r="H61" s="3" t="s">
        <v>29</v>
      </c>
      <c r="I61" s="55">
        <v>1.1460671954196528E-2</v>
      </c>
      <c r="J61" s="3" t="s">
        <v>20</v>
      </c>
      <c r="K61" s="55">
        <v>6.3736664146656014E-3</v>
      </c>
      <c r="L61" s="3" t="s">
        <v>31</v>
      </c>
      <c r="M61" s="55">
        <v>1.1026424892164663E-2</v>
      </c>
      <c r="N61" s="29" t="s">
        <v>31</v>
      </c>
      <c r="O61" s="57">
        <v>6.9681292631281356E-3</v>
      </c>
      <c r="P61" s="19">
        <v>21</v>
      </c>
      <c r="Q61" s="25" t="s">
        <v>26</v>
      </c>
      <c r="R61" s="55">
        <v>4.8437977340157982E-4</v>
      </c>
      <c r="S61" s="26" t="s">
        <v>26</v>
      </c>
      <c r="T61" s="55">
        <v>1.3632781445857105E-9</v>
      </c>
      <c r="U61" s="26" t="s">
        <v>30</v>
      </c>
      <c r="V61" s="55">
        <v>6.8540968657211489E-3</v>
      </c>
      <c r="W61" s="45" t="s">
        <v>6</v>
      </c>
      <c r="X61" s="55">
        <v>1.199196497302053E-2</v>
      </c>
      <c r="Y61" s="26" t="s">
        <v>29</v>
      </c>
      <c r="Z61" s="55">
        <v>6.224700763598625E-3</v>
      </c>
      <c r="AA61" s="45" t="s">
        <v>21</v>
      </c>
      <c r="AB61" s="55">
        <v>8.8620543510911486E-3</v>
      </c>
      <c r="AC61" s="26" t="s">
        <v>32</v>
      </c>
      <c r="AD61" s="57">
        <v>6.1164102172803249E-3</v>
      </c>
      <c r="AE61" s="71">
        <v>21</v>
      </c>
      <c r="AF61" s="91"/>
      <c r="AG61" s="93"/>
      <c r="AH61" s="32"/>
      <c r="AI61" s="32"/>
      <c r="AJ61" s="32"/>
      <c r="AK61" s="26"/>
      <c r="AL61" s="32"/>
      <c r="AM61" s="32"/>
      <c r="AN61" s="32"/>
      <c r="AO61" s="32"/>
      <c r="AP61" s="33"/>
      <c r="AQ61" s="33"/>
      <c r="AR61" s="33"/>
      <c r="AS61" s="33"/>
      <c r="AT61" s="32"/>
      <c r="AU61" s="32"/>
      <c r="AV61" s="32"/>
      <c r="AW61" s="32"/>
      <c r="AX61" s="32"/>
      <c r="AY61" s="32"/>
    </row>
    <row r="62" spans="1:51" x14ac:dyDescent="0.2">
      <c r="A62" s="41">
        <v>22</v>
      </c>
      <c r="B62" s="10" t="s">
        <v>28</v>
      </c>
      <c r="C62" s="55">
        <v>1.0030723645062965E-2</v>
      </c>
      <c r="D62" s="3" t="s">
        <v>31</v>
      </c>
      <c r="E62" s="55">
        <v>8.6039135469852483E-3</v>
      </c>
      <c r="F62" s="3" t="s">
        <v>20</v>
      </c>
      <c r="G62" s="55">
        <v>5.253439012685818E-3</v>
      </c>
      <c r="H62" s="3" t="s">
        <v>31</v>
      </c>
      <c r="I62" s="55">
        <v>1.0705777394339271E-2</v>
      </c>
      <c r="J62" s="3" t="s">
        <v>30</v>
      </c>
      <c r="K62" s="55">
        <v>5.4541255252213853E-3</v>
      </c>
      <c r="L62" s="3" t="s">
        <v>29</v>
      </c>
      <c r="M62" s="55">
        <v>1.0879852590141965E-2</v>
      </c>
      <c r="N62" s="29" t="s">
        <v>20</v>
      </c>
      <c r="O62" s="57">
        <v>6.5294159326866009E-3</v>
      </c>
      <c r="P62" s="19">
        <v>22</v>
      </c>
      <c r="Q62" s="25" t="s">
        <v>10</v>
      </c>
      <c r="R62" s="55">
        <v>4.7833371188655188E-4</v>
      </c>
      <c r="S62" s="26" t="s">
        <v>28</v>
      </c>
      <c r="T62" s="55">
        <v>1.0612344838092358E-9</v>
      </c>
      <c r="U62" s="26" t="s">
        <v>28</v>
      </c>
      <c r="V62" s="55">
        <v>5.8187887985723299E-3</v>
      </c>
      <c r="W62" s="26" t="s">
        <v>29</v>
      </c>
      <c r="X62" s="55">
        <v>1.0836494780454654E-2</v>
      </c>
      <c r="Y62" s="26" t="s">
        <v>27</v>
      </c>
      <c r="Z62" s="55">
        <v>5.5629068087269997E-3</v>
      </c>
      <c r="AA62" s="26" t="s">
        <v>7</v>
      </c>
      <c r="AB62" s="55">
        <v>8.7786773567559619E-3</v>
      </c>
      <c r="AC62" s="26" t="s">
        <v>26</v>
      </c>
      <c r="AD62" s="57">
        <v>5.6568752607118579E-3</v>
      </c>
      <c r="AE62" s="71">
        <v>22</v>
      </c>
      <c r="AF62" s="91"/>
      <c r="AG62" s="93"/>
      <c r="AH62" s="32"/>
      <c r="AI62" s="32"/>
      <c r="AJ62" s="32"/>
      <c r="AK62" s="26"/>
      <c r="AL62" s="32"/>
      <c r="AM62" s="32"/>
      <c r="AN62" s="32"/>
      <c r="AO62" s="32"/>
      <c r="AP62" s="33"/>
      <c r="AQ62" s="33"/>
      <c r="AR62" s="33"/>
      <c r="AS62" s="33"/>
      <c r="AT62" s="32"/>
      <c r="AU62" s="32"/>
      <c r="AV62" s="32"/>
      <c r="AW62" s="32"/>
      <c r="AX62" s="32"/>
      <c r="AY62" s="32"/>
    </row>
    <row r="63" spans="1:51" x14ac:dyDescent="0.2">
      <c r="A63" s="41">
        <v>23</v>
      </c>
      <c r="B63" s="10" t="s">
        <v>31</v>
      </c>
      <c r="C63" s="55">
        <v>9.387105784060136E-3</v>
      </c>
      <c r="D63" s="3" t="s">
        <v>28</v>
      </c>
      <c r="E63" s="55">
        <v>8.3571778208459853E-3</v>
      </c>
      <c r="F63" s="3" t="s">
        <v>21</v>
      </c>
      <c r="G63" s="55">
        <v>3.3860793780094386E-3</v>
      </c>
      <c r="H63" s="3" t="s">
        <v>28</v>
      </c>
      <c r="I63" s="55">
        <v>1.0181272732620268E-2</v>
      </c>
      <c r="J63" s="3" t="s">
        <v>31</v>
      </c>
      <c r="K63" s="55">
        <v>5.0603439742815462E-3</v>
      </c>
      <c r="L63" s="3" t="s">
        <v>28</v>
      </c>
      <c r="M63" s="55">
        <v>1.0176305540433016E-2</v>
      </c>
      <c r="N63" s="29" t="s">
        <v>10</v>
      </c>
      <c r="O63" s="57">
        <v>4.9334281028489179E-3</v>
      </c>
      <c r="P63" s="19">
        <v>23</v>
      </c>
      <c r="Q63" s="25" t="s">
        <v>32</v>
      </c>
      <c r="R63" s="55">
        <v>4.7779986202607985E-4</v>
      </c>
      <c r="S63" s="26" t="s">
        <v>30</v>
      </c>
      <c r="T63" s="55">
        <v>9.0613098232942443E-10</v>
      </c>
      <c r="U63" s="54" t="s">
        <v>31</v>
      </c>
      <c r="V63" s="55">
        <v>4.9123440154555586E-3</v>
      </c>
      <c r="W63" s="45" t="s">
        <v>22</v>
      </c>
      <c r="X63" s="55">
        <v>1.0167276536604382E-2</v>
      </c>
      <c r="Y63" s="26" t="s">
        <v>32</v>
      </c>
      <c r="Z63" s="55">
        <v>5.0742777815361035E-3</v>
      </c>
      <c r="AA63" s="26" t="s">
        <v>10</v>
      </c>
      <c r="AB63" s="55">
        <v>8.6981958646330237E-3</v>
      </c>
      <c r="AC63" s="26" t="s">
        <v>9</v>
      </c>
      <c r="AD63" s="57">
        <v>5.3505786047668156E-3</v>
      </c>
      <c r="AE63" s="71">
        <v>23</v>
      </c>
      <c r="AF63" s="91"/>
      <c r="AG63" s="93"/>
      <c r="AH63" s="32"/>
      <c r="AI63" s="32"/>
      <c r="AJ63" s="32"/>
      <c r="AK63" s="26"/>
      <c r="AL63" s="32"/>
      <c r="AM63" s="32"/>
      <c r="AN63" s="32"/>
      <c r="AO63" s="32"/>
      <c r="AP63" s="33"/>
      <c r="AQ63" s="33"/>
      <c r="AR63" s="33"/>
      <c r="AS63" s="33"/>
      <c r="AT63" s="32"/>
      <c r="AU63" s="32"/>
      <c r="AV63" s="32"/>
      <c r="AW63" s="32"/>
      <c r="AX63" s="32"/>
      <c r="AY63" s="32"/>
    </row>
    <row r="64" spans="1:51" x14ac:dyDescent="0.2">
      <c r="A64" s="41">
        <v>24</v>
      </c>
      <c r="B64" s="10" t="s">
        <v>10</v>
      </c>
      <c r="C64" s="55">
        <v>7.2255212697487463E-3</v>
      </c>
      <c r="D64" s="3" t="s">
        <v>10</v>
      </c>
      <c r="E64" s="55">
        <v>6.1644135449954434E-3</v>
      </c>
      <c r="F64" s="3" t="s">
        <v>10</v>
      </c>
      <c r="G64" s="55">
        <v>3.3603503677478125E-3</v>
      </c>
      <c r="H64" s="3" t="s">
        <v>10</v>
      </c>
      <c r="I64" s="55">
        <v>7.6960029803629379E-3</v>
      </c>
      <c r="J64" s="3" t="s">
        <v>21</v>
      </c>
      <c r="K64" s="55">
        <v>4.2032056256966488E-3</v>
      </c>
      <c r="L64" s="3" t="s">
        <v>10</v>
      </c>
      <c r="M64" s="55">
        <v>8.0363499309016283E-3</v>
      </c>
      <c r="N64" s="29" t="s">
        <v>21</v>
      </c>
      <c r="O64" s="57">
        <v>4.594261272129428E-3</v>
      </c>
      <c r="P64" s="19">
        <v>24</v>
      </c>
      <c r="Q64" s="25" t="s">
        <v>25</v>
      </c>
      <c r="R64" s="55">
        <v>4.7588054467057343E-4</v>
      </c>
      <c r="S64" s="54" t="s">
        <v>31</v>
      </c>
      <c r="T64" s="55">
        <v>8.8980429796312843E-10</v>
      </c>
      <c r="U64" s="26" t="s">
        <v>10</v>
      </c>
      <c r="V64" s="55">
        <v>3.2976829306193226E-3</v>
      </c>
      <c r="W64" s="26" t="s">
        <v>33</v>
      </c>
      <c r="X64" s="55">
        <v>8.2295662447578275E-3</v>
      </c>
      <c r="Y64" s="26" t="s">
        <v>28</v>
      </c>
      <c r="Z64" s="55">
        <v>4.7974234709251698E-3</v>
      </c>
      <c r="AA64" s="26" t="s">
        <v>30</v>
      </c>
      <c r="AB64" s="55">
        <v>8.0929994508513719E-3</v>
      </c>
      <c r="AC64" s="26" t="s">
        <v>30</v>
      </c>
      <c r="AD64" s="57">
        <v>4.9046545123189829E-3</v>
      </c>
      <c r="AE64" s="71">
        <v>24</v>
      </c>
      <c r="AF64" s="91"/>
      <c r="AG64" s="93"/>
      <c r="AH64" s="32"/>
      <c r="AI64" s="32"/>
      <c r="AJ64" s="32"/>
      <c r="AK64" s="26"/>
      <c r="AL64" s="32"/>
      <c r="AM64" s="32"/>
      <c r="AN64" s="32"/>
      <c r="AO64" s="32"/>
      <c r="AP64" s="33"/>
      <c r="AQ64" s="33"/>
      <c r="AR64" s="33"/>
      <c r="AS64" s="33"/>
      <c r="AT64" s="32"/>
      <c r="AU64" s="32"/>
      <c r="AV64" s="32"/>
      <c r="AW64" s="32"/>
      <c r="AX64" s="32"/>
      <c r="AY64" s="32"/>
    </row>
    <row r="65" spans="1:51" x14ac:dyDescent="0.2">
      <c r="A65" s="41">
        <v>25</v>
      </c>
      <c r="B65" s="10" t="s">
        <v>7</v>
      </c>
      <c r="C65" s="55">
        <v>6.0536510133945374E-3</v>
      </c>
      <c r="D65" s="3" t="s">
        <v>32</v>
      </c>
      <c r="E65" s="55">
        <v>4.4332838535344893E-3</v>
      </c>
      <c r="F65" s="3" t="s">
        <v>32</v>
      </c>
      <c r="G65" s="55">
        <v>1.4240653110861585E-3</v>
      </c>
      <c r="H65" s="3" t="s">
        <v>32</v>
      </c>
      <c r="I65" s="55">
        <v>5.7107283261928809E-3</v>
      </c>
      <c r="J65" s="3" t="s">
        <v>7</v>
      </c>
      <c r="K65" s="55">
        <v>3.4486369707081039E-3</v>
      </c>
      <c r="L65" s="3" t="s">
        <v>32</v>
      </c>
      <c r="M65" s="55">
        <v>5.9340843418903642E-3</v>
      </c>
      <c r="N65" s="29" t="s">
        <v>7</v>
      </c>
      <c r="O65" s="57">
        <v>2.095416733496096E-3</v>
      </c>
      <c r="P65" s="19">
        <v>25</v>
      </c>
      <c r="Q65" s="25" t="s">
        <v>27</v>
      </c>
      <c r="R65" s="55">
        <v>3.1883123690775589E-4</v>
      </c>
      <c r="S65" s="26" t="s">
        <v>10</v>
      </c>
      <c r="T65" s="55">
        <v>7.3470079648331711E-10</v>
      </c>
      <c r="U65" s="26" t="s">
        <v>32</v>
      </c>
      <c r="V65" s="55">
        <v>1.9235548257438709E-3</v>
      </c>
      <c r="W65" s="26" t="s">
        <v>34</v>
      </c>
      <c r="X65" s="55">
        <v>7.9444669136499776E-3</v>
      </c>
      <c r="Y65" s="26" t="s">
        <v>7</v>
      </c>
      <c r="Z65" s="55">
        <v>4.4274485022906072E-3</v>
      </c>
      <c r="AA65" s="26" t="s">
        <v>33</v>
      </c>
      <c r="AB65" s="55">
        <v>7.9212163425771663E-3</v>
      </c>
      <c r="AC65" s="26" t="s">
        <v>28</v>
      </c>
      <c r="AD65" s="57">
        <v>4.802748589378153E-3</v>
      </c>
      <c r="AE65" s="71">
        <v>25</v>
      </c>
      <c r="AF65" s="91"/>
      <c r="AG65" s="93"/>
      <c r="AH65" s="32"/>
      <c r="AI65" s="32"/>
      <c r="AJ65" s="32"/>
      <c r="AK65" s="26"/>
      <c r="AL65" s="32"/>
      <c r="AM65" s="32"/>
      <c r="AN65" s="32"/>
      <c r="AO65" s="32"/>
      <c r="AP65" s="33"/>
      <c r="AQ65" s="33"/>
      <c r="AR65" s="33"/>
      <c r="AS65" s="33"/>
      <c r="AT65" s="32"/>
      <c r="AU65" s="32"/>
      <c r="AV65" s="32"/>
      <c r="AW65" s="32"/>
      <c r="AX65" s="32"/>
      <c r="AY65" s="32"/>
    </row>
    <row r="66" spans="1:51" x14ac:dyDescent="0.2">
      <c r="A66" s="41">
        <v>26</v>
      </c>
      <c r="B66" s="10" t="s">
        <v>32</v>
      </c>
      <c r="C66" s="55">
        <v>5.1975178209285097E-3</v>
      </c>
      <c r="D66" s="3" t="s">
        <v>33</v>
      </c>
      <c r="E66" s="55">
        <v>2.932971454268329E-3</v>
      </c>
      <c r="F66" s="3" t="s">
        <v>7</v>
      </c>
      <c r="G66" s="55">
        <v>1.263554054408123E-3</v>
      </c>
      <c r="H66" s="3" t="s">
        <v>7</v>
      </c>
      <c r="I66" s="55">
        <v>5.4313193007911684E-3</v>
      </c>
      <c r="J66" s="3" t="s">
        <v>32</v>
      </c>
      <c r="K66" s="55">
        <v>1.8240190966120442E-3</v>
      </c>
      <c r="L66" s="3" t="s">
        <v>7</v>
      </c>
      <c r="M66" s="55">
        <v>5.5655596968047236E-3</v>
      </c>
      <c r="N66" s="29" t="s">
        <v>32</v>
      </c>
      <c r="O66" s="57">
        <v>2.0229913986950757E-3</v>
      </c>
      <c r="P66" s="19">
        <v>26</v>
      </c>
      <c r="Q66" s="25" t="s">
        <v>33</v>
      </c>
      <c r="R66" s="55">
        <v>3.1763643007717569E-4</v>
      </c>
      <c r="S66" s="26" t="s">
        <v>32</v>
      </c>
      <c r="T66" s="55">
        <v>3.4286037169221465E-10</v>
      </c>
      <c r="U66" s="26" t="s">
        <v>7</v>
      </c>
      <c r="V66" s="55">
        <v>1.8699947308447181E-3</v>
      </c>
      <c r="W66" s="26" t="s">
        <v>26</v>
      </c>
      <c r="X66" s="55">
        <v>6.8712805778261814E-3</v>
      </c>
      <c r="Y66" s="54" t="s">
        <v>31</v>
      </c>
      <c r="Z66" s="55">
        <v>3.3654910153118373E-3</v>
      </c>
      <c r="AA66" s="26" t="s">
        <v>29</v>
      </c>
      <c r="AB66" s="55">
        <v>7.0483523695632159E-3</v>
      </c>
      <c r="AC66" s="26" t="s">
        <v>29</v>
      </c>
      <c r="AD66" s="57">
        <v>4.6814254296076866E-3</v>
      </c>
      <c r="AE66" s="71">
        <v>26</v>
      </c>
      <c r="AF66" s="91"/>
      <c r="AG66" s="93"/>
      <c r="AH66" s="32"/>
      <c r="AI66" s="32"/>
      <c r="AJ66" s="32"/>
      <c r="AK66" s="26"/>
      <c r="AL66" s="32"/>
      <c r="AM66" s="32"/>
      <c r="AN66" s="32"/>
      <c r="AO66" s="32"/>
      <c r="AP66" s="33"/>
      <c r="AQ66" s="33"/>
      <c r="AR66" s="33"/>
      <c r="AS66" s="33"/>
      <c r="AT66" s="32"/>
      <c r="AU66" s="32"/>
      <c r="AV66" s="32"/>
      <c r="AW66" s="32"/>
      <c r="AX66" s="32"/>
      <c r="AY66" s="32"/>
    </row>
    <row r="67" spans="1:51" x14ac:dyDescent="0.2">
      <c r="A67" s="41">
        <v>27</v>
      </c>
      <c r="B67" s="10" t="s">
        <v>33</v>
      </c>
      <c r="C67" s="55">
        <v>3.2180893050141476E-3</v>
      </c>
      <c r="D67" s="3" t="s">
        <v>8</v>
      </c>
      <c r="E67" s="55">
        <v>2.1290905400726677E-3</v>
      </c>
      <c r="F67" s="3" t="s">
        <v>33</v>
      </c>
      <c r="G67" s="55">
        <v>1.0884079478565021E-3</v>
      </c>
      <c r="H67" s="3" t="s">
        <v>33</v>
      </c>
      <c r="I67" s="55">
        <v>3.7499632356545525E-3</v>
      </c>
      <c r="J67" s="3" t="s">
        <v>33</v>
      </c>
      <c r="K67" s="55">
        <v>1.2939561346001288E-3</v>
      </c>
      <c r="L67" s="3" t="s">
        <v>33</v>
      </c>
      <c r="M67" s="55">
        <v>4.2003433979647389E-3</v>
      </c>
      <c r="N67" s="29" t="s">
        <v>33</v>
      </c>
      <c r="O67" s="57">
        <v>1.4562207873456705E-3</v>
      </c>
      <c r="P67" s="19">
        <v>27</v>
      </c>
      <c r="Q67" s="25" t="s">
        <v>35</v>
      </c>
      <c r="R67" s="55">
        <v>2.2752172624877396E-4</v>
      </c>
      <c r="S67" s="26" t="s">
        <v>33</v>
      </c>
      <c r="T67" s="55">
        <v>2.8571697641017884E-10</v>
      </c>
      <c r="U67" s="26" t="s">
        <v>9</v>
      </c>
      <c r="V67" s="55">
        <v>1.7609247527047996E-3</v>
      </c>
      <c r="W67" s="26" t="s">
        <v>27</v>
      </c>
      <c r="X67" s="55">
        <v>6.4576544290075944E-3</v>
      </c>
      <c r="Y67" s="26" t="s">
        <v>30</v>
      </c>
      <c r="Z67" s="55">
        <v>2.7905917316436951E-3</v>
      </c>
      <c r="AA67" s="26" t="s">
        <v>27</v>
      </c>
      <c r="AB67" s="55">
        <v>6.7434319478486514E-3</v>
      </c>
      <c r="AC67" s="26" t="s">
        <v>33</v>
      </c>
      <c r="AD67" s="57">
        <v>4.585632894266182E-3</v>
      </c>
      <c r="AE67" s="71">
        <v>27</v>
      </c>
      <c r="AF67" s="91"/>
      <c r="AG67" s="93"/>
      <c r="AH67" s="32"/>
      <c r="AI67" s="32"/>
      <c r="AJ67" s="32"/>
      <c r="AK67" s="26"/>
      <c r="AL67" s="32"/>
      <c r="AM67" s="32"/>
      <c r="AN67" s="32"/>
      <c r="AO67" s="32"/>
      <c r="AP67" s="33"/>
      <c r="AQ67" s="33"/>
      <c r="AR67" s="33"/>
      <c r="AS67" s="33"/>
      <c r="AT67" s="32"/>
      <c r="AU67" s="32"/>
      <c r="AV67" s="32"/>
      <c r="AW67" s="32"/>
      <c r="AX67" s="32"/>
      <c r="AY67" s="32"/>
    </row>
    <row r="68" spans="1:51" x14ac:dyDescent="0.2">
      <c r="A68" s="41">
        <v>28</v>
      </c>
      <c r="B68" s="10" t="s">
        <v>34</v>
      </c>
      <c r="C68" s="55">
        <v>2.2830218465760745E-3</v>
      </c>
      <c r="D68" s="3" t="s">
        <v>34</v>
      </c>
      <c r="E68" s="55">
        <v>1.9500081581973966E-3</v>
      </c>
      <c r="F68" s="3" t="s">
        <v>34</v>
      </c>
      <c r="G68" s="55">
        <v>7.7777145699136285E-4</v>
      </c>
      <c r="H68" s="3" t="s">
        <v>34</v>
      </c>
      <c r="I68" s="55">
        <v>2.6029156576896305E-3</v>
      </c>
      <c r="J68" s="3" t="s">
        <v>34</v>
      </c>
      <c r="K68" s="55">
        <v>8.4351020747768933E-4</v>
      </c>
      <c r="L68" s="3" t="s">
        <v>34</v>
      </c>
      <c r="M68" s="55">
        <v>2.6592403366975164E-3</v>
      </c>
      <c r="N68" s="29" t="s">
        <v>34</v>
      </c>
      <c r="O68" s="57">
        <v>1.0020956387904244E-3</v>
      </c>
      <c r="P68" s="19">
        <v>28</v>
      </c>
      <c r="Q68" s="25" t="s">
        <v>34</v>
      </c>
      <c r="R68" s="55">
        <v>1.7807282369664286E-4</v>
      </c>
      <c r="S68" s="26" t="s">
        <v>34</v>
      </c>
      <c r="T68" s="55">
        <v>1.8775687021240325E-10</v>
      </c>
      <c r="U68" s="26" t="s">
        <v>35</v>
      </c>
      <c r="V68" s="55">
        <v>1.641514987904813E-3</v>
      </c>
      <c r="W68" s="26" t="s">
        <v>20</v>
      </c>
      <c r="X68" s="55">
        <v>5.231201600161297E-3</v>
      </c>
      <c r="Y68" s="26" t="s">
        <v>8</v>
      </c>
      <c r="Z68" s="55">
        <v>2.5186168889956245E-3</v>
      </c>
      <c r="AA68" s="26" t="s">
        <v>35</v>
      </c>
      <c r="AB68" s="55">
        <v>4.1692642127794293E-3</v>
      </c>
      <c r="AC68" s="26" t="s">
        <v>27</v>
      </c>
      <c r="AD68" s="57">
        <v>3.7605545546858096E-3</v>
      </c>
      <c r="AE68" s="71">
        <v>28</v>
      </c>
      <c r="AF68" s="91"/>
      <c r="AG68" s="93"/>
      <c r="AH68" s="32"/>
      <c r="AI68" s="32"/>
      <c r="AJ68" s="32"/>
      <c r="AK68" s="26"/>
      <c r="AL68" s="32"/>
      <c r="AM68" s="32"/>
      <c r="AN68" s="32"/>
      <c r="AO68" s="32"/>
      <c r="AP68" s="33"/>
      <c r="AQ68" s="33"/>
      <c r="AR68" s="33"/>
      <c r="AS68" s="33"/>
      <c r="AT68" s="32"/>
      <c r="AU68" s="32"/>
      <c r="AV68" s="32"/>
      <c r="AW68" s="32"/>
      <c r="AX68" s="32"/>
      <c r="AY68" s="32"/>
    </row>
    <row r="69" spans="1:51" x14ac:dyDescent="0.2">
      <c r="A69" s="41">
        <v>29</v>
      </c>
      <c r="B69" s="10" t="s">
        <v>8</v>
      </c>
      <c r="C69" s="55">
        <v>2.2708781133496058E-3</v>
      </c>
      <c r="D69" s="3" t="s">
        <v>35</v>
      </c>
      <c r="E69" s="55">
        <v>1.8226606866416481E-3</v>
      </c>
      <c r="F69" s="3" t="s">
        <v>35</v>
      </c>
      <c r="G69" s="55">
        <v>6.6140079589978719E-4</v>
      </c>
      <c r="H69" s="3" t="s">
        <v>8</v>
      </c>
      <c r="I69" s="55">
        <v>2.3333104577406105E-3</v>
      </c>
      <c r="J69" s="3" t="s">
        <v>35</v>
      </c>
      <c r="K69" s="55">
        <v>6.4052263203875557E-4</v>
      </c>
      <c r="L69" s="3" t="s">
        <v>35</v>
      </c>
      <c r="M69" s="55">
        <v>2.3619079525943297E-3</v>
      </c>
      <c r="N69" s="29" t="s">
        <v>35</v>
      </c>
      <c r="O69" s="57">
        <v>8.5447035421733479E-4</v>
      </c>
      <c r="P69" s="19">
        <v>29</v>
      </c>
      <c r="Q69" s="25" t="s">
        <v>11</v>
      </c>
      <c r="R69" s="55">
        <v>1.1070605558946396E-4</v>
      </c>
      <c r="S69" s="26" t="s">
        <v>11</v>
      </c>
      <c r="T69" s="55">
        <v>1.5510350147981137E-10</v>
      </c>
      <c r="U69" s="26" t="s">
        <v>33</v>
      </c>
      <c r="V69" s="55">
        <v>1.3155753701318659E-3</v>
      </c>
      <c r="W69" s="26" t="s">
        <v>28</v>
      </c>
      <c r="X69" s="55">
        <v>4.569713247108041E-3</v>
      </c>
      <c r="Y69" s="26" t="s">
        <v>34</v>
      </c>
      <c r="Z69" s="55">
        <v>2.2159216102824891E-3</v>
      </c>
      <c r="AA69" s="26" t="s">
        <v>34</v>
      </c>
      <c r="AB69" s="55">
        <v>3.300266803051568E-3</v>
      </c>
      <c r="AC69" s="26" t="s">
        <v>7</v>
      </c>
      <c r="AD69" s="57">
        <v>3.170453495067361E-3</v>
      </c>
      <c r="AE69" s="71">
        <v>29</v>
      </c>
      <c r="AF69" s="91"/>
      <c r="AG69" s="93"/>
      <c r="AH69" s="32"/>
      <c r="AI69" s="32"/>
      <c r="AJ69" s="32"/>
      <c r="AK69" s="26"/>
      <c r="AL69" s="32"/>
      <c r="AM69" s="32"/>
      <c r="AN69" s="32"/>
      <c r="AO69" s="32"/>
      <c r="AP69" s="33"/>
      <c r="AQ69" s="33"/>
      <c r="AR69" s="33"/>
      <c r="AS69" s="33"/>
      <c r="AT69" s="32"/>
      <c r="AU69" s="32"/>
      <c r="AV69" s="32"/>
      <c r="AW69" s="32"/>
      <c r="AX69" s="32"/>
      <c r="AY69" s="32"/>
    </row>
    <row r="70" spans="1:51" x14ac:dyDescent="0.2">
      <c r="A70" s="41">
        <v>30</v>
      </c>
      <c r="B70" s="10" t="s">
        <v>35</v>
      </c>
      <c r="C70" s="55">
        <v>2.1980157139907951E-3</v>
      </c>
      <c r="D70" s="3" t="s">
        <v>9</v>
      </c>
      <c r="E70" s="55">
        <v>1.2694951070713664E-3</v>
      </c>
      <c r="F70" s="3" t="s">
        <v>9</v>
      </c>
      <c r="G70" s="55">
        <v>4.6076172505224287E-4</v>
      </c>
      <c r="H70" s="3" t="s">
        <v>35</v>
      </c>
      <c r="I70" s="55">
        <v>2.2842913304771521E-3</v>
      </c>
      <c r="J70" s="3" t="s">
        <v>8</v>
      </c>
      <c r="K70" s="55">
        <v>5.2073844441224699E-4</v>
      </c>
      <c r="L70" s="3" t="s">
        <v>8</v>
      </c>
      <c r="M70" s="55">
        <v>2.052012228317769E-3</v>
      </c>
      <c r="N70" s="29" t="s">
        <v>9</v>
      </c>
      <c r="O70" s="57">
        <v>5.8664894875102202E-4</v>
      </c>
      <c r="P70" s="19">
        <v>30</v>
      </c>
      <c r="Q70" s="25" t="s">
        <v>7</v>
      </c>
      <c r="R70" s="55">
        <v>7.698877630663821E-5</v>
      </c>
      <c r="S70" s="26" t="s">
        <v>9</v>
      </c>
      <c r="T70" s="55">
        <v>9.7960106197775615E-11</v>
      </c>
      <c r="U70" s="26" t="s">
        <v>11</v>
      </c>
      <c r="V70" s="55">
        <v>7.4171721049808579E-4</v>
      </c>
      <c r="W70" s="26" t="s">
        <v>11</v>
      </c>
      <c r="X70" s="55">
        <v>2.6454769791354262E-4</v>
      </c>
      <c r="Y70" s="26" t="s">
        <v>35</v>
      </c>
      <c r="Z70" s="55">
        <v>2.1717810423904928E-3</v>
      </c>
      <c r="AA70" s="26" t="s">
        <v>9</v>
      </c>
      <c r="AB70" s="55">
        <v>2.8900503280578378E-3</v>
      </c>
      <c r="AC70" s="26" t="s">
        <v>34</v>
      </c>
      <c r="AD70" s="57">
        <v>2.6257890202609751E-3</v>
      </c>
      <c r="AE70" s="71">
        <v>30</v>
      </c>
      <c r="AF70" s="91"/>
      <c r="AG70" s="93"/>
      <c r="AH70" s="32"/>
      <c r="AI70" s="32"/>
      <c r="AJ70" s="32"/>
      <c r="AK70" s="26"/>
      <c r="AL70" s="32"/>
      <c r="AM70" s="32"/>
      <c r="AN70" s="32"/>
      <c r="AO70" s="32"/>
      <c r="AP70" s="33"/>
      <c r="AQ70" s="33"/>
      <c r="AR70" s="33"/>
      <c r="AS70" s="33"/>
      <c r="AT70" s="32"/>
      <c r="AU70" s="32"/>
      <c r="AV70" s="32"/>
      <c r="AW70" s="32"/>
      <c r="AX70" s="32"/>
      <c r="AY70" s="32"/>
    </row>
    <row r="71" spans="1:51" x14ac:dyDescent="0.2">
      <c r="A71" s="41">
        <v>31</v>
      </c>
      <c r="B71" s="10" t="s">
        <v>11</v>
      </c>
      <c r="C71" s="55">
        <v>1.335810654911533E-3</v>
      </c>
      <c r="D71" s="3" t="s">
        <v>11</v>
      </c>
      <c r="E71" s="55">
        <v>9.3918760272364407E-4</v>
      </c>
      <c r="F71" s="3" t="s">
        <v>11</v>
      </c>
      <c r="G71" s="55">
        <v>3.8145028057603715E-4</v>
      </c>
      <c r="H71" s="3" t="s">
        <v>9</v>
      </c>
      <c r="I71" s="55">
        <v>1.5539063342516249E-3</v>
      </c>
      <c r="J71" s="3" t="s">
        <v>9</v>
      </c>
      <c r="K71" s="55">
        <v>4.3896959776900155E-4</v>
      </c>
      <c r="L71" s="3" t="s">
        <v>9</v>
      </c>
      <c r="M71" s="55">
        <v>1.6834875832321286E-3</v>
      </c>
      <c r="N71" s="29" t="s">
        <v>11</v>
      </c>
      <c r="O71" s="57">
        <v>5.0482321282165467E-4</v>
      </c>
      <c r="P71" s="19">
        <v>31</v>
      </c>
      <c r="Q71" s="25" t="s">
        <v>9</v>
      </c>
      <c r="R71" s="55">
        <v>7.0968136213537508E-5</v>
      </c>
      <c r="S71" s="26" t="s">
        <v>35</v>
      </c>
      <c r="T71" s="55">
        <v>4.0816710915739837E-11</v>
      </c>
      <c r="U71" s="26" t="s">
        <v>8</v>
      </c>
      <c r="V71" s="55">
        <v>5.8080058781982582E-4</v>
      </c>
      <c r="W71" s="26" t="s">
        <v>7</v>
      </c>
      <c r="X71" s="55">
        <v>3.1997498409451377E-5</v>
      </c>
      <c r="Y71" s="26" t="s">
        <v>11</v>
      </c>
      <c r="Z71" s="55">
        <v>3.138946168202443E-4</v>
      </c>
      <c r="AA71" s="26" t="s">
        <v>11</v>
      </c>
      <c r="AB71" s="55">
        <v>1.3943801462657749E-3</v>
      </c>
      <c r="AC71" s="26" t="s">
        <v>11</v>
      </c>
      <c r="AD71" s="57">
        <v>5.1228758900513768E-4</v>
      </c>
      <c r="AE71" s="71">
        <v>31</v>
      </c>
      <c r="AF71" s="91"/>
      <c r="AG71" s="93"/>
      <c r="AH71" s="32"/>
      <c r="AI71" s="32"/>
      <c r="AJ71" s="32"/>
      <c r="AK71" s="26"/>
      <c r="AL71" s="32"/>
      <c r="AM71" s="32"/>
      <c r="AN71" s="32"/>
      <c r="AO71" s="32"/>
      <c r="AP71" s="33"/>
      <c r="AQ71" s="33"/>
      <c r="AR71" s="33"/>
      <c r="AS71" s="33"/>
      <c r="AT71" s="32"/>
      <c r="AU71" s="32"/>
      <c r="AV71" s="32"/>
      <c r="AW71" s="32"/>
      <c r="AX71" s="32"/>
      <c r="AY71" s="32"/>
    </row>
    <row r="72" spans="1:51" ht="17" thickBot="1" x14ac:dyDescent="0.25">
      <c r="A72" s="42">
        <v>32</v>
      </c>
      <c r="B72" s="11" t="s">
        <v>9</v>
      </c>
      <c r="C72" s="56">
        <v>1.2447326557130194E-3</v>
      </c>
      <c r="D72" s="12" t="s">
        <v>7</v>
      </c>
      <c r="E72" s="56">
        <v>1.1938825458351407E-5</v>
      </c>
      <c r="F72" s="12" t="s">
        <v>8</v>
      </c>
      <c r="G72" s="56">
        <v>1.2061948847422956E-4</v>
      </c>
      <c r="H72" s="12" t="s">
        <v>11</v>
      </c>
      <c r="I72" s="56">
        <v>1.2303800943128009E-3</v>
      </c>
      <c r="J72" s="12" t="s">
        <v>11</v>
      </c>
      <c r="K72" s="56">
        <v>4.1386512730835605E-4</v>
      </c>
      <c r="L72" s="12" t="s">
        <v>11</v>
      </c>
      <c r="M72" s="56">
        <v>1.5746053017295532E-3</v>
      </c>
      <c r="N72" s="36" t="s">
        <v>8</v>
      </c>
      <c r="O72" s="58">
        <v>4.7955173955548878E-4</v>
      </c>
      <c r="P72" s="20">
        <v>32</v>
      </c>
      <c r="Q72" s="30" t="s">
        <v>8</v>
      </c>
      <c r="R72" s="56">
        <v>3.8293135229728478E-5</v>
      </c>
      <c r="S72" s="31" t="s">
        <v>7</v>
      </c>
      <c r="T72" s="56">
        <v>1.6326684366295937E-11</v>
      </c>
      <c r="U72" s="31" t="s">
        <v>34</v>
      </c>
      <c r="V72" s="56">
        <v>5.652909078297237E-4</v>
      </c>
      <c r="W72" s="31" t="s">
        <v>8</v>
      </c>
      <c r="X72" s="56">
        <v>2.8400113505010799E-5</v>
      </c>
      <c r="Y72" s="31" t="s">
        <v>9</v>
      </c>
      <c r="Z72" s="56">
        <v>2.4899669970834338E-4</v>
      </c>
      <c r="AA72" s="31" t="s">
        <v>8</v>
      </c>
      <c r="AB72" s="56">
        <v>2.0546138923890945E-8</v>
      </c>
      <c r="AC72" s="31" t="s">
        <v>8</v>
      </c>
      <c r="AD72" s="58">
        <v>2.4202195672970594E-4</v>
      </c>
      <c r="AE72" s="72">
        <v>32</v>
      </c>
      <c r="AF72" s="92"/>
      <c r="AG72" s="94"/>
      <c r="AH72" s="32"/>
      <c r="AI72" s="32"/>
      <c r="AJ72" s="32"/>
      <c r="AK72" s="32"/>
      <c r="AL72" s="32"/>
      <c r="AM72" s="32"/>
      <c r="AN72" s="32"/>
      <c r="AO72" s="32"/>
      <c r="AP72" s="3"/>
    </row>
    <row r="73" spans="1:51" x14ac:dyDescent="0.2">
      <c r="F73" s="2"/>
      <c r="G73" s="2"/>
      <c r="S73" s="3"/>
      <c r="T73" s="3"/>
      <c r="U73" s="3"/>
      <c r="V73" s="3"/>
      <c r="W73" s="32"/>
      <c r="X73" s="32"/>
      <c r="Y73" s="32"/>
      <c r="Z73" s="32"/>
      <c r="AA73" s="33"/>
      <c r="AB73" s="33"/>
      <c r="AC73" s="33"/>
      <c r="AD73" s="33"/>
      <c r="AE73" s="33"/>
      <c r="AF73" s="33"/>
      <c r="AG73" s="33"/>
      <c r="AH73" s="32"/>
      <c r="AI73" s="32"/>
      <c r="AJ73" s="32"/>
      <c r="AK73" s="32"/>
      <c r="AL73" s="32"/>
      <c r="AM73" s="32"/>
      <c r="AN73" s="32"/>
      <c r="AO73" s="32"/>
      <c r="AP73" s="3"/>
    </row>
    <row r="74" spans="1:51" x14ac:dyDescent="0.2">
      <c r="F74" s="2"/>
      <c r="G74" s="2"/>
      <c r="S74" s="3"/>
      <c r="T74" s="3"/>
      <c r="U74" s="3"/>
      <c r="V74" s="3"/>
      <c r="W74" s="32"/>
      <c r="X74" s="32"/>
      <c r="Y74" s="32"/>
      <c r="Z74" s="32"/>
      <c r="AA74" s="33"/>
      <c r="AB74" s="33"/>
      <c r="AC74" s="33"/>
      <c r="AD74" s="33"/>
      <c r="AE74" s="33"/>
      <c r="AF74" s="33"/>
      <c r="AG74" s="33"/>
      <c r="AH74" s="32"/>
      <c r="AI74" s="32"/>
      <c r="AJ74" s="32"/>
      <c r="AK74" s="32"/>
      <c r="AL74" s="32"/>
      <c r="AM74" s="32"/>
      <c r="AN74" s="32"/>
      <c r="AO74" s="32"/>
      <c r="AP74" s="3"/>
    </row>
    <row r="75" spans="1:51" x14ac:dyDescent="0.2">
      <c r="F75" s="2"/>
      <c r="G75" s="2"/>
      <c r="S75" s="3"/>
      <c r="T75" s="3"/>
      <c r="U75" s="3"/>
      <c r="V75" s="3"/>
      <c r="W75" s="32"/>
      <c r="X75" s="32"/>
      <c r="Y75" s="32"/>
      <c r="Z75" s="32"/>
      <c r="AA75" s="33"/>
      <c r="AB75" s="33"/>
      <c r="AC75" s="33"/>
      <c r="AD75" s="33"/>
      <c r="AE75" s="33"/>
      <c r="AF75" s="33"/>
      <c r="AG75" s="33"/>
      <c r="AH75" s="32"/>
      <c r="AI75" s="32"/>
      <c r="AJ75" s="32"/>
      <c r="AK75" s="32"/>
      <c r="AL75" s="32"/>
      <c r="AM75" s="32"/>
      <c r="AN75" s="32"/>
      <c r="AO75" s="32"/>
      <c r="AP75" s="3"/>
    </row>
    <row r="76" spans="1:51" x14ac:dyDescent="0.2">
      <c r="F76" s="2"/>
      <c r="G76" s="2"/>
      <c r="S76" s="3"/>
      <c r="T76" s="3"/>
      <c r="U76" s="3"/>
      <c r="V76" s="3"/>
      <c r="W76" s="32"/>
      <c r="X76" s="32"/>
      <c r="Y76" s="32"/>
      <c r="Z76" s="32"/>
      <c r="AA76" s="33"/>
      <c r="AB76" s="33"/>
      <c r="AC76" s="33"/>
      <c r="AD76" s="33"/>
      <c r="AE76" s="33"/>
      <c r="AF76" s="33"/>
      <c r="AG76" s="33"/>
      <c r="AH76" s="32"/>
      <c r="AI76" s="32"/>
      <c r="AJ76" s="32"/>
      <c r="AK76" s="32"/>
      <c r="AL76" s="32"/>
      <c r="AM76" s="32"/>
      <c r="AN76" s="32"/>
      <c r="AO76" s="32"/>
      <c r="AP76" s="3"/>
    </row>
    <row r="77" spans="1:51" x14ac:dyDescent="0.2">
      <c r="B77" s="3"/>
      <c r="C77" s="3"/>
      <c r="D77" s="3"/>
      <c r="E77" s="3"/>
      <c r="F77" s="5"/>
      <c r="G77" s="5"/>
      <c r="H77" s="3"/>
      <c r="I77" s="3"/>
      <c r="J77" s="3"/>
      <c r="K77" s="3"/>
      <c r="S77" s="3"/>
      <c r="T77" s="3"/>
      <c r="U77" s="3"/>
      <c r="V77" s="3"/>
      <c r="W77" s="32"/>
      <c r="X77" s="32"/>
      <c r="Y77" s="32"/>
      <c r="Z77" s="32"/>
      <c r="AA77" s="33"/>
      <c r="AB77" s="33"/>
      <c r="AC77" s="33"/>
      <c r="AD77" s="33"/>
      <c r="AE77" s="33"/>
      <c r="AF77" s="33"/>
      <c r="AG77" s="33"/>
      <c r="AH77" s="32"/>
      <c r="AI77" s="32"/>
      <c r="AJ77" s="32"/>
      <c r="AK77" s="32"/>
      <c r="AL77" s="32"/>
      <c r="AM77" s="32"/>
      <c r="AN77" s="32"/>
      <c r="AO77" s="32"/>
      <c r="AP77" s="3"/>
    </row>
    <row r="78" spans="1:51" x14ac:dyDescent="0.2">
      <c r="B78" s="3"/>
      <c r="C78" s="3"/>
      <c r="D78" s="3"/>
      <c r="E78" s="3"/>
      <c r="F78" s="5"/>
      <c r="G78" s="5"/>
      <c r="H78" s="3"/>
      <c r="I78" s="3"/>
      <c r="J78" s="3"/>
      <c r="K78" s="3"/>
      <c r="S78" s="3"/>
      <c r="T78" s="3"/>
      <c r="U78" s="3"/>
      <c r="V78" s="3"/>
      <c r="W78" s="32"/>
      <c r="X78" s="32"/>
      <c r="Y78" s="32"/>
      <c r="Z78" s="32"/>
      <c r="AA78" s="33"/>
      <c r="AB78" s="33"/>
      <c r="AC78" s="33"/>
      <c r="AD78" s="33"/>
      <c r="AE78" s="33"/>
      <c r="AF78" s="33"/>
      <c r="AG78" s="33"/>
      <c r="AH78" s="32"/>
      <c r="AI78" s="32"/>
      <c r="AJ78" s="32"/>
      <c r="AK78" s="32"/>
      <c r="AL78" s="32"/>
      <c r="AM78" s="32"/>
      <c r="AN78" s="32"/>
      <c r="AO78" s="32"/>
      <c r="AP78" s="3"/>
    </row>
    <row r="79" spans="1:51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4"/>
      <c r="AH79" s="4"/>
      <c r="AI79" s="6"/>
      <c r="AJ79" s="3"/>
      <c r="AK79" s="3"/>
      <c r="AL79" s="3"/>
      <c r="AM79" s="3"/>
      <c r="AN79" s="3"/>
      <c r="AO79" s="3"/>
      <c r="AP79" s="3"/>
    </row>
    <row r="80" spans="1:51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4"/>
      <c r="AI80" s="6"/>
      <c r="AJ80" s="3"/>
      <c r="AK80" s="3"/>
      <c r="AL80" s="3"/>
      <c r="AM80" s="3"/>
      <c r="AN80" s="3"/>
      <c r="AO80" s="3"/>
      <c r="AP80" s="3"/>
    </row>
    <row r="81" spans="2:39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U81" s="3"/>
      <c r="V81" s="3"/>
      <c r="Y81" s="3"/>
      <c r="Z81" s="3"/>
      <c r="AA81" s="3"/>
      <c r="AB81" s="3"/>
      <c r="AC81" s="3"/>
      <c r="AD81" s="3"/>
      <c r="AE81" s="3"/>
      <c r="AF81" s="3"/>
      <c r="AG81" s="4"/>
      <c r="AH81" s="4"/>
      <c r="AI81" s="6"/>
      <c r="AJ81" s="3"/>
      <c r="AK81" s="3"/>
      <c r="AL81" s="3"/>
      <c r="AM81" s="3"/>
    </row>
    <row r="82" spans="2:39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U82" s="3"/>
      <c r="V82" s="3"/>
      <c r="Y82" s="3"/>
      <c r="Z82" s="3"/>
      <c r="AA82" s="3"/>
      <c r="AB82" s="3"/>
      <c r="AC82" s="3"/>
      <c r="AD82" s="3"/>
      <c r="AE82" s="4"/>
      <c r="AF82" s="4"/>
      <c r="AG82" s="4"/>
      <c r="AH82" s="4"/>
      <c r="AI82" s="6"/>
      <c r="AJ82" s="3"/>
    </row>
    <row r="83" spans="2:39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U83" s="3"/>
      <c r="V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9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U84" s="3"/>
      <c r="V84" s="3"/>
    </row>
    <row r="85" spans="2:39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U85" s="3"/>
      <c r="V85" s="3"/>
    </row>
    <row r="86" spans="2:39" x14ac:dyDescent="0.2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39" x14ac:dyDescent="0.2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39" x14ac:dyDescent="0.2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39" x14ac:dyDescent="0.2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39" x14ac:dyDescent="0.2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39" x14ac:dyDescent="0.2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39" x14ac:dyDescent="0.2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39" x14ac:dyDescent="0.2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39" x14ac:dyDescent="0.2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39" x14ac:dyDescent="0.2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39" x14ac:dyDescent="0.2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</row>
  </sheetData>
  <sortState xmlns:xlrd2="http://schemas.microsoft.com/office/spreadsheetml/2017/richdata2" ref="AK39:AX71">
    <sortCondition descending="1" ref="AX39:AX71"/>
  </sortState>
  <mergeCells count="499">
    <mergeCell ref="AA5:AB5"/>
    <mergeCell ref="AC5:AD5"/>
    <mergeCell ref="Q4:AD4"/>
    <mergeCell ref="Q39:AD39"/>
    <mergeCell ref="Q40:R40"/>
    <mergeCell ref="S40:T40"/>
    <mergeCell ref="U40:V40"/>
    <mergeCell ref="W40:X40"/>
    <mergeCell ref="Y40:Z40"/>
    <mergeCell ref="AA40:AB40"/>
    <mergeCell ref="AC40:AD40"/>
    <mergeCell ref="Q5:R5"/>
    <mergeCell ref="S5:T5"/>
    <mergeCell ref="U5:V5"/>
    <mergeCell ref="W5:X5"/>
    <mergeCell ref="Y5:Z5"/>
    <mergeCell ref="AC33:AD33"/>
    <mergeCell ref="AC34:AD34"/>
    <mergeCell ref="AC35:AD35"/>
    <mergeCell ref="AC36:AD36"/>
    <mergeCell ref="AC37:AD37"/>
    <mergeCell ref="AC28:AD28"/>
    <mergeCell ref="AC29:AD29"/>
    <mergeCell ref="AC30:AD30"/>
    <mergeCell ref="AC24:AD24"/>
    <mergeCell ref="AC25:AD25"/>
    <mergeCell ref="AC26:AD26"/>
    <mergeCell ref="AC27:AD27"/>
    <mergeCell ref="AC18:AD18"/>
    <mergeCell ref="AC19:AD19"/>
    <mergeCell ref="AC20:AD20"/>
    <mergeCell ref="AC21:AD21"/>
    <mergeCell ref="AC22:AD22"/>
    <mergeCell ref="AA37:AB37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A29:AB29"/>
    <mergeCell ref="AA30:AB30"/>
    <mergeCell ref="AA31:AB31"/>
    <mergeCell ref="AA32:AB32"/>
    <mergeCell ref="AA33:AB33"/>
    <mergeCell ref="AA24:AB24"/>
    <mergeCell ref="AA25:AB25"/>
    <mergeCell ref="AA26:AB26"/>
    <mergeCell ref="AC31:AD31"/>
    <mergeCell ref="AC32:AD32"/>
    <mergeCell ref="AC23:AD23"/>
    <mergeCell ref="AA27:AB27"/>
    <mergeCell ref="AA28:AB28"/>
    <mergeCell ref="AA19:AB19"/>
    <mergeCell ref="AA20:AB20"/>
    <mergeCell ref="AA21:AB21"/>
    <mergeCell ref="AA22:AB22"/>
    <mergeCell ref="AA23:AB23"/>
    <mergeCell ref="Y35:Z35"/>
    <mergeCell ref="Y36:Z36"/>
    <mergeCell ref="Y20:Z20"/>
    <mergeCell ref="Y21:Z21"/>
    <mergeCell ref="Y22:Z22"/>
    <mergeCell ref="Y23:Z23"/>
    <mergeCell ref="Y24:Z24"/>
    <mergeCell ref="AA34:AB34"/>
    <mergeCell ref="AA35:AB35"/>
    <mergeCell ref="AA36:AB36"/>
    <mergeCell ref="Y37:Z37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Y30:Z30"/>
    <mergeCell ref="Y31:Z31"/>
    <mergeCell ref="Y32:Z32"/>
    <mergeCell ref="Y33:Z33"/>
    <mergeCell ref="Y34:Z34"/>
    <mergeCell ref="Y25:Z25"/>
    <mergeCell ref="Y26:Z26"/>
    <mergeCell ref="Y27:Z27"/>
    <mergeCell ref="Y28:Z28"/>
    <mergeCell ref="Y29:Z29"/>
    <mergeCell ref="Y15:Z15"/>
    <mergeCell ref="Y16:Z16"/>
    <mergeCell ref="Y17:Z17"/>
    <mergeCell ref="Y18:Z18"/>
    <mergeCell ref="Y19:Z19"/>
    <mergeCell ref="W31:X31"/>
    <mergeCell ref="W32:X32"/>
    <mergeCell ref="W33:X33"/>
    <mergeCell ref="W34:X34"/>
    <mergeCell ref="W26:X26"/>
    <mergeCell ref="W27:X27"/>
    <mergeCell ref="W28:X28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W6:X6"/>
    <mergeCell ref="W7:X7"/>
    <mergeCell ref="W8:X8"/>
    <mergeCell ref="W9:X9"/>
    <mergeCell ref="W10:X10"/>
    <mergeCell ref="W29:X29"/>
    <mergeCell ref="W30:X30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W11:X11"/>
    <mergeCell ref="W12:X12"/>
    <mergeCell ref="W13:X13"/>
    <mergeCell ref="W14:X14"/>
    <mergeCell ref="W15:X15"/>
    <mergeCell ref="W36:X36"/>
    <mergeCell ref="W37:X37"/>
    <mergeCell ref="W35:X35"/>
    <mergeCell ref="U26:V26"/>
    <mergeCell ref="U27:V27"/>
    <mergeCell ref="U18:V18"/>
    <mergeCell ref="U19:V19"/>
    <mergeCell ref="U20:V20"/>
    <mergeCell ref="U21:V21"/>
    <mergeCell ref="U22:V22"/>
    <mergeCell ref="U33:V33"/>
    <mergeCell ref="U25:V25"/>
    <mergeCell ref="U23:V23"/>
    <mergeCell ref="U24:V24"/>
    <mergeCell ref="U35:V35"/>
    <mergeCell ref="U36:V36"/>
    <mergeCell ref="U37:V37"/>
    <mergeCell ref="U28:V28"/>
    <mergeCell ref="U29:V29"/>
    <mergeCell ref="U30:V30"/>
    <mergeCell ref="U31:V31"/>
    <mergeCell ref="U32:V32"/>
    <mergeCell ref="S19:T19"/>
    <mergeCell ref="S20:T20"/>
    <mergeCell ref="S21:T21"/>
    <mergeCell ref="S22:T22"/>
    <mergeCell ref="S23:T23"/>
    <mergeCell ref="Q35:R35"/>
    <mergeCell ref="U34:V34"/>
    <mergeCell ref="S37:T37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S29:T29"/>
    <mergeCell ref="S30:T30"/>
    <mergeCell ref="S31:T31"/>
    <mergeCell ref="S32:T32"/>
    <mergeCell ref="Q36:R36"/>
    <mergeCell ref="Q20:R20"/>
    <mergeCell ref="Q21:R21"/>
    <mergeCell ref="Q22:R22"/>
    <mergeCell ref="Q23:R23"/>
    <mergeCell ref="Q24:R24"/>
    <mergeCell ref="S34:T34"/>
    <mergeCell ref="S35:T35"/>
    <mergeCell ref="S36:T36"/>
    <mergeCell ref="S27:T27"/>
    <mergeCell ref="S28:T28"/>
    <mergeCell ref="S33:T33"/>
    <mergeCell ref="S24:T24"/>
    <mergeCell ref="S25:T25"/>
    <mergeCell ref="S26:T26"/>
    <mergeCell ref="Q37:R3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Q30:R30"/>
    <mergeCell ref="Q31:R31"/>
    <mergeCell ref="Q32:R32"/>
    <mergeCell ref="Q33:R33"/>
    <mergeCell ref="Q34:R34"/>
    <mergeCell ref="Q25:R25"/>
    <mergeCell ref="Q26:R26"/>
    <mergeCell ref="Q27:R27"/>
    <mergeCell ref="Q28:R28"/>
    <mergeCell ref="Q29:R29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N36:O36"/>
    <mergeCell ref="N37:O37"/>
    <mergeCell ref="B40:C40"/>
    <mergeCell ref="D40:E40"/>
    <mergeCell ref="F40:G40"/>
    <mergeCell ref="H40:I40"/>
    <mergeCell ref="J40:K40"/>
    <mergeCell ref="L40:M40"/>
    <mergeCell ref="N40:O40"/>
    <mergeCell ref="B39:O39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B4:O4"/>
    <mergeCell ref="N5:O5"/>
    <mergeCell ref="B5:C5"/>
    <mergeCell ref="D5:E5"/>
    <mergeCell ref="F5:G5"/>
    <mergeCell ref="H5:I5"/>
    <mergeCell ref="J5:K5"/>
    <mergeCell ref="L5:M5"/>
    <mergeCell ref="L33:M33"/>
    <mergeCell ref="L23:M23"/>
    <mergeCell ref="L24:M24"/>
    <mergeCell ref="L25:M25"/>
    <mergeCell ref="L26:M26"/>
    <mergeCell ref="L27:M27"/>
    <mergeCell ref="L18:M18"/>
    <mergeCell ref="L19:M19"/>
    <mergeCell ref="L20:M20"/>
    <mergeCell ref="L21:M21"/>
    <mergeCell ref="L22:M22"/>
    <mergeCell ref="J27:K27"/>
    <mergeCell ref="J28:K28"/>
    <mergeCell ref="J19:K19"/>
    <mergeCell ref="J20:K20"/>
    <mergeCell ref="J21:K21"/>
    <mergeCell ref="L34:M34"/>
    <mergeCell ref="L35:M35"/>
    <mergeCell ref="L36:M36"/>
    <mergeCell ref="L37:M37"/>
    <mergeCell ref="L28:M28"/>
    <mergeCell ref="L29:M29"/>
    <mergeCell ref="L30:M30"/>
    <mergeCell ref="L31:M31"/>
    <mergeCell ref="L32:M32"/>
    <mergeCell ref="J34:K34"/>
    <mergeCell ref="J35:K35"/>
    <mergeCell ref="J36:K36"/>
    <mergeCell ref="J37:K3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J29:K29"/>
    <mergeCell ref="J30:K30"/>
    <mergeCell ref="J31:K31"/>
    <mergeCell ref="J32:K32"/>
    <mergeCell ref="J33:K33"/>
    <mergeCell ref="J24:K24"/>
    <mergeCell ref="J25:K25"/>
    <mergeCell ref="J26:K26"/>
    <mergeCell ref="J22:K22"/>
    <mergeCell ref="J23:K23"/>
    <mergeCell ref="H35:I35"/>
    <mergeCell ref="H36:I36"/>
    <mergeCell ref="H37:I3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F36:G36"/>
    <mergeCell ref="F37:G37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F31:G31"/>
    <mergeCell ref="F32:G32"/>
    <mergeCell ref="F33:G33"/>
    <mergeCell ref="F34:G34"/>
    <mergeCell ref="F35:G35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16:G16"/>
    <mergeCell ref="F17:G17"/>
    <mergeCell ref="F18:G18"/>
    <mergeCell ref="F19:G19"/>
    <mergeCell ref="F20:G20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18:E18"/>
    <mergeCell ref="D19:E19"/>
    <mergeCell ref="D20:E20"/>
    <mergeCell ref="D21:E21"/>
    <mergeCell ref="D22:E22"/>
    <mergeCell ref="B34:C34"/>
    <mergeCell ref="B35:C35"/>
    <mergeCell ref="B36:C36"/>
    <mergeCell ref="B37:C37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38:C38"/>
    <mergeCell ref="D38:E38"/>
    <mergeCell ref="F38:G38"/>
    <mergeCell ref="H38:I38"/>
    <mergeCell ref="J38:K38"/>
    <mergeCell ref="L38:M38"/>
    <mergeCell ref="N38:O38"/>
    <mergeCell ref="Q38:R38"/>
    <mergeCell ref="S38:T38"/>
    <mergeCell ref="U38:V38"/>
    <mergeCell ref="W38:X38"/>
    <mergeCell ref="Y38:Z38"/>
    <mergeCell ref="AA38:AB38"/>
    <mergeCell ref="AC38:AD38"/>
    <mergeCell ref="AF39:AG40"/>
    <mergeCell ref="AF53:AF72"/>
    <mergeCell ref="AG53:AG72"/>
    <mergeCell ref="AF41:AF52"/>
    <mergeCell ref="AG41:AG52"/>
  </mergeCells>
  <phoneticPr fontId="4" type="noConversion"/>
  <conditionalFormatting sqref="B6:C3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3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G3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I3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K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M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O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5:AO7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7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7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7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7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7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7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R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T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V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X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Z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B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D3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X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1:Z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:AB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1:AD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3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1AB5-35B0-B84E-B281-E8F6E1F570C5}">
  <sheetPr>
    <pageSetUpPr fitToPage="1"/>
  </sheetPr>
  <dimension ref="A1:R71"/>
  <sheetViews>
    <sheetView tabSelected="1" view="pageBreakPreview" zoomScale="60" zoomScaleNormal="64" workbookViewId="0">
      <selection activeCell="T37" sqref="T37"/>
    </sheetView>
  </sheetViews>
  <sheetFormatPr baseColWidth="10" defaultRowHeight="16" x14ac:dyDescent="0.2"/>
  <cols>
    <col min="1" max="1" width="18" customWidth="1"/>
    <col min="16" max="16" width="17.5" customWidth="1"/>
    <col min="18" max="18" width="12.83203125" customWidth="1"/>
  </cols>
  <sheetData>
    <row r="1" spans="1:18" ht="26" x14ac:dyDescent="0.3">
      <c r="A1" s="1" t="s">
        <v>40</v>
      </c>
    </row>
    <row r="2" spans="1:18" x14ac:dyDescent="0.2">
      <c r="A2" t="s">
        <v>42</v>
      </c>
      <c r="F2" s="59" t="s">
        <v>57</v>
      </c>
      <c r="G2" t="s">
        <v>59</v>
      </c>
      <c r="O2" s="59" t="s">
        <v>61</v>
      </c>
      <c r="P2" t="s">
        <v>62</v>
      </c>
    </row>
    <row r="3" spans="1:18" ht="17" thickBot="1" x14ac:dyDescent="0.25">
      <c r="A3" t="s">
        <v>47</v>
      </c>
      <c r="F3" s="59" t="s">
        <v>58</v>
      </c>
      <c r="G3" t="s">
        <v>60</v>
      </c>
      <c r="O3" s="59" t="s">
        <v>61</v>
      </c>
      <c r="P3" t="s">
        <v>63</v>
      </c>
    </row>
    <row r="4" spans="1:18" ht="28" customHeight="1" x14ac:dyDescent="0.2">
      <c r="A4" s="80" t="s">
        <v>43</v>
      </c>
      <c r="B4" s="139" t="s">
        <v>67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1"/>
      <c r="P4" s="79" t="s">
        <v>43</v>
      </c>
      <c r="Q4" s="138" t="s">
        <v>68</v>
      </c>
      <c r="R4" s="88"/>
    </row>
    <row r="5" spans="1:18" ht="17" thickBot="1" x14ac:dyDescent="0.25">
      <c r="A5" s="81" t="s">
        <v>66</v>
      </c>
      <c r="B5" s="117" t="s">
        <v>38</v>
      </c>
      <c r="C5" s="118"/>
      <c r="D5" s="118" t="s">
        <v>37</v>
      </c>
      <c r="E5" s="118"/>
      <c r="F5" s="118" t="s">
        <v>2</v>
      </c>
      <c r="G5" s="118"/>
      <c r="H5" s="118" t="s">
        <v>3</v>
      </c>
      <c r="I5" s="118"/>
      <c r="J5" s="118" t="s">
        <v>39</v>
      </c>
      <c r="K5" s="118"/>
      <c r="L5" s="118" t="s">
        <v>41</v>
      </c>
      <c r="M5" s="119"/>
      <c r="N5" s="115" t="s">
        <v>48</v>
      </c>
      <c r="O5" s="116"/>
      <c r="P5" s="82" t="s">
        <v>66</v>
      </c>
      <c r="Q5" s="89"/>
      <c r="R5" s="90"/>
    </row>
    <row r="6" spans="1:18" ht="17" thickTop="1" x14ac:dyDescent="0.2">
      <c r="A6" s="73">
        <v>1</v>
      </c>
      <c r="B6" s="21" t="s">
        <v>19</v>
      </c>
      <c r="C6" s="55">
        <v>0.16794175865544586</v>
      </c>
      <c r="D6" s="22" t="s">
        <v>19</v>
      </c>
      <c r="E6" s="55">
        <v>0.22710829708573271</v>
      </c>
      <c r="F6" s="22" t="s">
        <v>19</v>
      </c>
      <c r="G6" s="55">
        <v>0.17915416704925782</v>
      </c>
      <c r="H6" s="22" t="s">
        <v>19</v>
      </c>
      <c r="I6" s="55">
        <v>0.16785619748825992</v>
      </c>
      <c r="J6" s="22" t="s">
        <v>19</v>
      </c>
      <c r="K6" s="55">
        <v>0.13804302762782839</v>
      </c>
      <c r="L6" s="22" t="s">
        <v>19</v>
      </c>
      <c r="M6" s="55">
        <v>0.16866702960760502</v>
      </c>
      <c r="N6" s="35" t="s">
        <v>19</v>
      </c>
      <c r="O6" s="57">
        <v>0.17115316357829319</v>
      </c>
      <c r="P6" s="75">
        <v>1</v>
      </c>
      <c r="Q6" s="129">
        <f>SUM(O6,O8:O18)</f>
        <v>0.77320874479754464</v>
      </c>
      <c r="R6" s="131" t="s">
        <v>50</v>
      </c>
    </row>
    <row r="7" spans="1:18" x14ac:dyDescent="0.2">
      <c r="A7" s="74">
        <v>2</v>
      </c>
      <c r="B7" s="23" t="s">
        <v>4</v>
      </c>
      <c r="C7" s="55">
        <v>0.12164377572953478</v>
      </c>
      <c r="D7" s="24" t="s">
        <v>4</v>
      </c>
      <c r="E7" s="55">
        <v>0.11498282798938241</v>
      </c>
      <c r="F7" s="24" t="s">
        <v>4</v>
      </c>
      <c r="G7" s="55">
        <v>0.1323648996816448</v>
      </c>
      <c r="H7" s="24" t="s">
        <v>4</v>
      </c>
      <c r="I7" s="55">
        <v>0.12202331349692649</v>
      </c>
      <c r="J7" s="22" t="s">
        <v>6</v>
      </c>
      <c r="K7" s="55">
        <v>0.12088017707976192</v>
      </c>
      <c r="L7" s="24" t="s">
        <v>4</v>
      </c>
      <c r="M7" s="55">
        <v>0.11815402655052556</v>
      </c>
      <c r="N7" s="28" t="s">
        <v>4</v>
      </c>
      <c r="O7" s="57">
        <v>0.12234435910637427</v>
      </c>
      <c r="P7" s="76">
        <v>2</v>
      </c>
      <c r="Q7" s="130"/>
      <c r="R7" s="132"/>
    </row>
    <row r="8" spans="1:18" x14ac:dyDescent="0.2">
      <c r="A8" s="74">
        <v>3</v>
      </c>
      <c r="B8" s="21" t="s">
        <v>18</v>
      </c>
      <c r="C8" s="55">
        <v>8.7938844159471508E-2</v>
      </c>
      <c r="D8" s="22" t="s">
        <v>18</v>
      </c>
      <c r="E8" s="55">
        <v>0.10056072683569391</v>
      </c>
      <c r="F8" s="22" t="s">
        <v>18</v>
      </c>
      <c r="G8" s="55">
        <v>9.245590012234263E-2</v>
      </c>
      <c r="H8" s="22" t="s">
        <v>18</v>
      </c>
      <c r="I8" s="55">
        <v>8.9303046048568147E-2</v>
      </c>
      <c r="J8" s="22" t="s">
        <v>14</v>
      </c>
      <c r="K8" s="55">
        <v>0.11353460902297705</v>
      </c>
      <c r="L8" s="22" t="s">
        <v>18</v>
      </c>
      <c r="M8" s="55">
        <v>9.3320490807822773E-2</v>
      </c>
      <c r="N8" s="27" t="s">
        <v>14</v>
      </c>
      <c r="O8" s="57">
        <v>9.185373134585656E-2</v>
      </c>
      <c r="P8" s="76">
        <v>3</v>
      </c>
      <c r="Q8" s="130"/>
      <c r="R8" s="132"/>
    </row>
    <row r="9" spans="1:18" x14ac:dyDescent="0.2">
      <c r="A9" s="74">
        <v>4</v>
      </c>
      <c r="B9" s="21" t="s">
        <v>14</v>
      </c>
      <c r="C9" s="55">
        <v>8.1551240482349088E-2</v>
      </c>
      <c r="D9" s="22" t="s">
        <v>14</v>
      </c>
      <c r="E9" s="55">
        <v>7.089274557169066E-2</v>
      </c>
      <c r="F9" s="22" t="s">
        <v>14</v>
      </c>
      <c r="G9" s="55">
        <v>8.7788799288463046E-2</v>
      </c>
      <c r="H9" s="22" t="s">
        <v>14</v>
      </c>
      <c r="I9" s="55">
        <v>7.7111989098146094E-2</v>
      </c>
      <c r="J9" s="24" t="s">
        <v>4</v>
      </c>
      <c r="K9" s="55">
        <v>9.4069319898377107E-2</v>
      </c>
      <c r="L9" s="22" t="s">
        <v>14</v>
      </c>
      <c r="M9" s="55">
        <v>7.9144855312199003E-2</v>
      </c>
      <c r="N9" s="27" t="s">
        <v>18</v>
      </c>
      <c r="O9" s="57">
        <v>8.4440728700040296E-2</v>
      </c>
      <c r="P9" s="76">
        <v>4</v>
      </c>
      <c r="Q9" s="130"/>
      <c r="R9" s="132"/>
    </row>
    <row r="10" spans="1:18" x14ac:dyDescent="0.2">
      <c r="A10" s="74">
        <v>5</v>
      </c>
      <c r="B10" s="21" t="s">
        <v>6</v>
      </c>
      <c r="C10" s="55">
        <v>8.1114066086196215E-2</v>
      </c>
      <c r="D10" s="22" t="s">
        <v>12</v>
      </c>
      <c r="E10" s="55">
        <v>6.9774475587091739E-2</v>
      </c>
      <c r="F10" s="22" t="s">
        <v>5</v>
      </c>
      <c r="G10" s="55">
        <v>8.5603249692019032E-2</v>
      </c>
      <c r="H10" s="22" t="s">
        <v>6</v>
      </c>
      <c r="I10" s="55">
        <v>7.4783580553131834E-2</v>
      </c>
      <c r="J10" s="22" t="s">
        <v>5</v>
      </c>
      <c r="K10" s="55">
        <v>9.2905907010172331E-2</v>
      </c>
      <c r="L10" s="22" t="s">
        <v>6</v>
      </c>
      <c r="M10" s="55">
        <v>7.3621173415972199E-2</v>
      </c>
      <c r="N10" s="27" t="s">
        <v>5</v>
      </c>
      <c r="O10" s="57">
        <v>8.01742160037517E-2</v>
      </c>
      <c r="P10" s="76">
        <v>5</v>
      </c>
      <c r="Q10" s="130"/>
      <c r="R10" s="132"/>
    </row>
    <row r="11" spans="1:18" x14ac:dyDescent="0.2">
      <c r="A11" s="74">
        <v>6</v>
      </c>
      <c r="B11" s="21" t="s">
        <v>12</v>
      </c>
      <c r="C11" s="55">
        <v>5.8435644285766329E-2</v>
      </c>
      <c r="D11" s="22" t="s">
        <v>6</v>
      </c>
      <c r="E11" s="55">
        <v>6.7728956825227532E-2</v>
      </c>
      <c r="F11" s="22" t="s">
        <v>6</v>
      </c>
      <c r="G11" s="55">
        <v>6.8023726396288606E-2</v>
      </c>
      <c r="H11" s="22" t="s">
        <v>17</v>
      </c>
      <c r="I11" s="55">
        <v>6.014646915226321E-2</v>
      </c>
      <c r="J11" s="22" t="s">
        <v>12</v>
      </c>
      <c r="K11" s="55">
        <v>7.3822205836574201E-2</v>
      </c>
      <c r="L11" s="22" t="s">
        <v>17</v>
      </c>
      <c r="M11" s="55">
        <v>6.2427237321495875E-2</v>
      </c>
      <c r="N11" s="27" t="s">
        <v>6</v>
      </c>
      <c r="O11" s="57">
        <v>8.0118607492686483E-2</v>
      </c>
      <c r="P11" s="76">
        <v>6</v>
      </c>
      <c r="Q11" s="130"/>
      <c r="R11" s="132"/>
    </row>
    <row r="12" spans="1:18" x14ac:dyDescent="0.2">
      <c r="A12" s="74">
        <v>7</v>
      </c>
      <c r="B12" s="21" t="s">
        <v>17</v>
      </c>
      <c r="C12" s="55">
        <v>5.5175051914459546E-2</v>
      </c>
      <c r="D12" s="22" t="s">
        <v>17</v>
      </c>
      <c r="E12" s="55">
        <v>5.3772469864414738E-2</v>
      </c>
      <c r="F12" s="22" t="s">
        <v>12</v>
      </c>
      <c r="G12" s="55">
        <v>4.8982606480925242E-2</v>
      </c>
      <c r="H12" s="22" t="s">
        <v>12</v>
      </c>
      <c r="I12" s="55">
        <v>5.7886687385417787E-2</v>
      </c>
      <c r="J12" s="22" t="s">
        <v>18</v>
      </c>
      <c r="K12" s="55">
        <v>5.4534082546367955E-2</v>
      </c>
      <c r="L12" s="22" t="s">
        <v>12</v>
      </c>
      <c r="M12" s="55">
        <v>5.4365760710247499E-2</v>
      </c>
      <c r="N12" s="27" t="s">
        <v>12</v>
      </c>
      <c r="O12" s="57">
        <v>5.5842112725768972E-2</v>
      </c>
      <c r="P12" s="76">
        <v>7</v>
      </c>
      <c r="Q12" s="130"/>
      <c r="R12" s="132"/>
    </row>
    <row r="13" spans="1:18" x14ac:dyDescent="0.2">
      <c r="A13" s="74">
        <v>8</v>
      </c>
      <c r="B13" s="21" t="s">
        <v>15</v>
      </c>
      <c r="C13" s="55">
        <v>4.2078035629713288E-2</v>
      </c>
      <c r="D13" s="22" t="s">
        <v>15</v>
      </c>
      <c r="E13" s="55">
        <v>3.7328727599778733E-2</v>
      </c>
      <c r="F13" s="22" t="s">
        <v>17</v>
      </c>
      <c r="G13" s="55">
        <v>4.4634403746710405E-2</v>
      </c>
      <c r="H13" s="22" t="s">
        <v>16</v>
      </c>
      <c r="I13" s="55">
        <v>4.316624346820129E-2</v>
      </c>
      <c r="J13" s="22" t="s">
        <v>15</v>
      </c>
      <c r="K13" s="55">
        <v>5.2725843402616893E-2</v>
      </c>
      <c r="L13" s="22" t="s">
        <v>16</v>
      </c>
      <c r="M13" s="55">
        <v>4.3787428284266509E-2</v>
      </c>
      <c r="N13" s="27" t="s">
        <v>15</v>
      </c>
      <c r="O13" s="57">
        <v>4.4180481887626549E-2</v>
      </c>
      <c r="P13" s="76">
        <v>8</v>
      </c>
      <c r="Q13" s="130"/>
      <c r="R13" s="132"/>
    </row>
    <row r="14" spans="1:18" x14ac:dyDescent="0.2">
      <c r="A14" s="74">
        <v>9</v>
      </c>
      <c r="B14" s="21" t="s">
        <v>16</v>
      </c>
      <c r="C14" s="55">
        <v>4.2005173230354478E-2</v>
      </c>
      <c r="D14" s="22" t="s">
        <v>16</v>
      </c>
      <c r="E14" s="55">
        <v>3.7165563651847928E-2</v>
      </c>
      <c r="F14" s="22" t="s">
        <v>15</v>
      </c>
      <c r="G14" s="55">
        <v>4.2040966721531618E-2</v>
      </c>
      <c r="H14" s="22" t="s">
        <v>15</v>
      </c>
      <c r="I14" s="55">
        <v>4.2612327330124211E-2</v>
      </c>
      <c r="J14" s="22" t="s">
        <v>13</v>
      </c>
      <c r="K14" s="55">
        <v>4.5858694825753457E-2</v>
      </c>
      <c r="L14" s="22" t="s">
        <v>15</v>
      </c>
      <c r="M14" s="55">
        <v>4.2246325222999287E-2</v>
      </c>
      <c r="N14" s="27" t="s">
        <v>17</v>
      </c>
      <c r="O14" s="57">
        <v>4.312337889628956E-2</v>
      </c>
      <c r="P14" s="76">
        <v>9</v>
      </c>
      <c r="Q14" s="130"/>
      <c r="R14" s="132"/>
    </row>
    <row r="15" spans="1:18" x14ac:dyDescent="0.2">
      <c r="A15" s="74">
        <v>10</v>
      </c>
      <c r="B15" s="21" t="s">
        <v>5</v>
      </c>
      <c r="C15" s="55">
        <v>3.5411126088382087E-2</v>
      </c>
      <c r="D15" s="22" t="s">
        <v>5</v>
      </c>
      <c r="E15" s="55">
        <v>3.2561156633410408E-2</v>
      </c>
      <c r="F15" s="22" t="s">
        <v>13</v>
      </c>
      <c r="G15" s="55">
        <v>3.737362984168633E-2</v>
      </c>
      <c r="H15" s="22" t="s">
        <v>13</v>
      </c>
      <c r="I15" s="55">
        <v>3.243595651023029E-2</v>
      </c>
      <c r="J15" s="22" t="s">
        <v>16</v>
      </c>
      <c r="K15" s="55">
        <v>3.2195407459900988E-2</v>
      </c>
      <c r="L15" s="22" t="s">
        <v>5</v>
      </c>
      <c r="M15" s="55">
        <v>3.1295280371874866E-2</v>
      </c>
      <c r="N15" s="27" t="s">
        <v>13</v>
      </c>
      <c r="O15" s="57">
        <v>3.8319387199196642E-2</v>
      </c>
      <c r="P15" s="76">
        <v>10</v>
      </c>
      <c r="Q15" s="130"/>
      <c r="R15" s="132"/>
    </row>
    <row r="16" spans="1:18" x14ac:dyDescent="0.2">
      <c r="A16" s="74">
        <v>11</v>
      </c>
      <c r="B16" s="21" t="s">
        <v>13</v>
      </c>
      <c r="C16" s="55">
        <v>3.2114102517395895E-2</v>
      </c>
      <c r="D16" s="22" t="s">
        <v>13</v>
      </c>
      <c r="E16" s="55">
        <v>2.8382567722987414E-2</v>
      </c>
      <c r="F16" s="22" t="s">
        <v>16</v>
      </c>
      <c r="G16" s="55">
        <v>3.7061577075026976E-2</v>
      </c>
      <c r="H16" s="22" t="s">
        <v>5</v>
      </c>
      <c r="I16" s="55">
        <v>3.2421250772051255E-2</v>
      </c>
      <c r="J16" s="22" t="s">
        <v>22</v>
      </c>
      <c r="K16" s="55">
        <v>3.0907906760562168E-2</v>
      </c>
      <c r="L16" s="22" t="s">
        <v>13</v>
      </c>
      <c r="M16" s="55">
        <v>3.0843000125633402E-2</v>
      </c>
      <c r="N16" s="27" t="s">
        <v>16</v>
      </c>
      <c r="O16" s="57">
        <v>3.6585025168542305E-2</v>
      </c>
      <c r="P16" s="76">
        <v>11</v>
      </c>
      <c r="Q16" s="130"/>
      <c r="R16" s="132"/>
    </row>
    <row r="17" spans="1:18" x14ac:dyDescent="0.2">
      <c r="A17" s="74">
        <v>12</v>
      </c>
      <c r="B17" s="21" t="s">
        <v>22</v>
      </c>
      <c r="C17" s="55">
        <v>2.226553487072996E-2</v>
      </c>
      <c r="D17" s="22" t="s">
        <v>22</v>
      </c>
      <c r="E17" s="55">
        <v>2.0331819755572446E-2</v>
      </c>
      <c r="F17" s="22" t="s">
        <v>22</v>
      </c>
      <c r="G17" s="55">
        <v>2.6093701278637391E-2</v>
      </c>
      <c r="H17" s="22" t="s">
        <v>22</v>
      </c>
      <c r="I17" s="55">
        <v>2.3416437093753982E-2</v>
      </c>
      <c r="J17" s="22" t="s">
        <v>17</v>
      </c>
      <c r="K17" s="55">
        <v>2.9391596744739179E-2</v>
      </c>
      <c r="L17" s="22" t="s">
        <v>22</v>
      </c>
      <c r="M17" s="55">
        <v>2.3191925960048577E-2</v>
      </c>
      <c r="N17" s="27" t="s">
        <v>22</v>
      </c>
      <c r="O17" s="57">
        <v>2.6616772500454172E-2</v>
      </c>
      <c r="P17" s="76">
        <v>12</v>
      </c>
      <c r="Q17" s="130"/>
      <c r="R17" s="132"/>
    </row>
    <row r="18" spans="1:18" x14ac:dyDescent="0.2">
      <c r="A18" s="83">
        <v>13</v>
      </c>
      <c r="B18" s="21" t="s">
        <v>23</v>
      </c>
      <c r="C18" s="55">
        <v>1.9897506891568606E-2</v>
      </c>
      <c r="D18" s="22" t="s">
        <v>23</v>
      </c>
      <c r="E18" s="55">
        <v>1.7239663961859431E-2</v>
      </c>
      <c r="F18" s="22" t="s">
        <v>23</v>
      </c>
      <c r="G18" s="55">
        <v>2.0589345404409293E-2</v>
      </c>
      <c r="H18" s="22" t="s">
        <v>23</v>
      </c>
      <c r="I18" s="55">
        <v>2.0578229625199753E-2</v>
      </c>
      <c r="J18" s="22" t="s">
        <v>23</v>
      </c>
      <c r="K18" s="55">
        <v>2.2272686192684701E-2</v>
      </c>
      <c r="L18" s="22" t="s">
        <v>23</v>
      </c>
      <c r="M18" s="55">
        <v>2.0528497843293272E-2</v>
      </c>
      <c r="N18" s="27" t="s">
        <v>23</v>
      </c>
      <c r="O18" s="57">
        <v>2.080113929903819E-2</v>
      </c>
      <c r="P18" s="77">
        <v>13</v>
      </c>
      <c r="Q18" s="133">
        <f>1-Q6</f>
        <v>0.22679125520245536</v>
      </c>
      <c r="R18" s="135" t="s">
        <v>69</v>
      </c>
    </row>
    <row r="19" spans="1:18" x14ac:dyDescent="0.2">
      <c r="A19" s="83">
        <v>14</v>
      </c>
      <c r="B19" s="67" t="s">
        <v>24</v>
      </c>
      <c r="C19" s="55">
        <v>1.5167522799859133E-2</v>
      </c>
      <c r="D19" s="53" t="s">
        <v>24</v>
      </c>
      <c r="E19" s="55">
        <v>1.2157703925087851E-2</v>
      </c>
      <c r="F19" s="53" t="s">
        <v>24</v>
      </c>
      <c r="G19" s="55">
        <v>1.5353137747219792E-2</v>
      </c>
      <c r="H19" s="53" t="s">
        <v>24</v>
      </c>
      <c r="I19" s="55">
        <v>1.4715542004490153E-2</v>
      </c>
      <c r="J19" s="53" t="s">
        <v>24</v>
      </c>
      <c r="K19" s="55">
        <v>1.6208880670561924E-2</v>
      </c>
      <c r="L19" s="53" t="s">
        <v>24</v>
      </c>
      <c r="M19" s="55">
        <v>1.5268646090707315E-2</v>
      </c>
      <c r="N19" s="66" t="s">
        <v>24</v>
      </c>
      <c r="O19" s="57">
        <v>1.5385387729882207E-2</v>
      </c>
      <c r="P19" s="77">
        <v>14</v>
      </c>
      <c r="Q19" s="133"/>
      <c r="R19" s="136"/>
    </row>
    <row r="20" spans="1:18" x14ac:dyDescent="0.2">
      <c r="A20" s="83">
        <v>15</v>
      </c>
      <c r="B20" s="10" t="s">
        <v>25</v>
      </c>
      <c r="C20" s="55">
        <v>1.4220311608194591E-2</v>
      </c>
      <c r="D20" s="3" t="s">
        <v>25</v>
      </c>
      <c r="E20" s="55">
        <v>1.1751783859503902E-2</v>
      </c>
      <c r="F20" s="3" t="s">
        <v>25</v>
      </c>
      <c r="G20" s="55">
        <v>1.2673779990525115E-2</v>
      </c>
      <c r="H20" s="3" t="s">
        <v>25</v>
      </c>
      <c r="I20" s="55">
        <v>1.4558680797247085E-2</v>
      </c>
      <c r="J20" s="3" t="s">
        <v>25</v>
      </c>
      <c r="K20" s="55">
        <v>1.2231615279011085E-2</v>
      </c>
      <c r="L20" s="3" t="s">
        <v>25</v>
      </c>
      <c r="M20" s="55">
        <v>1.4828929184639223E-2</v>
      </c>
      <c r="N20" s="29" t="s">
        <v>25</v>
      </c>
      <c r="O20" s="57">
        <v>1.2720891137570705E-2</v>
      </c>
      <c r="P20" s="77">
        <v>15</v>
      </c>
      <c r="Q20" s="133"/>
      <c r="R20" s="136"/>
    </row>
    <row r="21" spans="1:18" x14ac:dyDescent="0.2">
      <c r="A21" s="83">
        <v>16</v>
      </c>
      <c r="B21" s="10" t="s">
        <v>20</v>
      </c>
      <c r="C21" s="55">
        <v>1.3977436943665222E-2</v>
      </c>
      <c r="D21" s="3" t="s">
        <v>20</v>
      </c>
      <c r="E21" s="55">
        <v>1.1306067709058783E-2</v>
      </c>
      <c r="F21" s="3" t="s">
        <v>26</v>
      </c>
      <c r="G21" s="55">
        <v>1.1030664023266579E-2</v>
      </c>
      <c r="H21" s="3" t="s">
        <v>20</v>
      </c>
      <c r="I21" s="55">
        <v>1.3607709728335996E-2</v>
      </c>
      <c r="J21" s="3" t="s">
        <v>26</v>
      </c>
      <c r="K21" s="55">
        <v>8.9795104484806064E-3</v>
      </c>
      <c r="L21" s="3" t="s">
        <v>20</v>
      </c>
      <c r="M21" s="55">
        <v>1.3865739771347209E-2</v>
      </c>
      <c r="N21" s="29" t="s">
        <v>26</v>
      </c>
      <c r="O21" s="57">
        <v>1.0633796340578993E-2</v>
      </c>
      <c r="P21" s="77">
        <v>16</v>
      </c>
      <c r="Q21" s="133"/>
      <c r="R21" s="136"/>
    </row>
    <row r="22" spans="1:18" x14ac:dyDescent="0.2">
      <c r="A22" s="83">
        <v>17</v>
      </c>
      <c r="B22" s="10" t="s">
        <v>26</v>
      </c>
      <c r="C22" s="55">
        <v>1.2058727093883202E-2</v>
      </c>
      <c r="D22" s="3" t="s">
        <v>27</v>
      </c>
      <c r="E22" s="55">
        <v>1.0148001639598695E-2</v>
      </c>
      <c r="F22" s="3" t="s">
        <v>27</v>
      </c>
      <c r="G22" s="55">
        <v>9.7600285898873651E-3</v>
      </c>
      <c r="H22" s="3" t="s">
        <v>27</v>
      </c>
      <c r="I22" s="55">
        <v>1.249007362672915E-2</v>
      </c>
      <c r="J22" s="3" t="s">
        <v>27</v>
      </c>
      <c r="K22" s="55">
        <v>8.4501647570532808E-3</v>
      </c>
      <c r="L22" s="3" t="s">
        <v>30</v>
      </c>
      <c r="M22" s="55">
        <v>1.2207378868461828E-2</v>
      </c>
      <c r="N22" s="29" t="s">
        <v>27</v>
      </c>
      <c r="O22" s="57">
        <v>9.6975013254278365E-3</v>
      </c>
      <c r="P22" s="77">
        <v>17</v>
      </c>
      <c r="Q22" s="133"/>
      <c r="R22" s="136"/>
    </row>
    <row r="23" spans="1:18" x14ac:dyDescent="0.2">
      <c r="A23" s="83">
        <v>18</v>
      </c>
      <c r="B23" s="10" t="s">
        <v>29</v>
      </c>
      <c r="C23" s="55">
        <v>1.1991936561137624E-2</v>
      </c>
      <c r="D23" s="3" t="s">
        <v>26</v>
      </c>
      <c r="E23" s="55">
        <v>9.6863670552091077E-3</v>
      </c>
      <c r="F23" s="3" t="s">
        <v>28</v>
      </c>
      <c r="G23" s="55">
        <v>8.4629560083494173E-3</v>
      </c>
      <c r="H23" s="3" t="s">
        <v>30</v>
      </c>
      <c r="I23" s="55">
        <v>1.2191056950422054E-2</v>
      </c>
      <c r="J23" s="3" t="s">
        <v>10</v>
      </c>
      <c r="K23" s="55">
        <v>8.2851925225976095E-3</v>
      </c>
      <c r="L23" s="3" t="s">
        <v>21</v>
      </c>
      <c r="M23" s="55">
        <v>1.2173876627999498E-2</v>
      </c>
      <c r="N23" s="29" t="s">
        <v>28</v>
      </c>
      <c r="O23" s="57">
        <v>8.3909096265481278E-3</v>
      </c>
      <c r="P23" s="77">
        <v>18</v>
      </c>
      <c r="Q23" s="133"/>
      <c r="R23" s="136"/>
    </row>
    <row r="24" spans="1:18" x14ac:dyDescent="0.2">
      <c r="A24" s="83">
        <v>19</v>
      </c>
      <c r="B24" s="10" t="s">
        <v>30</v>
      </c>
      <c r="C24" s="55">
        <v>1.1542618431758292E-2</v>
      </c>
      <c r="D24" s="3" t="s">
        <v>30</v>
      </c>
      <c r="E24" s="55">
        <v>9.6147341024589994E-3</v>
      </c>
      <c r="F24" s="3" t="s">
        <v>29</v>
      </c>
      <c r="G24" s="55">
        <v>7.9575815957793096E-3</v>
      </c>
      <c r="H24" s="3" t="s">
        <v>26</v>
      </c>
      <c r="I24" s="55">
        <v>1.1921451750473034E-2</v>
      </c>
      <c r="J24" s="3" t="s">
        <v>28</v>
      </c>
      <c r="K24" s="55">
        <v>7.4165778446592745E-3</v>
      </c>
      <c r="L24" s="3" t="s">
        <v>26</v>
      </c>
      <c r="M24" s="55">
        <v>1.2165501067883914E-2</v>
      </c>
      <c r="N24" s="29" t="s">
        <v>29</v>
      </c>
      <c r="O24" s="57">
        <v>8.0770140302859027E-3</v>
      </c>
      <c r="P24" s="77">
        <v>19</v>
      </c>
      <c r="Q24" s="133"/>
      <c r="R24" s="136"/>
    </row>
    <row r="25" spans="1:18" x14ac:dyDescent="0.2">
      <c r="A25" s="83">
        <v>20</v>
      </c>
      <c r="B25" s="10" t="s">
        <v>27</v>
      </c>
      <c r="C25" s="55">
        <v>1.1530474698531823E-2</v>
      </c>
      <c r="D25" s="3" t="s">
        <v>21</v>
      </c>
      <c r="E25" s="55">
        <v>9.5311623242505406E-3</v>
      </c>
      <c r="F25" s="3" t="s">
        <v>30</v>
      </c>
      <c r="G25" s="55">
        <v>7.4208130697707023E-3</v>
      </c>
      <c r="H25" s="3" t="s">
        <v>21</v>
      </c>
      <c r="I25" s="55">
        <v>1.183321732139881E-2</v>
      </c>
      <c r="J25" s="3" t="s">
        <v>29</v>
      </c>
      <c r="K25" s="55">
        <v>6.7710343185283899E-3</v>
      </c>
      <c r="L25" s="3" t="s">
        <v>27</v>
      </c>
      <c r="M25" s="55">
        <v>1.1746723062104778E-2</v>
      </c>
      <c r="N25" s="29" t="s">
        <v>30</v>
      </c>
      <c r="O25" s="57">
        <v>7.5139425213217557E-3</v>
      </c>
      <c r="P25" s="77">
        <v>20</v>
      </c>
      <c r="Q25" s="133"/>
      <c r="R25" s="136"/>
    </row>
    <row r="26" spans="1:18" x14ac:dyDescent="0.2">
      <c r="A26" s="83">
        <v>21</v>
      </c>
      <c r="B26" s="10" t="s">
        <v>21</v>
      </c>
      <c r="C26" s="55">
        <v>1.1494043498852417E-2</v>
      </c>
      <c r="D26" s="3" t="s">
        <v>29</v>
      </c>
      <c r="E26" s="55">
        <v>9.3600391593475028E-3</v>
      </c>
      <c r="F26" s="3" t="s">
        <v>31</v>
      </c>
      <c r="G26" s="55">
        <v>6.9961663774710178E-3</v>
      </c>
      <c r="H26" s="3" t="s">
        <v>29</v>
      </c>
      <c r="I26" s="55">
        <v>1.1460671954196528E-2</v>
      </c>
      <c r="J26" s="3" t="s">
        <v>20</v>
      </c>
      <c r="K26" s="55">
        <v>6.3736664146656014E-3</v>
      </c>
      <c r="L26" s="3" t="s">
        <v>31</v>
      </c>
      <c r="M26" s="55">
        <v>1.1026424892164663E-2</v>
      </c>
      <c r="N26" s="29" t="s">
        <v>31</v>
      </c>
      <c r="O26" s="57">
        <v>6.9681292631281356E-3</v>
      </c>
      <c r="P26" s="77">
        <v>21</v>
      </c>
      <c r="Q26" s="133"/>
      <c r="R26" s="136"/>
    </row>
    <row r="27" spans="1:18" x14ac:dyDescent="0.2">
      <c r="A27" s="83">
        <v>22</v>
      </c>
      <c r="B27" s="10" t="s">
        <v>28</v>
      </c>
      <c r="C27" s="55">
        <v>1.0030723645062965E-2</v>
      </c>
      <c r="D27" s="3" t="s">
        <v>31</v>
      </c>
      <c r="E27" s="55">
        <v>8.6039135469852483E-3</v>
      </c>
      <c r="F27" s="3" t="s">
        <v>20</v>
      </c>
      <c r="G27" s="55">
        <v>5.253439012685818E-3</v>
      </c>
      <c r="H27" s="3" t="s">
        <v>31</v>
      </c>
      <c r="I27" s="55">
        <v>1.0705777394339271E-2</v>
      </c>
      <c r="J27" s="3" t="s">
        <v>30</v>
      </c>
      <c r="K27" s="55">
        <v>5.4541255252213853E-3</v>
      </c>
      <c r="L27" s="3" t="s">
        <v>29</v>
      </c>
      <c r="M27" s="55">
        <v>1.0879852590141965E-2</v>
      </c>
      <c r="N27" s="29" t="s">
        <v>20</v>
      </c>
      <c r="O27" s="57">
        <v>6.5294159326866009E-3</v>
      </c>
      <c r="P27" s="77">
        <v>22</v>
      </c>
      <c r="Q27" s="133"/>
      <c r="R27" s="136"/>
    </row>
    <row r="28" spans="1:18" x14ac:dyDescent="0.2">
      <c r="A28" s="83">
        <v>23</v>
      </c>
      <c r="B28" s="10" t="s">
        <v>31</v>
      </c>
      <c r="C28" s="55">
        <v>9.387105784060136E-3</v>
      </c>
      <c r="D28" s="3" t="s">
        <v>28</v>
      </c>
      <c r="E28" s="55">
        <v>8.3571778208459853E-3</v>
      </c>
      <c r="F28" s="3" t="s">
        <v>21</v>
      </c>
      <c r="G28" s="55">
        <v>3.3860793780094386E-3</v>
      </c>
      <c r="H28" s="3" t="s">
        <v>28</v>
      </c>
      <c r="I28" s="55">
        <v>1.0181272732620268E-2</v>
      </c>
      <c r="J28" s="3" t="s">
        <v>31</v>
      </c>
      <c r="K28" s="55">
        <v>5.0603439742815462E-3</v>
      </c>
      <c r="L28" s="3" t="s">
        <v>28</v>
      </c>
      <c r="M28" s="55">
        <v>1.0176305540433016E-2</v>
      </c>
      <c r="N28" s="29" t="s">
        <v>10</v>
      </c>
      <c r="O28" s="57">
        <v>4.9334281028489179E-3</v>
      </c>
      <c r="P28" s="77">
        <v>23</v>
      </c>
      <c r="Q28" s="133"/>
      <c r="R28" s="136"/>
    </row>
    <row r="29" spans="1:18" x14ac:dyDescent="0.2">
      <c r="A29" s="83">
        <v>24</v>
      </c>
      <c r="B29" s="10" t="s">
        <v>10</v>
      </c>
      <c r="C29" s="55">
        <v>7.2255212697487463E-3</v>
      </c>
      <c r="D29" s="3" t="s">
        <v>10</v>
      </c>
      <c r="E29" s="55">
        <v>6.1644135449954434E-3</v>
      </c>
      <c r="F29" s="3" t="s">
        <v>10</v>
      </c>
      <c r="G29" s="55">
        <v>3.3603503677478125E-3</v>
      </c>
      <c r="H29" s="3" t="s">
        <v>10</v>
      </c>
      <c r="I29" s="55">
        <v>7.6960029803629379E-3</v>
      </c>
      <c r="J29" s="3" t="s">
        <v>21</v>
      </c>
      <c r="K29" s="55">
        <v>4.2032056256966488E-3</v>
      </c>
      <c r="L29" s="3" t="s">
        <v>10</v>
      </c>
      <c r="M29" s="55">
        <v>8.0363499309016283E-3</v>
      </c>
      <c r="N29" s="29" t="s">
        <v>21</v>
      </c>
      <c r="O29" s="57">
        <v>4.594261272129428E-3</v>
      </c>
      <c r="P29" s="77">
        <v>24</v>
      </c>
      <c r="Q29" s="133"/>
      <c r="R29" s="136"/>
    </row>
    <row r="30" spans="1:18" x14ac:dyDescent="0.2">
      <c r="A30" s="83">
        <v>25</v>
      </c>
      <c r="B30" s="10" t="s">
        <v>7</v>
      </c>
      <c r="C30" s="55">
        <v>6.0536510133945374E-3</v>
      </c>
      <c r="D30" s="3" t="s">
        <v>32</v>
      </c>
      <c r="E30" s="55">
        <v>4.4332838535344893E-3</v>
      </c>
      <c r="F30" s="3" t="s">
        <v>32</v>
      </c>
      <c r="G30" s="55">
        <v>1.4240653110861585E-3</v>
      </c>
      <c r="H30" s="3" t="s">
        <v>32</v>
      </c>
      <c r="I30" s="55">
        <v>5.7107283261928809E-3</v>
      </c>
      <c r="J30" s="3" t="s">
        <v>7</v>
      </c>
      <c r="K30" s="55">
        <v>3.4486369707081039E-3</v>
      </c>
      <c r="L30" s="3" t="s">
        <v>32</v>
      </c>
      <c r="M30" s="55">
        <v>5.9340843418903642E-3</v>
      </c>
      <c r="N30" s="29" t="s">
        <v>7</v>
      </c>
      <c r="O30" s="57">
        <v>2.095416733496096E-3</v>
      </c>
      <c r="P30" s="77">
        <v>25</v>
      </c>
      <c r="Q30" s="133"/>
      <c r="R30" s="136"/>
    </row>
    <row r="31" spans="1:18" x14ac:dyDescent="0.2">
      <c r="A31" s="83">
        <v>26</v>
      </c>
      <c r="B31" s="10" t="s">
        <v>32</v>
      </c>
      <c r="C31" s="55">
        <v>5.1975178209285097E-3</v>
      </c>
      <c r="D31" s="3" t="s">
        <v>33</v>
      </c>
      <c r="E31" s="55">
        <v>2.932971454268329E-3</v>
      </c>
      <c r="F31" s="3" t="s">
        <v>7</v>
      </c>
      <c r="G31" s="55">
        <v>1.263554054408123E-3</v>
      </c>
      <c r="H31" s="3" t="s">
        <v>7</v>
      </c>
      <c r="I31" s="55">
        <v>5.4313193007911684E-3</v>
      </c>
      <c r="J31" s="3" t="s">
        <v>32</v>
      </c>
      <c r="K31" s="55">
        <v>1.8240190966120442E-3</v>
      </c>
      <c r="L31" s="3" t="s">
        <v>7</v>
      </c>
      <c r="M31" s="55">
        <v>5.5655596968047236E-3</v>
      </c>
      <c r="N31" s="29" t="s">
        <v>32</v>
      </c>
      <c r="O31" s="57">
        <v>2.0229913986950757E-3</v>
      </c>
      <c r="P31" s="77">
        <v>26</v>
      </c>
      <c r="Q31" s="133"/>
      <c r="R31" s="136"/>
    </row>
    <row r="32" spans="1:18" x14ac:dyDescent="0.2">
      <c r="A32" s="83">
        <v>27</v>
      </c>
      <c r="B32" s="10" t="s">
        <v>33</v>
      </c>
      <c r="C32" s="55">
        <v>3.2180893050141476E-3</v>
      </c>
      <c r="D32" s="3" t="s">
        <v>8</v>
      </c>
      <c r="E32" s="55">
        <v>2.1290905400726677E-3</v>
      </c>
      <c r="F32" s="3" t="s">
        <v>33</v>
      </c>
      <c r="G32" s="55">
        <v>1.0884079478565021E-3</v>
      </c>
      <c r="H32" s="3" t="s">
        <v>33</v>
      </c>
      <c r="I32" s="55">
        <v>3.7499632356545525E-3</v>
      </c>
      <c r="J32" s="3" t="s">
        <v>33</v>
      </c>
      <c r="K32" s="55">
        <v>1.2939561346001288E-3</v>
      </c>
      <c r="L32" s="3" t="s">
        <v>33</v>
      </c>
      <c r="M32" s="55">
        <v>4.2003433979647389E-3</v>
      </c>
      <c r="N32" s="29" t="s">
        <v>33</v>
      </c>
      <c r="O32" s="57">
        <v>1.4562207873456705E-3</v>
      </c>
      <c r="P32" s="77">
        <v>27</v>
      </c>
      <c r="Q32" s="133"/>
      <c r="R32" s="136"/>
    </row>
    <row r="33" spans="1:18" x14ac:dyDescent="0.2">
      <c r="A33" s="83">
        <v>28</v>
      </c>
      <c r="B33" s="10" t="s">
        <v>34</v>
      </c>
      <c r="C33" s="55">
        <v>2.2830218465760745E-3</v>
      </c>
      <c r="D33" s="3" t="s">
        <v>34</v>
      </c>
      <c r="E33" s="55">
        <v>1.9500081581973966E-3</v>
      </c>
      <c r="F33" s="3" t="s">
        <v>34</v>
      </c>
      <c r="G33" s="55">
        <v>7.7777145699136285E-4</v>
      </c>
      <c r="H33" s="3" t="s">
        <v>34</v>
      </c>
      <c r="I33" s="55">
        <v>2.6029156576896305E-3</v>
      </c>
      <c r="J33" s="3" t="s">
        <v>34</v>
      </c>
      <c r="K33" s="55">
        <v>8.4351020747768933E-4</v>
      </c>
      <c r="L33" s="3" t="s">
        <v>34</v>
      </c>
      <c r="M33" s="55">
        <v>2.6592403366975164E-3</v>
      </c>
      <c r="N33" s="29" t="s">
        <v>34</v>
      </c>
      <c r="O33" s="57">
        <v>1.0020956387904244E-3</v>
      </c>
      <c r="P33" s="77">
        <v>28</v>
      </c>
      <c r="Q33" s="133"/>
      <c r="R33" s="136"/>
    </row>
    <row r="34" spans="1:18" x14ac:dyDescent="0.2">
      <c r="A34" s="83">
        <v>29</v>
      </c>
      <c r="B34" s="10" t="s">
        <v>8</v>
      </c>
      <c r="C34" s="55">
        <v>2.2708781133496058E-3</v>
      </c>
      <c r="D34" s="3" t="s">
        <v>35</v>
      </c>
      <c r="E34" s="55">
        <v>1.8226606866416481E-3</v>
      </c>
      <c r="F34" s="3" t="s">
        <v>35</v>
      </c>
      <c r="G34" s="55">
        <v>6.6140079589978719E-4</v>
      </c>
      <c r="H34" s="3" t="s">
        <v>8</v>
      </c>
      <c r="I34" s="55">
        <v>2.3333104577406105E-3</v>
      </c>
      <c r="J34" s="3" t="s">
        <v>35</v>
      </c>
      <c r="K34" s="55">
        <v>6.4052263203875557E-4</v>
      </c>
      <c r="L34" s="3" t="s">
        <v>35</v>
      </c>
      <c r="M34" s="55">
        <v>2.3619079525943297E-3</v>
      </c>
      <c r="N34" s="29" t="s">
        <v>35</v>
      </c>
      <c r="O34" s="57">
        <v>8.5447035421733479E-4</v>
      </c>
      <c r="P34" s="77">
        <v>29</v>
      </c>
      <c r="Q34" s="133"/>
      <c r="R34" s="136"/>
    </row>
    <row r="35" spans="1:18" x14ac:dyDescent="0.2">
      <c r="A35" s="83">
        <v>30</v>
      </c>
      <c r="B35" s="10" t="s">
        <v>35</v>
      </c>
      <c r="C35" s="55">
        <v>2.1980157139907951E-3</v>
      </c>
      <c r="D35" s="3" t="s">
        <v>9</v>
      </c>
      <c r="E35" s="55">
        <v>1.2694951070713664E-3</v>
      </c>
      <c r="F35" s="3" t="s">
        <v>9</v>
      </c>
      <c r="G35" s="55">
        <v>4.6076172505224287E-4</v>
      </c>
      <c r="H35" s="3" t="s">
        <v>35</v>
      </c>
      <c r="I35" s="55">
        <v>2.2842913304771521E-3</v>
      </c>
      <c r="J35" s="3" t="s">
        <v>8</v>
      </c>
      <c r="K35" s="55">
        <v>5.2073844441224699E-4</v>
      </c>
      <c r="L35" s="3" t="s">
        <v>8</v>
      </c>
      <c r="M35" s="55">
        <v>2.052012228317769E-3</v>
      </c>
      <c r="N35" s="29" t="s">
        <v>9</v>
      </c>
      <c r="O35" s="57">
        <v>5.8664894875102202E-4</v>
      </c>
      <c r="P35" s="77">
        <v>30</v>
      </c>
      <c r="Q35" s="133"/>
      <c r="R35" s="136"/>
    </row>
    <row r="36" spans="1:18" x14ac:dyDescent="0.2">
      <c r="A36" s="83">
        <v>31</v>
      </c>
      <c r="B36" s="10" t="s">
        <v>11</v>
      </c>
      <c r="C36" s="55">
        <v>1.335810654911533E-3</v>
      </c>
      <c r="D36" s="3" t="s">
        <v>11</v>
      </c>
      <c r="E36" s="55">
        <v>9.3918760272364407E-4</v>
      </c>
      <c r="F36" s="3" t="s">
        <v>11</v>
      </c>
      <c r="G36" s="55">
        <v>3.8145028057603715E-4</v>
      </c>
      <c r="H36" s="3" t="s">
        <v>9</v>
      </c>
      <c r="I36" s="55">
        <v>1.5539063342516249E-3</v>
      </c>
      <c r="J36" s="3" t="s">
        <v>9</v>
      </c>
      <c r="K36" s="55">
        <v>4.3896959776900155E-4</v>
      </c>
      <c r="L36" s="3" t="s">
        <v>9</v>
      </c>
      <c r="M36" s="55">
        <v>1.6834875832321286E-3</v>
      </c>
      <c r="N36" s="29" t="s">
        <v>11</v>
      </c>
      <c r="O36" s="57">
        <v>5.0482321282165467E-4</v>
      </c>
      <c r="P36" s="77">
        <v>31</v>
      </c>
      <c r="Q36" s="133"/>
      <c r="R36" s="136"/>
    </row>
    <row r="37" spans="1:18" ht="17" thickBot="1" x14ac:dyDescent="0.25">
      <c r="A37" s="84">
        <v>32</v>
      </c>
      <c r="B37" s="11" t="s">
        <v>9</v>
      </c>
      <c r="C37" s="56">
        <v>1.2447326557130194E-3</v>
      </c>
      <c r="D37" s="12" t="s">
        <v>7</v>
      </c>
      <c r="E37" s="56">
        <v>1.1938825458351407E-5</v>
      </c>
      <c r="F37" s="12" t="s">
        <v>8</v>
      </c>
      <c r="G37" s="56">
        <v>1.2061948847422956E-4</v>
      </c>
      <c r="H37" s="12" t="s">
        <v>11</v>
      </c>
      <c r="I37" s="56">
        <v>1.2303800943128009E-3</v>
      </c>
      <c r="J37" s="12" t="s">
        <v>11</v>
      </c>
      <c r="K37" s="56">
        <v>4.1386512730835605E-4</v>
      </c>
      <c r="L37" s="12" t="s">
        <v>11</v>
      </c>
      <c r="M37" s="56">
        <v>1.5746053017295532E-3</v>
      </c>
      <c r="N37" s="36" t="s">
        <v>8</v>
      </c>
      <c r="O37" s="58">
        <v>4.7955173955548878E-4</v>
      </c>
      <c r="P37" s="78">
        <v>32</v>
      </c>
      <c r="Q37" s="134"/>
      <c r="R37" s="137"/>
    </row>
    <row r="38" spans="1:18" ht="29" customHeight="1" x14ac:dyDescent="0.2">
      <c r="A38" s="80" t="s">
        <v>43</v>
      </c>
      <c r="B38" s="139" t="s">
        <v>56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1"/>
      <c r="P38" s="79" t="s">
        <v>43</v>
      </c>
      <c r="Q38" s="138" t="s">
        <v>70</v>
      </c>
      <c r="R38" s="88"/>
    </row>
    <row r="39" spans="1:18" ht="17" thickBot="1" x14ac:dyDescent="0.25">
      <c r="A39" s="81" t="s">
        <v>66</v>
      </c>
      <c r="B39" s="117" t="s">
        <v>38</v>
      </c>
      <c r="C39" s="118"/>
      <c r="D39" s="118" t="s">
        <v>46</v>
      </c>
      <c r="E39" s="118"/>
      <c r="F39" s="118" t="s">
        <v>52</v>
      </c>
      <c r="G39" s="118"/>
      <c r="H39" s="118" t="s">
        <v>53</v>
      </c>
      <c r="I39" s="118"/>
      <c r="J39" s="118" t="s">
        <v>54</v>
      </c>
      <c r="K39" s="118"/>
      <c r="L39" s="118" t="s">
        <v>55</v>
      </c>
      <c r="M39" s="118"/>
      <c r="N39" s="118" t="s">
        <v>48</v>
      </c>
      <c r="O39" s="116"/>
      <c r="P39" s="82" t="s">
        <v>66</v>
      </c>
      <c r="Q39" s="89"/>
      <c r="R39" s="90"/>
    </row>
    <row r="40" spans="1:18" ht="17" thickTop="1" x14ac:dyDescent="0.2">
      <c r="A40" s="73">
        <v>1</v>
      </c>
      <c r="B40" s="46" t="s">
        <v>19</v>
      </c>
      <c r="C40" s="55">
        <v>0.40923057168676591</v>
      </c>
      <c r="D40" s="45" t="s">
        <v>19</v>
      </c>
      <c r="E40" s="55">
        <v>0.57770619596988027</v>
      </c>
      <c r="F40" s="45" t="s">
        <v>19</v>
      </c>
      <c r="G40" s="55">
        <v>0.20033998400228209</v>
      </c>
      <c r="H40" s="45" t="s">
        <v>19</v>
      </c>
      <c r="I40" s="55">
        <v>0.15382968901112809</v>
      </c>
      <c r="J40" s="45" t="s">
        <v>19</v>
      </c>
      <c r="K40" s="55">
        <v>0.15210505064966151</v>
      </c>
      <c r="L40" s="45" t="s">
        <v>19</v>
      </c>
      <c r="M40" s="55">
        <v>0.2202075035693401</v>
      </c>
      <c r="N40" s="45" t="s">
        <v>19</v>
      </c>
      <c r="O40" s="57">
        <v>0.35173251574888803</v>
      </c>
      <c r="P40" s="75">
        <v>1</v>
      </c>
      <c r="Q40" s="129">
        <f>SUM(O40:O43,O45:O52)</f>
        <v>0.83591476849966406</v>
      </c>
      <c r="R40" s="131" t="s">
        <v>50</v>
      </c>
    </row>
    <row r="41" spans="1:18" x14ac:dyDescent="0.2">
      <c r="A41" s="74">
        <v>2</v>
      </c>
      <c r="B41" s="46" t="s">
        <v>12</v>
      </c>
      <c r="C41" s="55">
        <v>0.21433131305338834</v>
      </c>
      <c r="D41" s="45" t="s">
        <v>18</v>
      </c>
      <c r="E41" s="55">
        <v>0.19345096643160123</v>
      </c>
      <c r="F41" s="45" t="s">
        <v>18</v>
      </c>
      <c r="G41" s="55">
        <v>0.10439370622503606</v>
      </c>
      <c r="H41" s="45" t="s">
        <v>18</v>
      </c>
      <c r="I41" s="55">
        <v>0.10106903039979108</v>
      </c>
      <c r="J41" s="45" t="s">
        <v>6</v>
      </c>
      <c r="K41" s="55">
        <v>0.1162961823876444</v>
      </c>
      <c r="L41" s="45" t="s">
        <v>18</v>
      </c>
      <c r="M41" s="55">
        <v>0.14972073770170097</v>
      </c>
      <c r="N41" s="45" t="s">
        <v>18</v>
      </c>
      <c r="O41" s="57">
        <v>0.15460093342947573</v>
      </c>
      <c r="P41" s="76">
        <v>2</v>
      </c>
      <c r="Q41" s="130"/>
      <c r="R41" s="132"/>
    </row>
    <row r="42" spans="1:18" x14ac:dyDescent="0.2">
      <c r="A42" s="74">
        <v>3</v>
      </c>
      <c r="B42" s="46" t="s">
        <v>18</v>
      </c>
      <c r="C42" s="55">
        <v>0.20035915723851094</v>
      </c>
      <c r="D42" s="45" t="s">
        <v>12</v>
      </c>
      <c r="E42" s="55">
        <v>5.5268123997465689E-2</v>
      </c>
      <c r="F42" s="45" t="s">
        <v>6</v>
      </c>
      <c r="G42" s="55">
        <v>0.10412785553888192</v>
      </c>
      <c r="H42" s="48" t="s">
        <v>4</v>
      </c>
      <c r="I42" s="55">
        <v>9.1135264876575042E-2</v>
      </c>
      <c r="J42" s="45" t="s">
        <v>14</v>
      </c>
      <c r="K42" s="55">
        <v>0.10191193388805682</v>
      </c>
      <c r="L42" s="45" t="s">
        <v>14</v>
      </c>
      <c r="M42" s="55">
        <v>0.1022348183390054</v>
      </c>
      <c r="N42" s="45" t="s">
        <v>17</v>
      </c>
      <c r="O42" s="57">
        <v>5.7794406142185908E-2</v>
      </c>
      <c r="P42" s="76">
        <v>3</v>
      </c>
      <c r="Q42" s="130"/>
      <c r="R42" s="132"/>
    </row>
    <row r="43" spans="1:18" x14ac:dyDescent="0.2">
      <c r="A43" s="74">
        <v>4</v>
      </c>
      <c r="B43" s="46" t="s">
        <v>17</v>
      </c>
      <c r="C43" s="55">
        <v>7.5861518431022373E-2</v>
      </c>
      <c r="D43" s="45" t="s">
        <v>17</v>
      </c>
      <c r="E43" s="55">
        <v>4.4156345215214277E-2</v>
      </c>
      <c r="F43" s="48" t="s">
        <v>4</v>
      </c>
      <c r="G43" s="55">
        <v>7.8814462513664765E-2</v>
      </c>
      <c r="H43" s="45" t="s">
        <v>14</v>
      </c>
      <c r="I43" s="55">
        <v>6.7336340796953151E-2</v>
      </c>
      <c r="J43" s="45" t="s">
        <v>18</v>
      </c>
      <c r="K43" s="55">
        <v>9.7125374131417197E-2</v>
      </c>
      <c r="L43" s="45" t="s">
        <v>17</v>
      </c>
      <c r="M43" s="55">
        <v>8.3556366888684286E-2</v>
      </c>
      <c r="N43" s="45" t="s">
        <v>14</v>
      </c>
      <c r="O43" s="57">
        <v>5.6954275431028142E-2</v>
      </c>
      <c r="P43" s="76">
        <v>4</v>
      </c>
      <c r="Q43" s="130"/>
      <c r="R43" s="132"/>
    </row>
    <row r="44" spans="1:18" x14ac:dyDescent="0.2">
      <c r="A44" s="74">
        <v>5</v>
      </c>
      <c r="B44" s="46" t="s">
        <v>6</v>
      </c>
      <c r="C44" s="55">
        <v>2.7275304542703022E-2</v>
      </c>
      <c r="D44" s="48" t="s">
        <v>4</v>
      </c>
      <c r="E44" s="55">
        <v>3.073001377887466E-2</v>
      </c>
      <c r="F44" s="45" t="s">
        <v>17</v>
      </c>
      <c r="G44" s="55">
        <v>7.0104373942461398E-2</v>
      </c>
      <c r="H44" s="45" t="s">
        <v>21</v>
      </c>
      <c r="I44" s="55">
        <v>6.6665071060224818E-2</v>
      </c>
      <c r="J44" s="48" t="s">
        <v>4</v>
      </c>
      <c r="K44" s="55">
        <v>8.1688136757179911E-2</v>
      </c>
      <c r="L44" s="45" t="s">
        <v>6</v>
      </c>
      <c r="M44" s="55">
        <v>5.5949230143940328E-2</v>
      </c>
      <c r="N44" s="48" t="s">
        <v>4</v>
      </c>
      <c r="O44" s="57">
        <v>5.2172048315279121E-2</v>
      </c>
      <c r="P44" s="76">
        <v>5</v>
      </c>
      <c r="Q44" s="130"/>
      <c r="R44" s="132"/>
    </row>
    <row r="45" spans="1:18" x14ac:dyDescent="0.2">
      <c r="A45" s="74">
        <v>6</v>
      </c>
      <c r="B45" s="47" t="s">
        <v>4</v>
      </c>
      <c r="C45" s="55">
        <v>1.8963952830449927E-2</v>
      </c>
      <c r="D45" s="45" t="s">
        <v>13</v>
      </c>
      <c r="E45" s="55">
        <v>2.5576501899526562E-2</v>
      </c>
      <c r="F45" s="45" t="s">
        <v>14</v>
      </c>
      <c r="G45" s="55">
        <v>6.5529993239552053E-2</v>
      </c>
      <c r="H45" s="45" t="s">
        <v>12</v>
      </c>
      <c r="I45" s="55">
        <v>6.5298852659224305E-2</v>
      </c>
      <c r="J45" s="45" t="s">
        <v>17</v>
      </c>
      <c r="K45" s="55">
        <v>5.8689087451110851E-2</v>
      </c>
      <c r="L45" s="48" t="s">
        <v>4</v>
      </c>
      <c r="M45" s="55">
        <v>5.0308070769584171E-2</v>
      </c>
      <c r="N45" s="45" t="s">
        <v>12</v>
      </c>
      <c r="O45" s="57">
        <v>4.7682940063205712E-2</v>
      </c>
      <c r="P45" s="76">
        <v>6</v>
      </c>
      <c r="Q45" s="130"/>
      <c r="R45" s="132"/>
    </row>
    <row r="46" spans="1:18" x14ac:dyDescent="0.2">
      <c r="A46" s="74">
        <v>7</v>
      </c>
      <c r="B46" s="46" t="s">
        <v>5</v>
      </c>
      <c r="C46" s="55">
        <v>1.3097036075743229E-2</v>
      </c>
      <c r="D46" s="45" t="s">
        <v>6</v>
      </c>
      <c r="E46" s="55">
        <v>2.5103215670997374E-2</v>
      </c>
      <c r="F46" s="45" t="s">
        <v>12</v>
      </c>
      <c r="G46" s="55">
        <v>4.8941253113605185E-2</v>
      </c>
      <c r="H46" s="45" t="s">
        <v>17</v>
      </c>
      <c r="I46" s="55">
        <v>4.3631510331739766E-2</v>
      </c>
      <c r="J46" s="45" t="s">
        <v>12</v>
      </c>
      <c r="K46" s="55">
        <v>5.446029722256529E-2</v>
      </c>
      <c r="L46" s="45" t="s">
        <v>16</v>
      </c>
      <c r="M46" s="55">
        <v>4.1867254807616501E-2</v>
      </c>
      <c r="N46" s="45" t="s">
        <v>6</v>
      </c>
      <c r="O46" s="57">
        <v>4.1065439469481012E-2</v>
      </c>
      <c r="P46" s="76">
        <v>7</v>
      </c>
      <c r="Q46" s="130"/>
      <c r="R46" s="132"/>
    </row>
    <row r="47" spans="1:18" x14ac:dyDescent="0.2">
      <c r="A47" s="74">
        <v>8</v>
      </c>
      <c r="B47" s="46" t="s">
        <v>14</v>
      </c>
      <c r="C47" s="55">
        <v>9.9141384695361715E-3</v>
      </c>
      <c r="D47" s="45" t="s">
        <v>22</v>
      </c>
      <c r="E47" s="55">
        <v>1.0545906392010298E-2</v>
      </c>
      <c r="F47" s="45" t="s">
        <v>16</v>
      </c>
      <c r="G47" s="55">
        <v>4.4148259778454414E-2</v>
      </c>
      <c r="H47" s="45" t="s">
        <v>15</v>
      </c>
      <c r="I47" s="55">
        <v>4.3289569057832246E-2</v>
      </c>
      <c r="J47" s="45" t="s">
        <v>5</v>
      </c>
      <c r="K47" s="55">
        <v>5.2534853553169121E-2</v>
      </c>
      <c r="L47" s="45" t="s">
        <v>15</v>
      </c>
      <c r="M47" s="55">
        <v>3.2353037137903884E-2</v>
      </c>
      <c r="N47" s="45" t="s">
        <v>16</v>
      </c>
      <c r="O47" s="57">
        <v>2.725620247593755E-2</v>
      </c>
      <c r="P47" s="76">
        <v>8</v>
      </c>
      <c r="Q47" s="130"/>
      <c r="R47" s="132"/>
    </row>
    <row r="48" spans="1:18" x14ac:dyDescent="0.2">
      <c r="A48" s="74">
        <v>9</v>
      </c>
      <c r="B48" s="46" t="s">
        <v>16</v>
      </c>
      <c r="C48" s="55">
        <v>9.7782991014679788E-3</v>
      </c>
      <c r="D48" s="45" t="s">
        <v>5</v>
      </c>
      <c r="E48" s="55">
        <v>8.8955740420947286E-3</v>
      </c>
      <c r="F48" s="45" t="s">
        <v>5</v>
      </c>
      <c r="G48" s="55">
        <v>3.8479043379481867E-2</v>
      </c>
      <c r="H48" s="63" t="s">
        <v>10</v>
      </c>
      <c r="I48" s="55">
        <v>3.9920562852234075E-2</v>
      </c>
      <c r="J48" s="45" t="s">
        <v>15</v>
      </c>
      <c r="K48" s="55">
        <v>5.1279741095160203E-2</v>
      </c>
      <c r="L48" s="45" t="s">
        <v>5</v>
      </c>
      <c r="M48" s="55">
        <v>2.8276332627334835E-2</v>
      </c>
      <c r="N48" s="45" t="s">
        <v>15</v>
      </c>
      <c r="O48" s="57">
        <v>2.3875096272132829E-2</v>
      </c>
      <c r="P48" s="76">
        <v>9</v>
      </c>
      <c r="Q48" s="130"/>
      <c r="R48" s="132"/>
    </row>
    <row r="49" spans="1:18" x14ac:dyDescent="0.2">
      <c r="A49" s="74">
        <v>10</v>
      </c>
      <c r="B49" s="46" t="s">
        <v>15</v>
      </c>
      <c r="C49" s="55">
        <v>7.8212605927251953E-3</v>
      </c>
      <c r="D49" s="45" t="s">
        <v>14</v>
      </c>
      <c r="E49" s="55">
        <v>8.6577844639722634E-3</v>
      </c>
      <c r="F49" s="45" t="s">
        <v>15</v>
      </c>
      <c r="G49" s="55">
        <v>3.7823412278490752E-2</v>
      </c>
      <c r="H49" s="45" t="s">
        <v>16</v>
      </c>
      <c r="I49" s="55">
        <v>3.9673472243290174E-2</v>
      </c>
      <c r="J49" s="45" t="s">
        <v>16</v>
      </c>
      <c r="K49" s="55">
        <v>4.151146127754738E-2</v>
      </c>
      <c r="L49" s="45" t="s">
        <v>12</v>
      </c>
      <c r="M49" s="55">
        <v>2.5291258226056865E-2</v>
      </c>
      <c r="N49" s="45" t="s">
        <v>13</v>
      </c>
      <c r="O49" s="57">
        <v>2.310051417395725E-2</v>
      </c>
      <c r="P49" s="76">
        <v>10</v>
      </c>
      <c r="Q49" s="130"/>
      <c r="R49" s="132"/>
    </row>
    <row r="50" spans="1:18" x14ac:dyDescent="0.2">
      <c r="A50" s="74">
        <v>11</v>
      </c>
      <c r="B50" s="46" t="s">
        <v>13</v>
      </c>
      <c r="C50" s="55">
        <v>2.1040082227114509E-3</v>
      </c>
      <c r="D50" s="45" t="s">
        <v>16</v>
      </c>
      <c r="E50" s="55">
        <v>7.948005436879773E-3</v>
      </c>
      <c r="F50" s="45" t="s">
        <v>13</v>
      </c>
      <c r="G50" s="55">
        <v>3.4233320181124703E-2</v>
      </c>
      <c r="H50" s="54" t="s">
        <v>31</v>
      </c>
      <c r="I50" s="55">
        <v>3.8057299819261092E-2</v>
      </c>
      <c r="J50" s="45" t="s">
        <v>13</v>
      </c>
      <c r="K50" s="55">
        <v>3.6561750935292368E-2</v>
      </c>
      <c r="L50" s="45" t="s">
        <v>13</v>
      </c>
      <c r="M50" s="55">
        <v>1.8352909012769831E-2</v>
      </c>
      <c r="N50" s="45" t="s">
        <v>5</v>
      </c>
      <c r="O50" s="57">
        <v>2.241303581730766E-2</v>
      </c>
      <c r="P50" s="76">
        <v>11</v>
      </c>
      <c r="Q50" s="130"/>
      <c r="R50" s="132"/>
    </row>
    <row r="51" spans="1:18" x14ac:dyDescent="0.2">
      <c r="A51" s="74">
        <v>12</v>
      </c>
      <c r="B51" s="62" t="s">
        <v>20</v>
      </c>
      <c r="C51" s="55">
        <v>1.4438816857195705E-3</v>
      </c>
      <c r="D51" s="63" t="s">
        <v>25</v>
      </c>
      <c r="E51" s="55">
        <v>3.6187508953591974E-3</v>
      </c>
      <c r="F51" s="45" t="s">
        <v>22</v>
      </c>
      <c r="G51" s="55">
        <v>2.6575674180678258E-2</v>
      </c>
      <c r="H51" s="45" t="s">
        <v>5</v>
      </c>
      <c r="I51" s="55">
        <v>2.8057348486181539E-2</v>
      </c>
      <c r="J51" s="45" t="s">
        <v>22</v>
      </c>
      <c r="K51" s="55">
        <v>2.440743477279474E-2</v>
      </c>
      <c r="L51" s="45" t="s">
        <v>22</v>
      </c>
      <c r="M51" s="55">
        <v>1.7445034636910155E-2</v>
      </c>
      <c r="N51" s="45" t="s">
        <v>21</v>
      </c>
      <c r="O51" s="57">
        <v>1.5501405786405364E-2</v>
      </c>
      <c r="P51" s="76">
        <v>12</v>
      </c>
      <c r="Q51" s="130"/>
      <c r="R51" s="132"/>
    </row>
    <row r="52" spans="1:18" x14ac:dyDescent="0.2">
      <c r="A52" s="83">
        <v>13</v>
      </c>
      <c r="B52" s="46" t="s">
        <v>22</v>
      </c>
      <c r="C52" s="55">
        <v>1.1262749139679766E-3</v>
      </c>
      <c r="D52" s="45" t="s">
        <v>15</v>
      </c>
      <c r="E52" s="55">
        <v>3.2815103398560475E-3</v>
      </c>
      <c r="F52" s="63" t="s">
        <v>20</v>
      </c>
      <c r="G52" s="55">
        <v>2.4053593418554446E-2</v>
      </c>
      <c r="H52" s="63" t="s">
        <v>35</v>
      </c>
      <c r="I52" s="55">
        <v>2.726677329415516E-2</v>
      </c>
      <c r="J52" s="63" t="s">
        <v>23</v>
      </c>
      <c r="K52" s="55">
        <v>1.9115961074561882E-2</v>
      </c>
      <c r="L52" s="63" t="s">
        <v>24</v>
      </c>
      <c r="M52" s="55">
        <v>1.6402546076764151E-2</v>
      </c>
      <c r="N52" s="45" t="s">
        <v>22</v>
      </c>
      <c r="O52" s="57">
        <v>1.3938003689658878E-2</v>
      </c>
      <c r="P52" s="77">
        <v>13</v>
      </c>
      <c r="Q52" s="133">
        <f>1-Q40</f>
        <v>0.16408523150033594</v>
      </c>
      <c r="R52" s="135" t="s">
        <v>69</v>
      </c>
    </row>
    <row r="53" spans="1:18" x14ac:dyDescent="0.2">
      <c r="A53" s="83">
        <v>14</v>
      </c>
      <c r="B53" s="62" t="s">
        <v>23</v>
      </c>
      <c r="C53" s="55">
        <v>1.1086705792833647E-3</v>
      </c>
      <c r="D53" s="63" t="s">
        <v>24</v>
      </c>
      <c r="E53" s="55">
        <v>2.5284519011046893E-3</v>
      </c>
      <c r="F53" s="63" t="s">
        <v>23</v>
      </c>
      <c r="G53" s="55">
        <v>2.3594625059837823E-2</v>
      </c>
      <c r="H53" s="63" t="s">
        <v>9</v>
      </c>
      <c r="I53" s="55">
        <v>2.5384476389751592E-2</v>
      </c>
      <c r="J53" s="63" t="s">
        <v>20</v>
      </c>
      <c r="K53" s="55">
        <v>1.5695689284630956E-2</v>
      </c>
      <c r="L53" s="54" t="s">
        <v>31</v>
      </c>
      <c r="M53" s="55">
        <v>1.6401103042772636E-2</v>
      </c>
      <c r="N53" s="54" t="s">
        <v>31</v>
      </c>
      <c r="O53" s="57">
        <v>1.2081810792550116E-2</v>
      </c>
      <c r="P53" s="77">
        <v>14</v>
      </c>
      <c r="Q53" s="133"/>
      <c r="R53" s="136"/>
    </row>
    <row r="54" spans="1:18" x14ac:dyDescent="0.2">
      <c r="A54" s="83">
        <v>15</v>
      </c>
      <c r="B54" s="62" t="s">
        <v>30</v>
      </c>
      <c r="C54" s="55">
        <v>8.8339017506784212E-4</v>
      </c>
      <c r="D54" s="63" t="s">
        <v>23</v>
      </c>
      <c r="E54" s="55">
        <v>2.3755541510094486E-3</v>
      </c>
      <c r="F54" s="63" t="s">
        <v>24</v>
      </c>
      <c r="G54" s="55">
        <v>1.6756481007820779E-2</v>
      </c>
      <c r="H54" s="63" t="s">
        <v>25</v>
      </c>
      <c r="I54" s="55">
        <v>2.0166746679714319E-2</v>
      </c>
      <c r="J54" s="45" t="s">
        <v>21</v>
      </c>
      <c r="K54" s="55">
        <v>1.1818310717909765E-2</v>
      </c>
      <c r="L54" s="63" t="s">
        <v>23</v>
      </c>
      <c r="M54" s="55">
        <v>1.5349347106357105E-2</v>
      </c>
      <c r="N54" s="63" t="s">
        <v>23</v>
      </c>
      <c r="O54" s="57">
        <v>1.0564003311805908E-2</v>
      </c>
      <c r="P54" s="77">
        <v>15</v>
      </c>
      <c r="Q54" s="133"/>
      <c r="R54" s="136"/>
    </row>
    <row r="55" spans="1:18" x14ac:dyDescent="0.2">
      <c r="A55" s="83">
        <v>16</v>
      </c>
      <c r="B55" s="62" t="s">
        <v>29</v>
      </c>
      <c r="C55" s="55">
        <v>8.4237694769189928E-4</v>
      </c>
      <c r="D55" s="63" t="s">
        <v>20</v>
      </c>
      <c r="E55" s="55">
        <v>1.5699746217303918E-4</v>
      </c>
      <c r="F55" s="63" t="s">
        <v>25</v>
      </c>
      <c r="G55" s="55">
        <v>1.2222130050409709E-2</v>
      </c>
      <c r="H55" s="45" t="s">
        <v>13</v>
      </c>
      <c r="I55" s="55">
        <v>1.851414583960595E-2</v>
      </c>
      <c r="J55" s="63" t="s">
        <v>24</v>
      </c>
      <c r="K55" s="55">
        <v>1.1514858572861796E-2</v>
      </c>
      <c r="L55" s="63" t="s">
        <v>20</v>
      </c>
      <c r="M55" s="55">
        <v>1.356440029598743E-2</v>
      </c>
      <c r="N55" s="63" t="s">
        <v>10</v>
      </c>
      <c r="O55" s="57">
        <v>1.0335899387522739E-2</v>
      </c>
      <c r="P55" s="77">
        <v>16</v>
      </c>
      <c r="Q55" s="133"/>
      <c r="R55" s="136"/>
    </row>
    <row r="56" spans="1:18" x14ac:dyDescent="0.2">
      <c r="A56" s="83">
        <v>17</v>
      </c>
      <c r="B56" s="62" t="s">
        <v>24</v>
      </c>
      <c r="C56" s="55">
        <v>7.5646948919245527E-4</v>
      </c>
      <c r="D56" s="45" t="s">
        <v>21</v>
      </c>
      <c r="E56" s="55">
        <v>4.6506560417393973E-8</v>
      </c>
      <c r="F56" s="63" t="s">
        <v>26</v>
      </c>
      <c r="G56" s="55">
        <v>1.1322804948964586E-2</v>
      </c>
      <c r="H56" s="63" t="s">
        <v>23</v>
      </c>
      <c r="I56" s="55">
        <v>1.7017649223303014E-2</v>
      </c>
      <c r="J56" s="63" t="s">
        <v>25</v>
      </c>
      <c r="K56" s="55">
        <v>1.0699441848580642E-2</v>
      </c>
      <c r="L56" s="63" t="s">
        <v>25</v>
      </c>
      <c r="M56" s="55">
        <v>1.1974249685710503E-2</v>
      </c>
      <c r="N56" s="63" t="s">
        <v>25</v>
      </c>
      <c r="O56" s="57">
        <v>9.7817654877670954E-3</v>
      </c>
      <c r="P56" s="77">
        <v>17</v>
      </c>
      <c r="Q56" s="133"/>
      <c r="R56" s="136"/>
    </row>
    <row r="57" spans="1:18" x14ac:dyDescent="0.2">
      <c r="A57" s="83">
        <v>18</v>
      </c>
      <c r="B57" s="68" t="s">
        <v>31</v>
      </c>
      <c r="C57" s="55">
        <v>6.5401268501837984E-4</v>
      </c>
      <c r="D57" s="63" t="s">
        <v>8</v>
      </c>
      <c r="E57" s="55">
        <v>4.3739187417306811E-8</v>
      </c>
      <c r="F57" s="45" t="s">
        <v>21</v>
      </c>
      <c r="G57" s="55">
        <v>1.0711398592630959E-2</v>
      </c>
      <c r="H57" s="63" t="s">
        <v>32</v>
      </c>
      <c r="I57" s="55">
        <v>1.4615890079643175E-2</v>
      </c>
      <c r="J57" s="63" t="s">
        <v>26</v>
      </c>
      <c r="K57" s="55">
        <v>8.7390032969953731E-3</v>
      </c>
      <c r="L57" s="63" t="s">
        <v>26</v>
      </c>
      <c r="M57" s="55">
        <v>1.1615093710409584E-2</v>
      </c>
      <c r="N57" s="63" t="s">
        <v>24</v>
      </c>
      <c r="O57" s="57">
        <v>9.7766482659177589E-3</v>
      </c>
      <c r="P57" s="77">
        <v>18</v>
      </c>
      <c r="Q57" s="133"/>
      <c r="R57" s="136"/>
    </row>
    <row r="58" spans="1:18" x14ac:dyDescent="0.2">
      <c r="A58" s="83">
        <v>19</v>
      </c>
      <c r="B58" s="46" t="s">
        <v>21</v>
      </c>
      <c r="C58" s="55">
        <v>6.019962188515978E-4</v>
      </c>
      <c r="D58" s="63" t="s">
        <v>29</v>
      </c>
      <c r="E58" s="55">
        <v>4.065344407207688E-9</v>
      </c>
      <c r="F58" s="63" t="s">
        <v>27</v>
      </c>
      <c r="G58" s="55">
        <v>8.6924223071384588E-3</v>
      </c>
      <c r="H58" s="63" t="s">
        <v>24</v>
      </c>
      <c r="I58" s="55">
        <v>1.4349957832518011E-2</v>
      </c>
      <c r="J58" s="63" t="s">
        <v>33</v>
      </c>
      <c r="K58" s="55">
        <v>7.1419529107735183E-3</v>
      </c>
      <c r="L58" s="63" t="s">
        <v>28</v>
      </c>
      <c r="M58" s="55">
        <v>1.1353785235644374E-2</v>
      </c>
      <c r="N58" s="63" t="s">
        <v>20</v>
      </c>
      <c r="O58" s="57">
        <v>6.7036812780444724E-3</v>
      </c>
      <c r="P58" s="77">
        <v>19</v>
      </c>
      <c r="Q58" s="133"/>
      <c r="R58" s="136"/>
    </row>
    <row r="59" spans="1:18" x14ac:dyDescent="0.2">
      <c r="A59" s="83">
        <v>20</v>
      </c>
      <c r="B59" s="62" t="s">
        <v>28</v>
      </c>
      <c r="C59" s="55">
        <v>5.9095484792786766E-4</v>
      </c>
      <c r="D59" s="63" t="s">
        <v>27</v>
      </c>
      <c r="E59" s="55">
        <v>1.5591983569812617E-9</v>
      </c>
      <c r="F59" s="63" t="s">
        <v>29</v>
      </c>
      <c r="G59" s="55">
        <v>7.8529202570837287E-3</v>
      </c>
      <c r="H59" s="63" t="s">
        <v>30</v>
      </c>
      <c r="I59" s="55">
        <v>1.2095784454454929E-2</v>
      </c>
      <c r="J59" s="63" t="s">
        <v>10</v>
      </c>
      <c r="K59" s="55">
        <v>6.9914272398560635E-3</v>
      </c>
      <c r="L59" s="63" t="s">
        <v>32</v>
      </c>
      <c r="M59" s="55">
        <v>9.878011265892819E-3</v>
      </c>
      <c r="N59" s="63" t="s">
        <v>35</v>
      </c>
      <c r="O59" s="57">
        <v>6.2599425373699004E-3</v>
      </c>
      <c r="P59" s="77">
        <v>20</v>
      </c>
      <c r="Q59" s="133"/>
      <c r="R59" s="136"/>
    </row>
    <row r="60" spans="1:18" x14ac:dyDescent="0.2">
      <c r="A60" s="83">
        <v>21</v>
      </c>
      <c r="B60" s="62" t="s">
        <v>26</v>
      </c>
      <c r="C60" s="55">
        <v>4.8437977340157982E-4</v>
      </c>
      <c r="D60" s="63" t="s">
        <v>26</v>
      </c>
      <c r="E60" s="55">
        <v>1.3632781445857105E-9</v>
      </c>
      <c r="F60" s="63" t="s">
        <v>30</v>
      </c>
      <c r="G60" s="55">
        <v>6.8540968657211489E-3</v>
      </c>
      <c r="H60" s="45" t="s">
        <v>6</v>
      </c>
      <c r="I60" s="55">
        <v>1.199196497302053E-2</v>
      </c>
      <c r="J60" s="63" t="s">
        <v>29</v>
      </c>
      <c r="K60" s="55">
        <v>6.224700763598625E-3</v>
      </c>
      <c r="L60" s="45" t="s">
        <v>21</v>
      </c>
      <c r="M60" s="55">
        <v>8.8620543510911486E-3</v>
      </c>
      <c r="N60" s="63" t="s">
        <v>32</v>
      </c>
      <c r="O60" s="57">
        <v>6.1164102172803249E-3</v>
      </c>
      <c r="P60" s="77">
        <v>21</v>
      </c>
      <c r="Q60" s="133"/>
      <c r="R60" s="136"/>
    </row>
    <row r="61" spans="1:18" x14ac:dyDescent="0.2">
      <c r="A61" s="83">
        <v>22</v>
      </c>
      <c r="B61" s="62" t="s">
        <v>10</v>
      </c>
      <c r="C61" s="55">
        <v>4.7833371188655188E-4</v>
      </c>
      <c r="D61" s="63" t="s">
        <v>28</v>
      </c>
      <c r="E61" s="55">
        <v>1.0612344838092358E-9</v>
      </c>
      <c r="F61" s="63" t="s">
        <v>28</v>
      </c>
      <c r="G61" s="55">
        <v>5.8187887985723299E-3</v>
      </c>
      <c r="H61" s="63" t="s">
        <v>29</v>
      </c>
      <c r="I61" s="55">
        <v>1.0836494780454654E-2</v>
      </c>
      <c r="J61" s="63" t="s">
        <v>27</v>
      </c>
      <c r="K61" s="55">
        <v>5.5629068087269997E-3</v>
      </c>
      <c r="L61" s="63" t="s">
        <v>7</v>
      </c>
      <c r="M61" s="55">
        <v>8.7786773567559619E-3</v>
      </c>
      <c r="N61" s="63" t="s">
        <v>26</v>
      </c>
      <c r="O61" s="57">
        <v>5.6568752607118579E-3</v>
      </c>
      <c r="P61" s="77">
        <v>22</v>
      </c>
      <c r="Q61" s="133"/>
      <c r="R61" s="136"/>
    </row>
    <row r="62" spans="1:18" x14ac:dyDescent="0.2">
      <c r="A62" s="83">
        <v>23</v>
      </c>
      <c r="B62" s="62" t="s">
        <v>32</v>
      </c>
      <c r="C62" s="55">
        <v>4.7779986202607985E-4</v>
      </c>
      <c r="D62" s="63" t="s">
        <v>30</v>
      </c>
      <c r="E62" s="55">
        <v>9.0613098232942443E-10</v>
      </c>
      <c r="F62" s="54" t="s">
        <v>31</v>
      </c>
      <c r="G62" s="55">
        <v>4.9123440154555586E-3</v>
      </c>
      <c r="H62" s="45" t="s">
        <v>22</v>
      </c>
      <c r="I62" s="55">
        <v>1.0167276536604382E-2</v>
      </c>
      <c r="J62" s="63" t="s">
        <v>32</v>
      </c>
      <c r="K62" s="55">
        <v>5.0742777815361035E-3</v>
      </c>
      <c r="L62" s="63" t="s">
        <v>10</v>
      </c>
      <c r="M62" s="55">
        <v>8.6981958646330237E-3</v>
      </c>
      <c r="N62" s="63" t="s">
        <v>9</v>
      </c>
      <c r="O62" s="57">
        <v>5.3505786047668156E-3</v>
      </c>
      <c r="P62" s="77">
        <v>23</v>
      </c>
      <c r="Q62" s="133"/>
      <c r="R62" s="136"/>
    </row>
    <row r="63" spans="1:18" x14ac:dyDescent="0.2">
      <c r="A63" s="83">
        <v>24</v>
      </c>
      <c r="B63" s="62" t="s">
        <v>25</v>
      </c>
      <c r="C63" s="55">
        <v>4.7588054467057343E-4</v>
      </c>
      <c r="D63" s="54" t="s">
        <v>31</v>
      </c>
      <c r="E63" s="55">
        <v>8.8980429796312843E-10</v>
      </c>
      <c r="F63" s="63" t="s">
        <v>10</v>
      </c>
      <c r="G63" s="55">
        <v>3.2976829306193226E-3</v>
      </c>
      <c r="H63" s="63" t="s">
        <v>33</v>
      </c>
      <c r="I63" s="55">
        <v>8.2295662447578275E-3</v>
      </c>
      <c r="J63" s="63" t="s">
        <v>28</v>
      </c>
      <c r="K63" s="55">
        <v>4.7974234709251698E-3</v>
      </c>
      <c r="L63" s="63" t="s">
        <v>30</v>
      </c>
      <c r="M63" s="55">
        <v>8.0929994508513719E-3</v>
      </c>
      <c r="N63" s="63" t="s">
        <v>30</v>
      </c>
      <c r="O63" s="57">
        <v>4.9046545123189829E-3</v>
      </c>
      <c r="P63" s="77">
        <v>24</v>
      </c>
      <c r="Q63" s="133"/>
      <c r="R63" s="136"/>
    </row>
    <row r="64" spans="1:18" x14ac:dyDescent="0.2">
      <c r="A64" s="83">
        <v>25</v>
      </c>
      <c r="B64" s="62" t="s">
        <v>27</v>
      </c>
      <c r="C64" s="55">
        <v>3.1883123690775589E-4</v>
      </c>
      <c r="D64" s="63" t="s">
        <v>10</v>
      </c>
      <c r="E64" s="55">
        <v>7.3470079648331711E-10</v>
      </c>
      <c r="F64" s="63" t="s">
        <v>32</v>
      </c>
      <c r="G64" s="55">
        <v>1.9235548257438709E-3</v>
      </c>
      <c r="H64" s="63" t="s">
        <v>34</v>
      </c>
      <c r="I64" s="55">
        <v>7.9444669136499776E-3</v>
      </c>
      <c r="J64" s="63" t="s">
        <v>7</v>
      </c>
      <c r="K64" s="55">
        <v>4.4274485022906072E-3</v>
      </c>
      <c r="L64" s="63" t="s">
        <v>33</v>
      </c>
      <c r="M64" s="55">
        <v>7.9212163425771663E-3</v>
      </c>
      <c r="N64" s="63" t="s">
        <v>28</v>
      </c>
      <c r="O64" s="57">
        <v>4.802748589378153E-3</v>
      </c>
      <c r="P64" s="77">
        <v>25</v>
      </c>
      <c r="Q64" s="133"/>
      <c r="R64" s="136"/>
    </row>
    <row r="65" spans="1:18" x14ac:dyDescent="0.2">
      <c r="A65" s="83">
        <v>26</v>
      </c>
      <c r="B65" s="62" t="s">
        <v>33</v>
      </c>
      <c r="C65" s="55">
        <v>3.1763643007717569E-4</v>
      </c>
      <c r="D65" s="63" t="s">
        <v>32</v>
      </c>
      <c r="E65" s="55">
        <v>3.4286037169221465E-10</v>
      </c>
      <c r="F65" s="63" t="s">
        <v>7</v>
      </c>
      <c r="G65" s="55">
        <v>1.8699947308447181E-3</v>
      </c>
      <c r="H65" s="63" t="s">
        <v>26</v>
      </c>
      <c r="I65" s="55">
        <v>6.8712805778261814E-3</v>
      </c>
      <c r="J65" s="54" t="s">
        <v>31</v>
      </c>
      <c r="K65" s="55">
        <v>3.3654910153118373E-3</v>
      </c>
      <c r="L65" s="63" t="s">
        <v>29</v>
      </c>
      <c r="M65" s="55">
        <v>7.0483523695632159E-3</v>
      </c>
      <c r="N65" s="63" t="s">
        <v>29</v>
      </c>
      <c r="O65" s="57">
        <v>4.6814254296076866E-3</v>
      </c>
      <c r="P65" s="77">
        <v>26</v>
      </c>
      <c r="Q65" s="133"/>
      <c r="R65" s="136"/>
    </row>
    <row r="66" spans="1:18" x14ac:dyDescent="0.2">
      <c r="A66" s="83">
        <v>27</v>
      </c>
      <c r="B66" s="62" t="s">
        <v>35</v>
      </c>
      <c r="C66" s="55">
        <v>2.2752172624877396E-4</v>
      </c>
      <c r="D66" s="63" t="s">
        <v>33</v>
      </c>
      <c r="E66" s="55">
        <v>2.8571697641017884E-10</v>
      </c>
      <c r="F66" s="63" t="s">
        <v>9</v>
      </c>
      <c r="G66" s="55">
        <v>1.7609247527047996E-3</v>
      </c>
      <c r="H66" s="63" t="s">
        <v>27</v>
      </c>
      <c r="I66" s="55">
        <v>6.4576544290075944E-3</v>
      </c>
      <c r="J66" s="63" t="s">
        <v>30</v>
      </c>
      <c r="K66" s="55">
        <v>2.7905917316436951E-3</v>
      </c>
      <c r="L66" s="63" t="s">
        <v>27</v>
      </c>
      <c r="M66" s="55">
        <v>6.7434319478486514E-3</v>
      </c>
      <c r="N66" s="63" t="s">
        <v>33</v>
      </c>
      <c r="O66" s="57">
        <v>4.585632894266182E-3</v>
      </c>
      <c r="P66" s="77">
        <v>27</v>
      </c>
      <c r="Q66" s="133"/>
      <c r="R66" s="136"/>
    </row>
    <row r="67" spans="1:18" x14ac:dyDescent="0.2">
      <c r="A67" s="83">
        <v>28</v>
      </c>
      <c r="B67" s="62" t="s">
        <v>34</v>
      </c>
      <c r="C67" s="55">
        <v>1.7807282369664286E-4</v>
      </c>
      <c r="D67" s="63" t="s">
        <v>34</v>
      </c>
      <c r="E67" s="55">
        <v>1.8775687021240325E-10</v>
      </c>
      <c r="F67" s="63" t="s">
        <v>35</v>
      </c>
      <c r="G67" s="55">
        <v>1.641514987904813E-3</v>
      </c>
      <c r="H67" s="63" t="s">
        <v>20</v>
      </c>
      <c r="I67" s="55">
        <v>5.231201600161297E-3</v>
      </c>
      <c r="J67" s="63" t="s">
        <v>8</v>
      </c>
      <c r="K67" s="55">
        <v>2.5186168889956245E-3</v>
      </c>
      <c r="L67" s="63" t="s">
        <v>35</v>
      </c>
      <c r="M67" s="55">
        <v>4.1692642127794293E-3</v>
      </c>
      <c r="N67" s="63" t="s">
        <v>27</v>
      </c>
      <c r="O67" s="57">
        <v>3.7605545546858096E-3</v>
      </c>
      <c r="P67" s="77">
        <v>28</v>
      </c>
      <c r="Q67" s="133"/>
      <c r="R67" s="136"/>
    </row>
    <row r="68" spans="1:18" x14ac:dyDescent="0.2">
      <c r="A68" s="83">
        <v>29</v>
      </c>
      <c r="B68" s="62" t="s">
        <v>11</v>
      </c>
      <c r="C68" s="55">
        <v>1.1070605558946396E-4</v>
      </c>
      <c r="D68" s="63" t="s">
        <v>11</v>
      </c>
      <c r="E68" s="55">
        <v>1.5510350147981137E-10</v>
      </c>
      <c r="F68" s="63" t="s">
        <v>33</v>
      </c>
      <c r="G68" s="55">
        <v>1.3155753701318659E-3</v>
      </c>
      <c r="H68" s="63" t="s">
        <v>28</v>
      </c>
      <c r="I68" s="55">
        <v>4.569713247108041E-3</v>
      </c>
      <c r="J68" s="63" t="s">
        <v>34</v>
      </c>
      <c r="K68" s="55">
        <v>2.2159216102824891E-3</v>
      </c>
      <c r="L68" s="63" t="s">
        <v>34</v>
      </c>
      <c r="M68" s="55">
        <v>3.300266803051568E-3</v>
      </c>
      <c r="N68" s="63" t="s">
        <v>7</v>
      </c>
      <c r="O68" s="57">
        <v>3.170453495067361E-3</v>
      </c>
      <c r="P68" s="77">
        <v>29</v>
      </c>
      <c r="Q68" s="133"/>
      <c r="R68" s="136"/>
    </row>
    <row r="69" spans="1:18" x14ac:dyDescent="0.2">
      <c r="A69" s="83">
        <v>30</v>
      </c>
      <c r="B69" s="62" t="s">
        <v>7</v>
      </c>
      <c r="C69" s="55">
        <v>7.698877630663821E-5</v>
      </c>
      <c r="D69" s="63" t="s">
        <v>9</v>
      </c>
      <c r="E69" s="55">
        <v>9.7960106197775615E-11</v>
      </c>
      <c r="F69" s="63" t="s">
        <v>11</v>
      </c>
      <c r="G69" s="55">
        <v>7.4171721049808579E-4</v>
      </c>
      <c r="H69" s="63" t="s">
        <v>11</v>
      </c>
      <c r="I69" s="55">
        <v>2.6454769791354262E-4</v>
      </c>
      <c r="J69" s="63" t="s">
        <v>35</v>
      </c>
      <c r="K69" s="55">
        <v>2.1717810423904928E-3</v>
      </c>
      <c r="L69" s="63" t="s">
        <v>9</v>
      </c>
      <c r="M69" s="55">
        <v>2.8900503280578378E-3</v>
      </c>
      <c r="N69" s="63" t="s">
        <v>34</v>
      </c>
      <c r="O69" s="57">
        <v>2.6257890202609751E-3</v>
      </c>
      <c r="P69" s="77">
        <v>30</v>
      </c>
      <c r="Q69" s="133"/>
      <c r="R69" s="136"/>
    </row>
    <row r="70" spans="1:18" x14ac:dyDescent="0.2">
      <c r="A70" s="83">
        <v>31</v>
      </c>
      <c r="B70" s="62" t="s">
        <v>9</v>
      </c>
      <c r="C70" s="55">
        <v>7.0968136213537508E-5</v>
      </c>
      <c r="D70" s="63" t="s">
        <v>35</v>
      </c>
      <c r="E70" s="55">
        <v>4.0816710915739837E-11</v>
      </c>
      <c r="F70" s="63" t="s">
        <v>8</v>
      </c>
      <c r="G70" s="55">
        <v>5.8080058781982582E-4</v>
      </c>
      <c r="H70" s="63" t="s">
        <v>7</v>
      </c>
      <c r="I70" s="55">
        <v>3.1997498409451377E-5</v>
      </c>
      <c r="J70" s="63" t="s">
        <v>11</v>
      </c>
      <c r="K70" s="55">
        <v>3.138946168202443E-4</v>
      </c>
      <c r="L70" s="63" t="s">
        <v>11</v>
      </c>
      <c r="M70" s="55">
        <v>1.3943801462657749E-3</v>
      </c>
      <c r="N70" s="63" t="s">
        <v>11</v>
      </c>
      <c r="O70" s="57">
        <v>5.1228758900513768E-4</v>
      </c>
      <c r="P70" s="77">
        <v>31</v>
      </c>
      <c r="Q70" s="133"/>
      <c r="R70" s="136"/>
    </row>
    <row r="71" spans="1:18" ht="17" thickBot="1" x14ac:dyDescent="0.25">
      <c r="A71" s="84">
        <v>32</v>
      </c>
      <c r="B71" s="61" t="s">
        <v>8</v>
      </c>
      <c r="C71" s="56">
        <v>3.8293135229728478E-5</v>
      </c>
      <c r="D71" s="60" t="s">
        <v>7</v>
      </c>
      <c r="E71" s="56">
        <v>1.6326684366295937E-11</v>
      </c>
      <c r="F71" s="60" t="s">
        <v>34</v>
      </c>
      <c r="G71" s="56">
        <v>5.652909078297237E-4</v>
      </c>
      <c r="H71" s="60" t="s">
        <v>8</v>
      </c>
      <c r="I71" s="56">
        <v>2.8400113505010799E-5</v>
      </c>
      <c r="J71" s="60" t="s">
        <v>9</v>
      </c>
      <c r="K71" s="56">
        <v>2.4899669970834338E-4</v>
      </c>
      <c r="L71" s="60" t="s">
        <v>8</v>
      </c>
      <c r="M71" s="56">
        <v>2.0546138923890945E-8</v>
      </c>
      <c r="N71" s="60" t="s">
        <v>8</v>
      </c>
      <c r="O71" s="58">
        <v>2.4202195672970594E-4</v>
      </c>
      <c r="P71" s="78">
        <v>32</v>
      </c>
      <c r="Q71" s="134"/>
      <c r="R71" s="137"/>
    </row>
  </sheetData>
  <mergeCells count="26">
    <mergeCell ref="L39:M39"/>
    <mergeCell ref="B4:O4"/>
    <mergeCell ref="B38:O38"/>
    <mergeCell ref="Q38:R39"/>
    <mergeCell ref="B5:C5"/>
    <mergeCell ref="D5:E5"/>
    <mergeCell ref="F5:G5"/>
    <mergeCell ref="H5:I5"/>
    <mergeCell ref="J5:K5"/>
    <mergeCell ref="L5:M5"/>
    <mergeCell ref="N5:O5"/>
    <mergeCell ref="B39:C39"/>
    <mergeCell ref="D39:E39"/>
    <mergeCell ref="F39:G39"/>
    <mergeCell ref="H39:I39"/>
    <mergeCell ref="J39:K39"/>
    <mergeCell ref="Q4:R5"/>
    <mergeCell ref="Q6:Q17"/>
    <mergeCell ref="R6:R17"/>
    <mergeCell ref="Q18:Q37"/>
    <mergeCell ref="R18:R37"/>
    <mergeCell ref="N39:O39"/>
    <mergeCell ref="Q40:Q51"/>
    <mergeCell ref="R40:R51"/>
    <mergeCell ref="Q52:Q71"/>
    <mergeCell ref="R52:R71"/>
  </mergeCells>
  <conditionalFormatting sqref="C6:C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" right="0" top="0" bottom="0" header="0" footer="0"/>
  <pageSetup paperSize="9"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2020-10-02T14:19:18Z</cp:lastPrinted>
  <dcterms:created xsi:type="dcterms:W3CDTF">2020-09-28T12:27:10Z</dcterms:created>
  <dcterms:modified xsi:type="dcterms:W3CDTF">2020-10-02T14:30:18Z</dcterms:modified>
</cp:coreProperties>
</file>