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/Desktop/"/>
    </mc:Choice>
  </mc:AlternateContent>
  <xr:revisionPtr revIDLastSave="0" documentId="13_ncr:1_{6EAFF1ED-26A9-3D40-BDBA-604F739EB773}" xr6:coauthVersionLast="45" xr6:coauthVersionMax="45" xr10:uidLastSave="{00000000-0000-0000-0000-000000000000}"/>
  <bookViews>
    <workbookView xWindow="0" yWindow="460" windowWidth="33600" windowHeight="19720" xr2:uid="{3B1D7D53-693A-CC4B-99C9-F7AE6D80617F}"/>
  </bookViews>
  <sheets>
    <sheet name="fpspee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2" l="1"/>
  <c r="I8" i="2"/>
  <c r="I10" i="2"/>
  <c r="I11" i="2"/>
  <c r="I13" i="2"/>
  <c r="I14" i="2"/>
  <c r="I15" i="2"/>
  <c r="I6" i="2"/>
  <c r="F7" i="2"/>
  <c r="F8" i="2"/>
  <c r="F10" i="2"/>
  <c r="F11" i="2"/>
  <c r="F12" i="2"/>
  <c r="F13" i="2"/>
  <c r="F14" i="2"/>
  <c r="F15" i="2"/>
  <c r="F6" i="2"/>
  <c r="J17" i="2" l="1"/>
  <c r="J15" i="2"/>
  <c r="J14" i="2"/>
  <c r="J13" i="2"/>
  <c r="J11" i="2"/>
  <c r="J10" i="2"/>
  <c r="J8" i="2"/>
  <c r="J7" i="2"/>
  <c r="J6" i="2"/>
</calcChain>
</file>

<file path=xl/sharedStrings.xml><?xml version="1.0" encoding="utf-8"?>
<sst xmlns="http://schemas.openxmlformats.org/spreadsheetml/2006/main" count="50" uniqueCount="30">
  <si>
    <t>Benchmark</t>
  </si>
  <si>
    <t>QEMU</t>
  </si>
  <si>
    <t>DBT</t>
  </si>
  <si>
    <t>Ratio</t>
  </si>
  <si>
    <t>Seconds</t>
  </si>
  <si>
    <t>Base Score</t>
  </si>
  <si>
    <t>Results</t>
  </si>
  <si>
    <t>Factor</t>
  </si>
  <si>
    <t>Reference Run</t>
  </si>
  <si>
    <t>Native</t>
  </si>
  <si>
    <r>
      <t>v1.3.1</t>
    </r>
    <r>
      <rPr>
        <sz val="14"/>
        <color theme="1"/>
        <rFont val="Calibri"/>
        <family val="2"/>
        <scheme val="minor"/>
      </rPr>
      <t xml:space="preserve"> (523411b3)</t>
    </r>
  </si>
  <si>
    <t>603.bwaves_s</t>
  </si>
  <si>
    <t>607.cactuBSSN_s</t>
  </si>
  <si>
    <t>619.lbm_s</t>
  </si>
  <si>
    <t>621.wrf_s</t>
  </si>
  <si>
    <t>627.cam4_s</t>
  </si>
  <si>
    <t>628.pop2_s</t>
  </si>
  <si>
    <t>638.imagick_s</t>
  </si>
  <si>
    <t>644.nab_s</t>
  </si>
  <si>
    <t>649.fotonik3d_s</t>
  </si>
  <si>
    <t>654.roms_s</t>
  </si>
  <si>
    <t>SPEC CPU 2017 fpspeed runs</t>
  </si>
  <si>
    <t>to Native</t>
  </si>
  <si>
    <t>DBT:QEMU</t>
  </si>
  <si>
    <t>DBT:Native</t>
  </si>
  <si>
    <t>Base Score*</t>
  </si>
  <si>
    <t>*: Score may not be accurate, as it is missing the data from 621.wrf_s and 638.imagick_s</t>
  </si>
  <si>
    <t>Note:</t>
  </si>
  <si>
    <t>621.wrf_s does not compile for RISC-V.</t>
  </si>
  <si>
    <t>638.imagick_s fails with a miscompare for v1.3.1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</si>
</sst>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Font="1"/>
    <xf numFmtId="0" fontId="1" fillId="2" borderId="5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0" fillId="0" borderId="17" xfId="0" applyNumberFormat="1" applyFill="1" applyBorder="1"/>
    <xf numFmtId="2" fontId="0" fillId="0" borderId="18" xfId="0" applyNumberFormat="1" applyFill="1" applyBorder="1"/>
    <xf numFmtId="2" fontId="0" fillId="0" borderId="20" xfId="0" applyNumberFormat="1" applyFill="1" applyBorder="1"/>
    <xf numFmtId="0" fontId="1" fillId="3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164" fontId="0" fillId="3" borderId="13" xfId="0" applyNumberFormat="1" applyFont="1" applyFill="1" applyBorder="1" applyAlignment="1">
      <alignment horizontal="center"/>
    </xf>
    <xf numFmtId="0" fontId="2" fillId="0" borderId="25" xfId="0" applyFont="1" applyBorder="1" applyAlignment="1">
      <alignment horizontal="right"/>
    </xf>
    <xf numFmtId="0" fontId="1" fillId="0" borderId="26" xfId="0" applyFont="1" applyBorder="1" applyAlignment="1">
      <alignment horizontal="right"/>
    </xf>
    <xf numFmtId="0" fontId="4" fillId="0" borderId="27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4" fillId="0" borderId="29" xfId="0" applyFont="1" applyBorder="1" applyAlignment="1">
      <alignment horizontal="right"/>
    </xf>
    <xf numFmtId="0" fontId="2" fillId="0" borderId="25" xfId="0" applyFont="1" applyBorder="1"/>
    <xf numFmtId="0" fontId="1" fillId="0" borderId="26" xfId="0" applyFont="1" applyBorder="1"/>
    <xf numFmtId="0" fontId="4" fillId="0" borderId="27" xfId="0" applyFont="1" applyBorder="1"/>
    <xf numFmtId="0" fontId="4" fillId="0" borderId="28" xfId="0" applyFont="1" applyBorder="1"/>
    <xf numFmtId="0" fontId="4" fillId="0" borderId="29" xfId="0" applyFont="1" applyBorder="1"/>
    <xf numFmtId="0" fontId="2" fillId="3" borderId="15" xfId="0" applyFont="1" applyFill="1" applyBorder="1" applyAlignment="1">
      <alignment horizontal="center"/>
    </xf>
    <xf numFmtId="0" fontId="2" fillId="3" borderId="3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3" borderId="21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2" fontId="0" fillId="2" borderId="6" xfId="0" applyNumberFormat="1" applyFill="1" applyBorder="1" applyAlignment="1">
      <alignment horizontal="right"/>
    </xf>
    <xf numFmtId="0" fontId="0" fillId="2" borderId="11" xfId="0" applyFill="1" applyBorder="1" applyAlignment="1">
      <alignment horizontal="right"/>
    </xf>
    <xf numFmtId="165" fontId="0" fillId="2" borderId="32" xfId="0" applyNumberFormat="1" applyFill="1" applyBorder="1" applyAlignment="1">
      <alignment horizontal="right"/>
    </xf>
    <xf numFmtId="2" fontId="0" fillId="2" borderId="11" xfId="0" applyNumberFormat="1" applyFill="1" applyBorder="1" applyAlignment="1">
      <alignment horizontal="right"/>
    </xf>
    <xf numFmtId="2" fontId="0" fillId="3" borderId="6" xfId="0" applyNumberFormat="1" applyFill="1" applyBorder="1" applyAlignment="1">
      <alignment horizontal="right"/>
    </xf>
    <xf numFmtId="2" fontId="0" fillId="3" borderId="3" xfId="0" applyNumberFormat="1" applyFill="1" applyBorder="1" applyAlignment="1">
      <alignment horizontal="right"/>
    </xf>
    <xf numFmtId="2" fontId="0" fillId="2" borderId="7" xfId="0" applyNumberFormat="1" applyFill="1" applyBorder="1" applyAlignment="1">
      <alignment horizontal="right"/>
    </xf>
    <xf numFmtId="0" fontId="0" fillId="2" borderId="12" xfId="0" applyFill="1" applyBorder="1" applyAlignment="1">
      <alignment horizontal="right"/>
    </xf>
    <xf numFmtId="165" fontId="0" fillId="2" borderId="0" xfId="0" applyNumberFormat="1" applyFill="1" applyBorder="1" applyAlignment="1">
      <alignment horizontal="right"/>
    </xf>
    <xf numFmtId="2" fontId="0" fillId="2" borderId="12" xfId="0" applyNumberFormat="1" applyFill="1" applyBorder="1" applyAlignment="1">
      <alignment horizontal="right"/>
    </xf>
    <xf numFmtId="2" fontId="0" fillId="3" borderId="7" xfId="0" applyNumberFormat="1" applyFill="1" applyBorder="1" applyAlignment="1">
      <alignment horizontal="right"/>
    </xf>
    <xf numFmtId="2" fontId="0" fillId="3" borderId="1" xfId="0" applyNumberFormat="1" applyFill="1" applyBorder="1" applyAlignment="1">
      <alignment horizontal="right"/>
    </xf>
    <xf numFmtId="2" fontId="0" fillId="2" borderId="8" xfId="0" applyNumberFormat="1" applyFill="1" applyBorder="1" applyAlignment="1">
      <alignment horizontal="right"/>
    </xf>
    <xf numFmtId="0" fontId="0" fillId="2" borderId="13" xfId="0" applyFill="1" applyBorder="1" applyAlignment="1">
      <alignment horizontal="right"/>
    </xf>
    <xf numFmtId="165" fontId="0" fillId="2" borderId="21" xfId="0" applyNumberFormat="1" applyFill="1" applyBorder="1" applyAlignment="1">
      <alignment horizontal="right"/>
    </xf>
    <xf numFmtId="2" fontId="0" fillId="2" borderId="13" xfId="0" applyNumberFormat="1" applyFill="1" applyBorder="1" applyAlignment="1">
      <alignment horizontal="right"/>
    </xf>
    <xf numFmtId="2" fontId="0" fillId="3" borderId="8" xfId="0" applyNumberFormat="1" applyFill="1" applyBorder="1" applyAlignment="1">
      <alignment horizontal="right"/>
    </xf>
    <xf numFmtId="2" fontId="0" fillId="3" borderId="19" xfId="0" applyNumberFormat="1" applyFill="1" applyBorder="1" applyAlignment="1">
      <alignment horizontal="right"/>
    </xf>
    <xf numFmtId="2" fontId="0" fillId="4" borderId="12" xfId="0" applyNumberFormat="1" applyFill="1" applyBorder="1" applyAlignment="1">
      <alignment horizontal="right"/>
    </xf>
    <xf numFmtId="0" fontId="1" fillId="3" borderId="31" xfId="0" applyFont="1" applyFill="1" applyBorder="1" applyAlignment="1">
      <alignment horizontal="center"/>
    </xf>
    <xf numFmtId="2" fontId="0" fillId="3" borderId="32" xfId="0" applyNumberFormat="1" applyFill="1" applyBorder="1" applyAlignment="1">
      <alignment horizontal="right"/>
    </xf>
    <xf numFmtId="2" fontId="0" fillId="3" borderId="0" xfId="0" applyNumberFormat="1" applyFill="1" applyBorder="1" applyAlignment="1">
      <alignment horizontal="right"/>
    </xf>
    <xf numFmtId="2" fontId="0" fillId="3" borderId="21" xfId="0" applyNumberFormat="1" applyFill="1" applyBorder="1" applyAlignment="1">
      <alignment horizontal="right"/>
    </xf>
    <xf numFmtId="2" fontId="0" fillId="4" borderId="0" xfId="0" applyNumberFormat="1" applyFill="1" applyBorder="1" applyAlignment="1">
      <alignment horizontal="right"/>
    </xf>
    <xf numFmtId="0" fontId="2" fillId="3" borderId="7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2" fontId="0" fillId="3" borderId="8" xfId="0" applyNumberFormat="1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2" borderId="1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2" fontId="0" fillId="3" borderId="21" xfId="0" applyNumberFormat="1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 vertical="center"/>
    </xf>
    <xf numFmtId="0" fontId="0" fillId="2" borderId="2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2" fontId="0" fillId="4" borderId="18" xfId="0" applyNumberForma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991FC-F188-6146-8B08-25D8C74CD647}">
  <sheetPr>
    <pageSetUpPr fitToPage="1"/>
  </sheetPr>
  <dimension ref="A1:K21"/>
  <sheetViews>
    <sheetView tabSelected="1" zoomScale="150" workbookViewId="0">
      <selection activeCell="B23" sqref="B23"/>
    </sheetView>
  </sheetViews>
  <sheetFormatPr baseColWidth="10" defaultRowHeight="16" x14ac:dyDescent="0.2"/>
  <cols>
    <col min="1" max="1" width="15.83203125" bestFit="1" customWidth="1"/>
    <col min="6" max="6" width="10.83203125" customWidth="1"/>
    <col min="9" max="9" width="12" customWidth="1"/>
    <col min="10" max="10" width="13.33203125" bestFit="1" customWidth="1"/>
    <col min="11" max="11" width="15.83203125" bestFit="1" customWidth="1"/>
  </cols>
  <sheetData>
    <row r="1" spans="1:11" ht="34" x14ac:dyDescent="0.4">
      <c r="A1" s="1" t="s">
        <v>21</v>
      </c>
    </row>
    <row r="2" spans="1:11" ht="17" thickBot="1" x14ac:dyDescent="0.25">
      <c r="A2" t="s">
        <v>26</v>
      </c>
    </row>
    <row r="3" spans="1:11" ht="20" thickBot="1" x14ac:dyDescent="0.25">
      <c r="A3" s="3"/>
      <c r="B3" s="65" t="s">
        <v>8</v>
      </c>
      <c r="C3" s="66"/>
      <c r="D3" s="65" t="s">
        <v>8</v>
      </c>
      <c r="E3" s="71"/>
      <c r="F3" s="66"/>
      <c r="G3" s="58" t="s">
        <v>10</v>
      </c>
      <c r="H3" s="59"/>
      <c r="I3" s="59"/>
      <c r="J3" s="60"/>
    </row>
    <row r="4" spans="1:11" ht="19" x14ac:dyDescent="0.25">
      <c r="A4" s="19" t="s">
        <v>6</v>
      </c>
      <c r="B4" s="61" t="s">
        <v>9</v>
      </c>
      <c r="C4" s="62"/>
      <c r="D4" s="61" t="s">
        <v>1</v>
      </c>
      <c r="E4" s="70"/>
      <c r="F4" s="62"/>
      <c r="G4" s="55" t="s">
        <v>2</v>
      </c>
      <c r="H4" s="56"/>
      <c r="I4" s="25" t="s">
        <v>24</v>
      </c>
      <c r="J4" s="24" t="s">
        <v>23</v>
      </c>
      <c r="K4" s="14" t="s">
        <v>6</v>
      </c>
    </row>
    <row r="5" spans="1:11" ht="17" thickBot="1" x14ac:dyDescent="0.25">
      <c r="A5" s="20" t="s">
        <v>0</v>
      </c>
      <c r="B5" s="4" t="s">
        <v>4</v>
      </c>
      <c r="C5" s="5" t="s">
        <v>3</v>
      </c>
      <c r="D5" s="4" t="s">
        <v>4</v>
      </c>
      <c r="E5" s="28" t="s">
        <v>3</v>
      </c>
      <c r="F5" s="5" t="s">
        <v>22</v>
      </c>
      <c r="G5" s="9" t="s">
        <v>4</v>
      </c>
      <c r="H5" s="10" t="s">
        <v>3</v>
      </c>
      <c r="I5" s="48" t="s">
        <v>7</v>
      </c>
      <c r="J5" s="11" t="s">
        <v>7</v>
      </c>
      <c r="K5" s="15" t="s">
        <v>0</v>
      </c>
    </row>
    <row r="6" spans="1:11" ht="17" thickTop="1" x14ac:dyDescent="0.2">
      <c r="A6" s="21" t="s">
        <v>11</v>
      </c>
      <c r="B6" s="29">
        <v>12668</v>
      </c>
      <c r="C6" s="30">
        <v>4.66</v>
      </c>
      <c r="D6" s="29">
        <v>69387</v>
      </c>
      <c r="E6" s="31">
        <v>0.85</v>
      </c>
      <c r="F6" s="32">
        <f>$D6/$B6</f>
        <v>5.477344490053679</v>
      </c>
      <c r="G6" s="33">
        <v>8700</v>
      </c>
      <c r="H6" s="34">
        <v>6.78</v>
      </c>
      <c r="I6" s="49">
        <f>$G6/$B6</f>
        <v>0.68676981370382062</v>
      </c>
      <c r="J6" s="6">
        <f>G6/$D6</f>
        <v>0.12538371741104243</v>
      </c>
      <c r="K6" s="16" t="s">
        <v>11</v>
      </c>
    </row>
    <row r="7" spans="1:11" x14ac:dyDescent="0.2">
      <c r="A7" s="22" t="s">
        <v>12</v>
      </c>
      <c r="B7" s="35">
        <v>4638</v>
      </c>
      <c r="C7" s="36">
        <v>3.59</v>
      </c>
      <c r="D7" s="35">
        <v>122557</v>
      </c>
      <c r="E7" s="37">
        <v>0.13600000000000001</v>
      </c>
      <c r="F7" s="38">
        <f t="shared" ref="F7:F15" si="0">$D7/$B7</f>
        <v>26.42453643811988</v>
      </c>
      <c r="G7" s="39">
        <v>14065</v>
      </c>
      <c r="H7" s="40">
        <v>1.19</v>
      </c>
      <c r="I7" s="50">
        <f t="shared" ref="I7:I15" si="1">$G7/$B7</f>
        <v>3.0325571366968522</v>
      </c>
      <c r="J7" s="7">
        <f>G7/$D7</f>
        <v>0.11476292663821731</v>
      </c>
      <c r="K7" s="17" t="s">
        <v>12</v>
      </c>
    </row>
    <row r="8" spans="1:11" x14ac:dyDescent="0.2">
      <c r="A8" s="22" t="s">
        <v>13</v>
      </c>
      <c r="B8" s="35">
        <v>1976</v>
      </c>
      <c r="C8" s="36">
        <v>2.65</v>
      </c>
      <c r="D8" s="35">
        <v>23153</v>
      </c>
      <c r="E8" s="37">
        <v>0.22600000000000001</v>
      </c>
      <c r="F8" s="38">
        <f t="shared" si="0"/>
        <v>11.717105263157896</v>
      </c>
      <c r="G8" s="39">
        <v>3301</v>
      </c>
      <c r="H8" s="40">
        <v>1.59</v>
      </c>
      <c r="I8" s="50">
        <f t="shared" si="1"/>
        <v>1.6705465587044535</v>
      </c>
      <c r="J8" s="7">
        <f>G8/$D8</f>
        <v>0.14257331663283376</v>
      </c>
      <c r="K8" s="17" t="s">
        <v>13</v>
      </c>
    </row>
    <row r="9" spans="1:11" x14ac:dyDescent="0.2">
      <c r="A9" s="22" t="s">
        <v>14</v>
      </c>
      <c r="B9" s="35">
        <v>5083</v>
      </c>
      <c r="C9" s="36">
        <v>2.6</v>
      </c>
      <c r="D9" s="35"/>
      <c r="E9" s="37"/>
      <c r="F9" s="47"/>
      <c r="G9" s="39"/>
      <c r="H9" s="40"/>
      <c r="I9" s="52"/>
      <c r="J9" s="7"/>
      <c r="K9" s="17" t="s">
        <v>14</v>
      </c>
    </row>
    <row r="10" spans="1:11" x14ac:dyDescent="0.2">
      <c r="A10" s="22" t="s">
        <v>15</v>
      </c>
      <c r="B10" s="35">
        <v>4906</v>
      </c>
      <c r="C10" s="36">
        <v>1.81</v>
      </c>
      <c r="D10" s="35">
        <v>57031</v>
      </c>
      <c r="E10" s="37">
        <v>0.155</v>
      </c>
      <c r="F10" s="38">
        <f t="shared" si="0"/>
        <v>11.624745209947005</v>
      </c>
      <c r="G10" s="39">
        <v>10114</v>
      </c>
      <c r="H10" s="40">
        <v>0.876</v>
      </c>
      <c r="I10" s="50">
        <f t="shared" si="1"/>
        <v>2.0615572768039137</v>
      </c>
      <c r="J10" s="7">
        <f t="shared" ref="J10:J15" si="2">G10/$D10</f>
        <v>0.17734214725324823</v>
      </c>
      <c r="K10" s="17" t="s">
        <v>15</v>
      </c>
    </row>
    <row r="11" spans="1:11" x14ac:dyDescent="0.2">
      <c r="A11" s="22" t="s">
        <v>16</v>
      </c>
      <c r="B11" s="35">
        <v>5845</v>
      </c>
      <c r="C11" s="36">
        <v>2.0299999999999998</v>
      </c>
      <c r="D11" s="35">
        <v>90912</v>
      </c>
      <c r="E11" s="37">
        <v>0.13100000000000001</v>
      </c>
      <c r="F11" s="38">
        <f t="shared" si="0"/>
        <v>15.553806672369547</v>
      </c>
      <c r="G11" s="39">
        <v>11219</v>
      </c>
      <c r="H11" s="40">
        <v>1.06</v>
      </c>
      <c r="I11" s="50">
        <f t="shared" si="1"/>
        <v>1.9194183062446535</v>
      </c>
      <c r="J11" s="7">
        <f t="shared" si="2"/>
        <v>0.12340505103836677</v>
      </c>
      <c r="K11" s="17" t="s">
        <v>16</v>
      </c>
    </row>
    <row r="12" spans="1:11" x14ac:dyDescent="0.2">
      <c r="A12" s="22" t="s">
        <v>17</v>
      </c>
      <c r="B12" s="35">
        <v>12730</v>
      </c>
      <c r="C12" s="36">
        <v>1.1299999999999999</v>
      </c>
      <c r="D12" s="35">
        <v>525498</v>
      </c>
      <c r="E12" s="37">
        <v>2.75E-2</v>
      </c>
      <c r="F12" s="38">
        <f t="shared" si="0"/>
        <v>41.280282796543595</v>
      </c>
      <c r="G12" s="39"/>
      <c r="H12" s="40"/>
      <c r="I12" s="52"/>
      <c r="J12" s="74"/>
      <c r="K12" s="17" t="s">
        <v>17</v>
      </c>
    </row>
    <row r="13" spans="1:11" x14ac:dyDescent="0.2">
      <c r="A13" s="22" t="s">
        <v>18</v>
      </c>
      <c r="B13" s="35">
        <v>4983</v>
      </c>
      <c r="C13" s="36">
        <v>3.51</v>
      </c>
      <c r="D13" s="35">
        <v>58961</v>
      </c>
      <c r="E13" s="37">
        <v>0.29599999999999999</v>
      </c>
      <c r="F13" s="38">
        <f t="shared" si="0"/>
        <v>11.832430262893839</v>
      </c>
      <c r="G13" s="39">
        <v>14525</v>
      </c>
      <c r="H13" s="40">
        <v>1.2</v>
      </c>
      <c r="I13" s="50">
        <f t="shared" si="1"/>
        <v>2.9149106963676501</v>
      </c>
      <c r="J13" s="7">
        <f t="shared" si="2"/>
        <v>0.24634928172860027</v>
      </c>
      <c r="K13" s="17" t="s">
        <v>18</v>
      </c>
    </row>
    <row r="14" spans="1:11" x14ac:dyDescent="0.2">
      <c r="A14" s="22" t="s">
        <v>19</v>
      </c>
      <c r="B14" s="35">
        <v>1888</v>
      </c>
      <c r="C14" s="36">
        <v>4.83</v>
      </c>
      <c r="D14" s="35">
        <v>46210</v>
      </c>
      <c r="E14" s="37">
        <v>0.19700000000000001</v>
      </c>
      <c r="F14" s="38">
        <f t="shared" si="0"/>
        <v>24.475635593220339</v>
      </c>
      <c r="G14" s="39">
        <v>4544</v>
      </c>
      <c r="H14" s="40">
        <v>2.0099999999999998</v>
      </c>
      <c r="I14" s="50">
        <f t="shared" si="1"/>
        <v>2.406779661016949</v>
      </c>
      <c r="J14" s="7">
        <f t="shared" si="2"/>
        <v>9.8333694005626485E-2</v>
      </c>
      <c r="K14" s="17" t="s">
        <v>19</v>
      </c>
    </row>
    <row r="15" spans="1:11" ht="17" thickBot="1" x14ac:dyDescent="0.25">
      <c r="A15" s="23" t="s">
        <v>20</v>
      </c>
      <c r="B15" s="41">
        <v>6727</v>
      </c>
      <c r="C15" s="42">
        <v>2.34</v>
      </c>
      <c r="D15" s="41">
        <v>96899</v>
      </c>
      <c r="E15" s="43">
        <v>0.16200000000000001</v>
      </c>
      <c r="F15" s="44">
        <f t="shared" si="0"/>
        <v>14.404489371190724</v>
      </c>
      <c r="G15" s="45">
        <v>10432</v>
      </c>
      <c r="H15" s="46">
        <v>1.51</v>
      </c>
      <c r="I15" s="51">
        <f t="shared" si="1"/>
        <v>1.5507655715772262</v>
      </c>
      <c r="J15" s="8">
        <f t="shared" si="2"/>
        <v>0.10765848976769626</v>
      </c>
      <c r="K15" s="18" t="s">
        <v>20</v>
      </c>
    </row>
    <row r="16" spans="1:11" ht="19" x14ac:dyDescent="0.25">
      <c r="B16" s="67" t="s">
        <v>5</v>
      </c>
      <c r="C16" s="68"/>
      <c r="D16" s="67" t="s">
        <v>5</v>
      </c>
      <c r="E16" s="73"/>
      <c r="F16" s="68"/>
      <c r="G16" s="53" t="s">
        <v>25</v>
      </c>
      <c r="H16" s="54"/>
      <c r="I16" s="26"/>
      <c r="J16" s="12" t="s">
        <v>7</v>
      </c>
    </row>
    <row r="17" spans="1:10" ht="17" thickBot="1" x14ac:dyDescent="0.25">
      <c r="B17" s="63">
        <v>2.68</v>
      </c>
      <c r="C17" s="64"/>
      <c r="D17" s="63">
        <v>0.17299999999999999</v>
      </c>
      <c r="E17" s="72"/>
      <c r="F17" s="64"/>
      <c r="G17" s="57">
        <v>1.6</v>
      </c>
      <c r="H17" s="69"/>
      <c r="I17" s="27"/>
      <c r="J17" s="13">
        <f>$D$17/G17</f>
        <v>0.10812499999999999</v>
      </c>
    </row>
    <row r="19" spans="1:10" x14ac:dyDescent="0.2">
      <c r="C19" s="2"/>
    </row>
    <row r="20" spans="1:10" x14ac:dyDescent="0.2">
      <c r="A20" s="75" t="s">
        <v>27</v>
      </c>
      <c r="B20" t="s">
        <v>28</v>
      </c>
    </row>
    <row r="21" spans="1:10" x14ac:dyDescent="0.2">
      <c r="B21" t="s">
        <v>29</v>
      </c>
    </row>
  </sheetData>
  <mergeCells count="12">
    <mergeCell ref="B17:C17"/>
    <mergeCell ref="D17:F17"/>
    <mergeCell ref="G17:H17"/>
    <mergeCell ref="B16:C16"/>
    <mergeCell ref="D16:F16"/>
    <mergeCell ref="G16:H16"/>
    <mergeCell ref="B4:C4"/>
    <mergeCell ref="D4:F4"/>
    <mergeCell ref="G4:H4"/>
    <mergeCell ref="B3:C3"/>
    <mergeCell ref="D3:F3"/>
    <mergeCell ref="G3:J3"/>
  </mergeCells>
  <conditionalFormatting sqref="J6:J1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:I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93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fpspeed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Flo</cp:lastModifiedBy>
  <cp:lastPrinted>2020-11-22T14:47:10Z</cp:lastPrinted>
  <dcterms:created xsi:type="dcterms:W3CDTF">2020-09-28T09:43:32Z</dcterms:created>
  <dcterms:modified xsi:type="dcterms:W3CDTF">2020-11-22T14:47:13Z</dcterms:modified>
</cp:coreProperties>
</file>