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mchon\typescript-json\benchmark\results\"/>
    </mc:Choice>
  </mc:AlternateContent>
  <xr:revisionPtr revIDLastSave="0" documentId="13_ncr:1_{DD8B9CF5-739F-42AE-837E-D59AB0EF58D3}" xr6:coauthVersionLast="47" xr6:coauthVersionMax="47" xr10:uidLastSave="{00000000-0000-0000-0000-000000000000}"/>
  <bookViews>
    <workbookView xWindow="-28920" yWindow="-120" windowWidth="29040" windowHeight="15720" activeTab="4" xr2:uid="{AF35FF4A-69D2-475D-B4FC-4CBFAD73187A}"/>
  </bookViews>
  <sheets>
    <sheet name="is" sheetId="2" r:id="rId1"/>
    <sheet name="assert" sheetId="6" r:id="rId2"/>
    <sheet name="validate" sheetId="1" r:id="rId3"/>
    <sheet name="optimizer" sheetId="4" r:id="rId4"/>
    <sheet name="stringify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2" l="1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C12" i="2"/>
  <c r="D12" i="2"/>
  <c r="E12" i="2"/>
  <c r="F12" i="2"/>
  <c r="G12" i="2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C12" i="6"/>
  <c r="D12" i="6"/>
  <c r="E12" i="6"/>
  <c r="F12" i="6"/>
  <c r="B12" i="6"/>
  <c r="B12" i="2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C12" i="1"/>
  <c r="D12" i="1"/>
  <c r="E12" i="1"/>
  <c r="B12" i="1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C13" i="3"/>
  <c r="D13" i="3"/>
  <c r="B13" i="3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</calcChain>
</file>

<file path=xl/sharedStrings.xml><?xml version="1.0" encoding="utf-8"?>
<sst xmlns="http://schemas.openxmlformats.org/spreadsheetml/2006/main" count="149" uniqueCount="26">
  <si>
    <t>Components</t>
  </si>
  <si>
    <t>typescript-json</t>
  </si>
  <si>
    <t>object (hierarchical)</t>
  </si>
  <si>
    <t>object (recursive)</t>
  </si>
  <si>
    <t>Failed</t>
  </si>
  <si>
    <t>array (recursive)</t>
  </si>
  <si>
    <t>JSON.stringify()</t>
  </si>
  <si>
    <t>object (simple)</t>
  </si>
  <si>
    <t>array (hierarchical)</t>
  </si>
  <si>
    <t>fast-json-stringify</t>
  </si>
  <si>
    <t>spaces</t>
  </si>
  <si>
    <t>ultimate union</t>
  </si>
  <si>
    <t>array (union)</t>
  </si>
  <si>
    <t>object (union)</t>
  </si>
  <si>
    <t>ajv</t>
  </si>
  <si>
    <t>object (union, explicit)</t>
  </si>
  <si>
    <t>object (union, implicit)</t>
  </si>
  <si>
    <t>array (union, explicit)</t>
  </si>
  <si>
    <t>array (union, implicit)</t>
  </si>
  <si>
    <t>io-ts</t>
  </si>
  <si>
    <t>zod</t>
  </si>
  <si>
    <t>class-validator</t>
  </si>
  <si>
    <t>Measured by AMD 5800H</t>
  </si>
  <si>
    <t>Measure by i5-1135g4, Surface Pro 8</t>
  </si>
  <si>
    <t>Measured by AMD-5900HX</t>
  </si>
  <si>
    <t>typebox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</si>
</sst>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#,##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2" applyNumberFormat="1" applyFont="1"/>
    <xf numFmtId="165" fontId="0" fillId="0" borderId="0" xfId="1" applyNumberFormat="1" applyFont="1"/>
  </cellXfs>
  <cellStyles count="3">
    <cellStyle name="백분율" xfId="1" builtinId="5"/>
    <cellStyle name="쉼표" xfId="2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is()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is!$B$12:$B$19</c:f>
              <c:numCache>
                <c:formatCode>##,##0%</c:formatCode>
                <c:ptCount val="8"/>
                <c:pt idx="0">
                  <c:v>1759.4463981229926</c:v>
                </c:pt>
                <c:pt idx="1">
                  <c:v>1673.4910211592974</c:v>
                </c:pt>
                <c:pt idx="2">
                  <c:v>934.56382596188257</c:v>
                </c:pt>
                <c:pt idx="3">
                  <c:v>876.65118631598284</c:v>
                </c:pt>
                <c:pt idx="4">
                  <c:v>1867.5285171102651</c:v>
                </c:pt>
                <c:pt idx="5">
                  <c:v>1330.7186555434664</c:v>
                </c:pt>
                <c:pt idx="6">
                  <c:v>1027.9840809227373</c:v>
                </c:pt>
                <c:pt idx="7">
                  <c:v>1548.6149035025053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E7A-A359-D13A8B7C2CDC}"/>
            </c:ext>
          </c:extLst>
        </c:ser>
        <c:ser>
          <c:idx val="1"/>
          <c:order val="1"/>
          <c:tx>
            <c:strRef>
              <c:f>is!$C$11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is!$C$12:$C$19</c:f>
              <c:numCache>
                <c:formatCode>##,##0%</c:formatCode>
                <c:ptCount val="8"/>
                <c:pt idx="0">
                  <c:v>2876.4254057142866</c:v>
                </c:pt>
                <c:pt idx="1">
                  <c:v>2087.7839360487246</c:v>
                </c:pt>
                <c:pt idx="2">
                  <c:v>742.34457671957523</c:v>
                </c:pt>
                <c:pt idx="3">
                  <c:v>0</c:v>
                </c:pt>
                <c:pt idx="4">
                  <c:v>1874.234234234234</c:v>
                </c:pt>
                <c:pt idx="5">
                  <c:v>705.3995121035864</c:v>
                </c:pt>
                <c:pt idx="6">
                  <c:v>555.19244663382449</c:v>
                </c:pt>
                <c:pt idx="7">
                  <c:v>708.94180327868855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E7A-A359-D13A8B7C2CDC}"/>
            </c:ext>
          </c:extLst>
        </c:ser>
        <c:ser>
          <c:idx val="2"/>
          <c:order val="2"/>
          <c:tx>
            <c:strRef>
              <c:f>is!$D$11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is!$D$12:$D$19</c:f>
              <c:numCache>
                <c:formatCode>##,##0%</c:formatCode>
                <c:ptCount val="8"/>
                <c:pt idx="0">
                  <c:v>1271.6028603263023</c:v>
                </c:pt>
                <c:pt idx="1">
                  <c:v>0</c:v>
                </c:pt>
                <c:pt idx="2">
                  <c:v>70.661674747846803</c:v>
                </c:pt>
                <c:pt idx="3">
                  <c:v>251.79788732394317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4-4DA0-AC65-7A634C8FAF91}"/>
            </c:ext>
          </c:extLst>
        </c:ser>
        <c:ser>
          <c:idx val="3"/>
          <c:order val="3"/>
          <c:tx>
            <c:strRef>
              <c:f>is!$E$11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is!$E$12:$E$19</c:f>
              <c:numCache>
                <c:formatCode>##,##0%</c:formatCode>
                <c:ptCount val="8"/>
                <c:pt idx="0">
                  <c:v>145.90900887812759</c:v>
                </c:pt>
                <c:pt idx="1">
                  <c:v>110.24623375246759</c:v>
                </c:pt>
                <c:pt idx="2">
                  <c:v>205.75697681645855</c:v>
                </c:pt>
                <c:pt idx="3">
                  <c:v>0</c:v>
                </c:pt>
                <c:pt idx="4">
                  <c:v>133.25646271154903</c:v>
                </c:pt>
                <c:pt idx="5">
                  <c:v>125.58826106000895</c:v>
                </c:pt>
                <c:pt idx="6">
                  <c:v>111.63681610247018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D-4D32-926B-DCF95800B033}"/>
            </c:ext>
          </c:extLst>
        </c:ser>
        <c:ser>
          <c:idx val="4"/>
          <c:order val="4"/>
          <c:tx>
            <c:strRef>
              <c:f>is!$F$11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is!$F$12:$F$19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2.6506568897036433</c:v>
                </c:pt>
                <c:pt idx="6">
                  <c:v>2.485419440745674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9-472B-9DA3-A1B244DEE484}"/>
            </c:ext>
          </c:extLst>
        </c:ser>
        <c:ser>
          <c:idx val="5"/>
          <c:order val="5"/>
          <c:tx>
            <c:strRef>
              <c:f>is!$G$11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is!$G$12:$G$19</c:f>
              <c:numCache>
                <c:formatCode>##,##0%</c:formatCode>
                <c:ptCount val="8"/>
                <c:pt idx="0">
                  <c:v>6.5034103589851542</c:v>
                </c:pt>
                <c:pt idx="1">
                  <c:v>1.7784082634655789</c:v>
                </c:pt>
                <c:pt idx="2">
                  <c:v>2.0436559272264332</c:v>
                </c:pt>
                <c:pt idx="3">
                  <c:v>1.1417341366974183</c:v>
                </c:pt>
                <c:pt idx="4">
                  <c:v>2.4774193548387089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A-40BE-8C49-6D34679E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assert!$B$11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assert!$B$12:$B$19</c:f>
              <c:numCache>
                <c:formatCode>##,##0%</c:formatCode>
                <c:ptCount val="8"/>
                <c:pt idx="0">
                  <c:v>334.72656813266065</c:v>
                </c:pt>
                <c:pt idx="1">
                  <c:v>647.80586160497216</c:v>
                </c:pt>
                <c:pt idx="2">
                  <c:v>268.81465616659557</c:v>
                </c:pt>
                <c:pt idx="3">
                  <c:v>286.77111074424812</c:v>
                </c:pt>
                <c:pt idx="4">
                  <c:v>436.73251495121059</c:v>
                </c:pt>
                <c:pt idx="5">
                  <c:v>784.9658720004154</c:v>
                </c:pt>
                <c:pt idx="6">
                  <c:v>469.21954448644283</c:v>
                </c:pt>
                <c:pt idx="7">
                  <c:v>644.54239150338776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7-4E54-BD99-1254018CEC6B}"/>
            </c:ext>
          </c:extLst>
        </c:ser>
        <c:ser>
          <c:idx val="1"/>
          <c:order val="1"/>
          <c:tx>
            <c:strRef>
              <c:f>assert!$C$11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assert!$C$12:$C$19</c:f>
              <c:numCache>
                <c:formatCode>##,##0%</c:formatCode>
                <c:ptCount val="8"/>
                <c:pt idx="0">
                  <c:v>13.797393364928913</c:v>
                </c:pt>
                <c:pt idx="1">
                  <c:v>8.6952129792418482</c:v>
                </c:pt>
                <c:pt idx="2">
                  <c:v>8.4505659134872477</c:v>
                </c:pt>
                <c:pt idx="3">
                  <c:v>4.0956002058186103</c:v>
                </c:pt>
                <c:pt idx="4">
                  <c:v>10.075572801182574</c:v>
                </c:pt>
                <c:pt idx="5">
                  <c:v>7.4208083086364711</c:v>
                </c:pt>
                <c:pt idx="6">
                  <c:v>7.0285638719915378</c:v>
                </c:pt>
                <c:pt idx="7">
                  <c:v>11.56389600878798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7-4E54-BD99-1254018CEC6B}"/>
            </c:ext>
          </c:extLst>
        </c:ser>
        <c:ser>
          <c:idx val="2"/>
          <c:order val="2"/>
          <c:tx>
            <c:strRef>
              <c:f>assert!$D$11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assert!$D$12:$D$19</c:f>
              <c:numCache>
                <c:formatCode>##,##0%</c:formatCode>
                <c:ptCount val="8"/>
                <c:pt idx="0">
                  <c:v>59.019003568124695</c:v>
                </c:pt>
                <c:pt idx="1">
                  <c:v>41.045230675262601</c:v>
                </c:pt>
                <c:pt idx="2">
                  <c:v>65.729340541617759</c:v>
                </c:pt>
                <c:pt idx="3">
                  <c:v>17.685174042540435</c:v>
                </c:pt>
                <c:pt idx="4">
                  <c:v>47.884973486249905</c:v>
                </c:pt>
                <c:pt idx="5">
                  <c:v>29.215637272402709</c:v>
                </c:pt>
                <c:pt idx="6">
                  <c:v>29.49302169160914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7-4E54-BD99-1254018CEC6B}"/>
            </c:ext>
          </c:extLst>
        </c:ser>
        <c:ser>
          <c:idx val="3"/>
          <c:order val="3"/>
          <c:tx>
            <c:strRef>
              <c:f>assert!$E$11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assert!$E$12:$E$19</c:f>
              <c:numCache>
                <c:formatCode>##,##0%</c:formatCode>
                <c:ptCount val="8"/>
                <c:pt idx="0">
                  <c:v>6.5024519049415286</c:v>
                </c:pt>
                <c:pt idx="1">
                  <c:v>1.9996722628663275</c:v>
                </c:pt>
                <c:pt idx="2">
                  <c:v>2.0407196515582138</c:v>
                </c:pt>
                <c:pt idx="3">
                  <c:v>1.1287874473798363</c:v>
                </c:pt>
                <c:pt idx="4">
                  <c:v>2.6001478196600178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7-4E54-BD99-1254018CEC6B}"/>
            </c:ext>
          </c:extLst>
        </c:ser>
        <c:ser>
          <c:idx val="4"/>
          <c:order val="4"/>
          <c:tx>
            <c:strRef>
              <c:f>assert!$F$11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assert!$F$12:$F$19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3.0121828486678308</c:v>
                </c:pt>
                <c:pt idx="6">
                  <c:v>2.5965344313616026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1-499D-86DE-6FDCF3C5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validate()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validate!$B$11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validate!$B$12:$B$19</c:f>
              <c:numCache>
                <c:formatCode>##,##0%</c:formatCode>
                <c:ptCount val="8"/>
                <c:pt idx="0">
                  <c:v>41.464226187587265</c:v>
                </c:pt>
                <c:pt idx="1">
                  <c:v>210.7538181818168</c:v>
                </c:pt>
                <c:pt idx="2">
                  <c:v>110.37145283492914</c:v>
                </c:pt>
                <c:pt idx="3">
                  <c:v>164.23292145388771</c:v>
                </c:pt>
                <c:pt idx="4">
                  <c:v>114.51504902072725</c:v>
                </c:pt>
                <c:pt idx="5">
                  <c:v>554.82917714696475</c:v>
                </c:pt>
                <c:pt idx="6">
                  <c:v>428.08255509899141</c:v>
                </c:pt>
                <c:pt idx="7">
                  <c:v>332.895194986072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59A-8C6D-0B6154CC0680}"/>
            </c:ext>
          </c:extLst>
        </c:ser>
        <c:ser>
          <c:idx val="1"/>
          <c:order val="1"/>
          <c:tx>
            <c:strRef>
              <c:f>validate!$C$11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validate!$C$12:$C$19</c:f>
              <c:numCache>
                <c:formatCode>##,##0%</c:formatCode>
                <c:ptCount val="8"/>
                <c:pt idx="0">
                  <c:v>1.8482689435676538</c:v>
                </c:pt>
                <c:pt idx="1">
                  <c:v>4.5611383600608848</c:v>
                </c:pt>
                <c:pt idx="2">
                  <c:v>4.2524009462043262</c:v>
                </c:pt>
                <c:pt idx="3">
                  <c:v>3.4225825471698279</c:v>
                </c:pt>
                <c:pt idx="4">
                  <c:v>3.7683933139702659</c:v>
                </c:pt>
                <c:pt idx="5">
                  <c:v>7.0211081794195289</c:v>
                </c:pt>
                <c:pt idx="6">
                  <c:v>7.0273485600794467</c:v>
                </c:pt>
                <c:pt idx="7">
                  <c:v>11.755646817248483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0-459A-8C6D-0B6154CC0680}"/>
            </c:ext>
          </c:extLst>
        </c:ser>
        <c:ser>
          <c:idx val="2"/>
          <c:order val="2"/>
          <c:tx>
            <c:strRef>
              <c:f>validate!$D$11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validate!$D$12:$D$19</c:f>
              <c:numCache>
                <c:formatCode>##,##0%</c:formatCode>
                <c:ptCount val="8"/>
                <c:pt idx="0">
                  <c:v>8.1901063066831981</c:v>
                </c:pt>
                <c:pt idx="1">
                  <c:v>22.014319238561544</c:v>
                </c:pt>
                <c:pt idx="2">
                  <c:v>32.520472860162847</c:v>
                </c:pt>
                <c:pt idx="3">
                  <c:v>14.383819218955724</c:v>
                </c:pt>
                <c:pt idx="4">
                  <c:v>17.93191364619927</c:v>
                </c:pt>
                <c:pt idx="5">
                  <c:v>26.327915194346364</c:v>
                </c:pt>
                <c:pt idx="6">
                  <c:v>27.12707435318012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2-4FEA-81A6-1045CDC68000}"/>
            </c:ext>
          </c:extLst>
        </c:ser>
        <c:ser>
          <c:idx val="3"/>
          <c:order val="3"/>
          <c:tx>
            <c:strRef>
              <c:f>validate!$E$11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validate!$E$12:$E$19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A-4704-941C-FD22C3C35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Optimizer</a:t>
            </a:r>
            <a:r>
              <a:rPr lang="en-US" altLang="ko-KR" baseline="0"/>
              <a:t> construction time + 1st conversion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optimizer!$B$1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optimizer!$A$2:$A$8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optimizer!$B$2:$B$8</c:f>
              <c:numCache>
                <c:formatCode>General</c:formatCode>
                <c:ptCount val="7"/>
                <c:pt idx="0">
                  <c:v>84474.4925946242</c:v>
                </c:pt>
                <c:pt idx="1">
                  <c:v>65514.801712902598</c:v>
                </c:pt>
                <c:pt idx="2">
                  <c:v>11692.474674384899</c:v>
                </c:pt>
                <c:pt idx="3">
                  <c:v>11202.996528412201</c:v>
                </c:pt>
                <c:pt idx="4">
                  <c:v>5208.7633532500404</c:v>
                </c:pt>
                <c:pt idx="5">
                  <c:v>3656.17128463476</c:v>
                </c:pt>
                <c:pt idx="6">
                  <c:v>530.54196121080201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2-43A4-BC19-3FAF26AB2CAA}"/>
            </c:ext>
          </c:extLst>
        </c:ser>
        <c:ser>
          <c:idx val="1"/>
          <c:order val="1"/>
          <c:tx>
            <c:strRef>
              <c:f>optimizer!$C$1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optimizer!$A$2:$A$8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optimizer!$C$2:$C$8</c:f>
              <c:numCache>
                <c:formatCode>General</c:formatCode>
                <c:ptCount val="7"/>
                <c:pt idx="0">
                  <c:v>4.3939948736726402</c:v>
                </c:pt>
                <c:pt idx="1">
                  <c:v>8.2508250825082499</c:v>
                </c:pt>
                <c:pt idx="2">
                  <c:v>4.0389205067009302</c:v>
                </c:pt>
                <c:pt idx="3">
                  <c:v>5.8426145700200802</c:v>
                </c:pt>
                <c:pt idx="4">
                  <c:v>8.3348768290424093</c:v>
                </c:pt>
                <c:pt idx="5">
                  <c:v>5.4246165357276404</c:v>
                </c:pt>
                <c:pt idx="6">
                  <c:v>0.73139513622234398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2-43A4-BC19-3FAF26AB2CAA}"/>
            </c:ext>
          </c:extLst>
        </c:ser>
        <c:ser>
          <c:idx val="2"/>
          <c:order val="2"/>
          <c:tx>
            <c:strRef>
              <c:f>optimizer!$D$1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optimizer!$A$2:$A$8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optimizer!$D$2:$D$8</c:f>
              <c:numCache>
                <c:formatCode>General</c:formatCode>
                <c:ptCount val="7"/>
                <c:pt idx="0">
                  <c:v>177.410666187825</c:v>
                </c:pt>
                <c:pt idx="1">
                  <c:v>760.90942427575999</c:v>
                </c:pt>
                <c:pt idx="2">
                  <c:v>79.009648643728298</c:v>
                </c:pt>
                <c:pt idx="3">
                  <c:v>914.52830188679195</c:v>
                </c:pt>
                <c:pt idx="4">
                  <c:v>740.86502609992499</c:v>
                </c:pt>
                <c:pt idx="5">
                  <c:v>226.08854071779899</c:v>
                </c:pt>
                <c:pt idx="6">
                  <c:v>10.193133047210299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2-43A4-BC19-3FAF26AB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722720"/>
        <c:axId val="385723136"/>
      </c:barChart>
      <c:catAx>
        <c:axId val="38572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3136"/>
        <c:crosses val="autoZero"/>
        <c:auto val="1"/>
        <c:lblAlgn val="ctr"/>
        <c:lblOffset val="100"/>
        <c:noMultiLvlLbl val="0"/>
      </c:catAx>
      <c:valAx>
        <c:axId val="3857231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stringify!$B$12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stringify!$B$13:$B$20</c:f>
              <c:numCache>
                <c:formatCode>0%</c:formatCode>
                <c:ptCount val="8"/>
                <c:pt idx="0">
                  <c:v>36.291171455034032</c:v>
                </c:pt>
                <c:pt idx="1">
                  <c:v>4.1710636518261817</c:v>
                </c:pt>
                <c:pt idx="2">
                  <c:v>6.0593143220054593</c:v>
                </c:pt>
                <c:pt idx="3">
                  <c:v>4.3011099149172027</c:v>
                </c:pt>
                <c:pt idx="4">
                  <c:v>3.9065065155159098</c:v>
                </c:pt>
                <c:pt idx="5">
                  <c:v>3.5954893697394583</c:v>
                </c:pt>
                <c:pt idx="6">
                  <c:v>2.5952772446217303</c:v>
                </c:pt>
                <c:pt idx="7">
                  <c:v>9.0191555155795022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45C7-9E81-77C2BCCB8731}"/>
            </c:ext>
          </c:extLst>
        </c:ser>
        <c:ser>
          <c:idx val="1"/>
          <c:order val="1"/>
          <c:tx>
            <c:strRef>
              <c:f>stringify!$C$12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stringify!$C$13:$C$20</c:f>
              <c:numCache>
                <c:formatCode>0%</c:formatCode>
                <c:ptCount val="8"/>
                <c:pt idx="0">
                  <c:v>7.3527904002563034</c:v>
                </c:pt>
                <c:pt idx="1">
                  <c:v>3.9822429603856428</c:v>
                </c:pt>
                <c:pt idx="2">
                  <c:v>0.97958628905199219</c:v>
                </c:pt>
                <c:pt idx="3">
                  <c:v>3.1763133330621232</c:v>
                </c:pt>
                <c:pt idx="4">
                  <c:v>5.6694116330601876</c:v>
                </c:pt>
                <c:pt idx="5">
                  <c:v>1.0140896344372718</c:v>
                </c:pt>
                <c:pt idx="6">
                  <c:v>0.9228509176205183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8-45C7-9E81-77C2BCCB8731}"/>
            </c:ext>
          </c:extLst>
        </c:ser>
        <c:ser>
          <c:idx val="2"/>
          <c:order val="2"/>
          <c:tx>
            <c:strRef>
              <c:f>stringify!$D$12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stringify!$D$13:$D$20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8-45C7-9E81-77C2BCCB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39920"/>
        <c:axId val="555336592"/>
      </c:barChart>
      <c:catAx>
        <c:axId val="5553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6592"/>
        <c:crosses val="autoZero"/>
        <c:auto val="1"/>
        <c:lblAlgn val="ctr"/>
        <c:lblOffset val="100"/>
        <c:noMultiLvlLbl val="0"/>
      </c:catAx>
      <c:valAx>
        <c:axId val="555336592"/>
        <c:scaling>
          <c:orientation val="minMax"/>
          <c:max val="3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9920"/>
        <c:crosses val="autoZero"/>
        <c:crossBetween val="between"/>
        <c:majorUnit val="10"/>
        <c:min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7159</xdr:colOff>
      <xdr:row>1</xdr:row>
      <xdr:rowOff>728</xdr:rowOff>
    </xdr:from>
    <xdr:to>
      <xdr:col>19</xdr:col>
      <xdr:colOff>5255</xdr:colOff>
      <xdr:row>21</xdr:row>
      <xdr:rowOff>5863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5D48CF-3597-F49B-E0D7-3D624C52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2069</xdr:rowOff>
    </xdr:from>
    <xdr:to>
      <xdr:col>18</xdr:col>
      <xdr:colOff>0</xdr:colOff>
      <xdr:row>21</xdr:row>
      <xdr:rowOff>6625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057987-BAF7-4497-BA52-3761F4E51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2069</xdr:rowOff>
    </xdr:from>
    <xdr:to>
      <xdr:col>17</xdr:col>
      <xdr:colOff>0</xdr:colOff>
      <xdr:row>20</xdr:row>
      <xdr:rowOff>185529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81B500-8477-9CEC-A5B0-11F82009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481965</xdr:colOff>
      <xdr:row>11</xdr:row>
      <xdr:rowOff>12382</xdr:rowOff>
    </xdr:from>
    <xdr:to>
      <xdr:col>16</xdr:col>
      <xdr:colOff>154305</xdr:colOff>
      <xdr:row>26</xdr:row>
      <xdr:rowOff>37147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99DF4F-BC41-FDC4-C2DD-7EB0E403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550544</xdr:colOff>
      <xdr:row>14</xdr:row>
      <xdr:rowOff>133350</xdr:rowOff>
    </xdr:from>
    <xdr:to>
      <xdr:col>16</xdr:col>
      <xdr:colOff>344804</xdr:colOff>
      <xdr:row>30</xdr:row>
      <xdr:rowOff>163830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BE2C94-44E0-67DF-485E-838D6F2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11DE-36E1-4DB2-967D-EB7E691732BC}">
  <dimension ref="A1:I24"/>
  <sheetViews>
    <sheetView zoomScale="85" zoomScaleNormal="85" workbookViewId="0">
      <selection activeCell="E28" sqref="E28"/>
    </sheetView>
  </sheetViews>
  <sheetFormatPr defaultRowHeight="15" x14ac:dyDescent="0.25"/>
  <cols>
    <col min="1" max="1" width="21.7109375" bestFit="1" customWidth="1"/>
    <col min="2" max="2" width="14.42578125" bestFit="1" customWidth="1"/>
    <col min="3" max="4" width="12" bestFit="1" customWidth="1"/>
  </cols>
  <sheetData>
    <row r="1" spans="1:7" x14ac:dyDescent="0.25">
      <c r="A1" t="s">
        <v>0</v>
      </c>
      <c r="B1" t="s">
        <v>1</v>
      </c>
      <c r="C1" t="s">
        <v>25</v>
      </c>
      <c r="D1" t="s">
        <v>14</v>
      </c>
      <c r="E1" t="s">
        <v>19</v>
      </c>
      <c r="F1" t="s">
        <v>21</v>
      </c>
      <c r="G1" t="s">
        <v>20</v>
      </c>
    </row>
    <row r="2" spans="1:7" x14ac:dyDescent="0.25">
      <c r="A2" t="s">
        <v>2</v>
      </c>
      <c r="B2" s="2">
        <v>110300.239896659</v>
      </c>
      <c r="C2" s="2">
        <v>180324</v>
      </c>
      <c r="D2">
        <v>79717.177344475305</v>
      </c>
      <c r="E2">
        <v>9147.0809792843702</v>
      </c>
      <c r="F2">
        <v>62.690309869245901</v>
      </c>
      <c r="G2">
        <v>407.70081061164302</v>
      </c>
    </row>
    <row r="3" spans="1:7" x14ac:dyDescent="0.25">
      <c r="A3" t="s">
        <v>3</v>
      </c>
      <c r="B3" s="2">
        <v>67586.952504158195</v>
      </c>
      <c r="C3" s="2">
        <v>84318.918918918906</v>
      </c>
      <c r="D3" t="s">
        <v>4</v>
      </c>
      <c r="E3">
        <v>4452.4929444967001</v>
      </c>
      <c r="F3">
        <v>40.386803185437998</v>
      </c>
      <c r="G3">
        <v>71.824224519940898</v>
      </c>
    </row>
    <row r="4" spans="1:7" x14ac:dyDescent="0.25">
      <c r="A4" t="s">
        <v>15</v>
      </c>
      <c r="B4" s="2">
        <v>15127.831715210301</v>
      </c>
      <c r="C4" s="2">
        <v>12016.369047619</v>
      </c>
      <c r="D4">
        <v>1143.804087645</v>
      </c>
      <c r="E4">
        <v>3330.59854559015</v>
      </c>
      <c r="F4">
        <v>16.187050359712199</v>
      </c>
      <c r="G4">
        <v>33.080761411938603</v>
      </c>
    </row>
    <row r="5" spans="1:7" x14ac:dyDescent="0.25">
      <c r="A5" t="s">
        <v>16</v>
      </c>
      <c r="B5" s="2">
        <v>14312.672429648699</v>
      </c>
      <c r="C5" s="2" t="s">
        <v>4</v>
      </c>
      <c r="D5">
        <v>4110.98591549295</v>
      </c>
      <c r="E5" t="s">
        <v>4</v>
      </c>
      <c r="F5">
        <v>16.326530612244898</v>
      </c>
      <c r="G5">
        <v>18.6405573338354</v>
      </c>
    </row>
    <row r="6" spans="1:7" x14ac:dyDescent="0.25">
      <c r="A6" t="s">
        <v>5</v>
      </c>
      <c r="B6" s="2">
        <v>6669.7447039652297</v>
      </c>
      <c r="C6" s="2">
        <v>6693.69369369369</v>
      </c>
      <c r="D6" t="s">
        <v>4</v>
      </c>
      <c r="E6">
        <v>475.91593825553201</v>
      </c>
      <c r="F6">
        <v>3.5714285714285698</v>
      </c>
      <c r="G6">
        <v>8.8479262672810997</v>
      </c>
    </row>
    <row r="7" spans="1:7" x14ac:dyDescent="0.25">
      <c r="A7" t="s">
        <v>17</v>
      </c>
      <c r="B7" s="2">
        <v>3773.3043162858098</v>
      </c>
      <c r="C7" s="2">
        <v>2000.18765246763</v>
      </c>
      <c r="D7" t="s">
        <v>4</v>
      </c>
      <c r="E7">
        <v>356.11038107752898</v>
      </c>
      <c r="F7">
        <v>7.5160403299725003</v>
      </c>
      <c r="G7">
        <v>2.8355387523629401</v>
      </c>
    </row>
    <row r="8" spans="1:7" x14ac:dyDescent="0.25">
      <c r="A8" t="s">
        <v>18</v>
      </c>
      <c r="B8" s="2">
        <v>3855.1812522885298</v>
      </c>
      <c r="C8" s="2">
        <v>2082.1018062397302</v>
      </c>
      <c r="D8" t="s">
        <v>4</v>
      </c>
      <c r="E8">
        <v>418.66422689844399</v>
      </c>
      <c r="F8">
        <v>9.3209054593874807</v>
      </c>
      <c r="G8">
        <v>3.75023438964935</v>
      </c>
    </row>
    <row r="9" spans="1:7" x14ac:dyDescent="0.25">
      <c r="A9" t="s">
        <v>11</v>
      </c>
      <c r="B9" s="2">
        <v>547.891350964975</v>
      </c>
      <c r="C9" s="2">
        <v>250.819672131147</v>
      </c>
      <c r="D9" t="s">
        <v>4</v>
      </c>
      <c r="E9" t="s">
        <v>4</v>
      </c>
      <c r="F9" t="s">
        <v>4</v>
      </c>
      <c r="G9">
        <v>0.35379444542720601</v>
      </c>
    </row>
    <row r="11" spans="1:7" x14ac:dyDescent="0.25">
      <c r="A11" t="s">
        <v>0</v>
      </c>
      <c r="B11" t="s">
        <v>1</v>
      </c>
      <c r="C11" t="s">
        <v>25</v>
      </c>
      <c r="D11" t="s">
        <v>14</v>
      </c>
      <c r="E11" t="s">
        <v>19</v>
      </c>
      <c r="F11" t="s">
        <v>21</v>
      </c>
      <c r="G11" t="s">
        <v>20</v>
      </c>
    </row>
    <row r="12" spans="1:7" x14ac:dyDescent="0.25">
      <c r="A12" t="s">
        <v>2</v>
      </c>
      <c r="B12" s="3">
        <f xml:space="preserve"> B2 / MIN($B2:$G2)</f>
        <v>1759.4463981229926</v>
      </c>
      <c r="C12" s="3">
        <f t="shared" ref="C12:G12" si="0" xml:space="preserve"> C2 / MIN($B2:$G2)</f>
        <v>2876.4254057142866</v>
      </c>
      <c r="D12" s="3">
        <f t="shared" si="0"/>
        <v>1271.6028603263023</v>
      </c>
      <c r="E12" s="3">
        <f t="shared" si="0"/>
        <v>145.90900887812759</v>
      </c>
      <c r="F12" s="3">
        <f t="shared" si="0"/>
        <v>1</v>
      </c>
      <c r="G12" s="3">
        <f t="shared" si="0"/>
        <v>6.5034103589851542</v>
      </c>
    </row>
    <row r="13" spans="1:7" x14ac:dyDescent="0.25">
      <c r="A13" t="s">
        <v>3</v>
      </c>
      <c r="B13" s="3">
        <f t="shared" ref="B13:G13" si="1" xml:space="preserve"> B3 / MIN($B3:$G3)</f>
        <v>1673.4910211592974</v>
      </c>
      <c r="C13" s="3">
        <f t="shared" si="1"/>
        <v>2087.7839360487246</v>
      </c>
      <c r="D13" s="3" t="e">
        <f t="shared" si="1"/>
        <v>#VALUE!</v>
      </c>
      <c r="E13" s="3">
        <f t="shared" si="1"/>
        <v>110.24623375246759</v>
      </c>
      <c r="F13" s="3">
        <f t="shared" si="1"/>
        <v>1</v>
      </c>
      <c r="G13" s="3">
        <f t="shared" si="1"/>
        <v>1.7784082634655789</v>
      </c>
    </row>
    <row r="14" spans="1:7" x14ac:dyDescent="0.25">
      <c r="A14" t="s">
        <v>15</v>
      </c>
      <c r="B14" s="3">
        <f t="shared" ref="B14:G14" si="2" xml:space="preserve"> B4 / MIN($B4:$G4)</f>
        <v>934.56382596188257</v>
      </c>
      <c r="C14" s="3">
        <f t="shared" si="2"/>
        <v>742.34457671957523</v>
      </c>
      <c r="D14" s="3">
        <f t="shared" si="2"/>
        <v>70.661674747846803</v>
      </c>
      <c r="E14" s="3">
        <f t="shared" si="2"/>
        <v>205.75697681645855</v>
      </c>
      <c r="F14" s="3">
        <f t="shared" si="2"/>
        <v>1</v>
      </c>
      <c r="G14" s="3">
        <f t="shared" si="2"/>
        <v>2.0436559272264332</v>
      </c>
    </row>
    <row r="15" spans="1:7" x14ac:dyDescent="0.25">
      <c r="A15" t="s">
        <v>16</v>
      </c>
      <c r="B15" s="3">
        <f t="shared" ref="B15:G15" si="3" xml:space="preserve"> B5 / MIN($B5:$G5)</f>
        <v>876.65118631598284</v>
      </c>
      <c r="C15" s="3" t="e">
        <f t="shared" si="3"/>
        <v>#VALUE!</v>
      </c>
      <c r="D15" s="3">
        <f t="shared" si="3"/>
        <v>251.79788732394317</v>
      </c>
      <c r="E15" s="3" t="e">
        <f t="shared" si="3"/>
        <v>#VALUE!</v>
      </c>
      <c r="F15" s="3">
        <f t="shared" si="3"/>
        <v>1</v>
      </c>
      <c r="G15" s="3">
        <f t="shared" si="3"/>
        <v>1.1417341366974183</v>
      </c>
    </row>
    <row r="16" spans="1:7" x14ac:dyDescent="0.25">
      <c r="A16" t="s">
        <v>5</v>
      </c>
      <c r="B16" s="3">
        <f t="shared" ref="B16:G16" si="4" xml:space="preserve"> B6 / MIN($B6:$G6)</f>
        <v>1867.5285171102651</v>
      </c>
      <c r="C16" s="3">
        <f t="shared" si="4"/>
        <v>1874.234234234234</v>
      </c>
      <c r="D16" s="3" t="e">
        <f t="shared" si="4"/>
        <v>#VALUE!</v>
      </c>
      <c r="E16" s="3">
        <f t="shared" si="4"/>
        <v>133.25646271154903</v>
      </c>
      <c r="F16" s="3">
        <f t="shared" si="4"/>
        <v>1</v>
      </c>
      <c r="G16" s="3">
        <f t="shared" si="4"/>
        <v>2.4774193548387089</v>
      </c>
    </row>
    <row r="17" spans="1:9" x14ac:dyDescent="0.25">
      <c r="A17" t="s">
        <v>17</v>
      </c>
      <c r="B17" s="3">
        <f t="shared" ref="B17:G17" si="5" xml:space="preserve"> B7 / MIN($B7:$G7)</f>
        <v>1330.7186555434664</v>
      </c>
      <c r="C17" s="3">
        <f t="shared" si="5"/>
        <v>705.3995121035864</v>
      </c>
      <c r="D17" s="3" t="e">
        <f t="shared" si="5"/>
        <v>#VALUE!</v>
      </c>
      <c r="E17" s="3">
        <f t="shared" si="5"/>
        <v>125.58826106000895</v>
      </c>
      <c r="F17" s="3">
        <f t="shared" si="5"/>
        <v>2.6506568897036433</v>
      </c>
      <c r="G17" s="3">
        <f t="shared" si="5"/>
        <v>1</v>
      </c>
    </row>
    <row r="18" spans="1:9" x14ac:dyDescent="0.25">
      <c r="A18" t="s">
        <v>18</v>
      </c>
      <c r="B18" s="3">
        <f t="shared" ref="B18:G18" si="6" xml:space="preserve"> B8 / MIN($B8:$G8)</f>
        <v>1027.9840809227373</v>
      </c>
      <c r="C18" s="3">
        <f t="shared" si="6"/>
        <v>555.19244663382449</v>
      </c>
      <c r="D18" s="3" t="e">
        <f t="shared" si="6"/>
        <v>#VALUE!</v>
      </c>
      <c r="E18" s="3">
        <f t="shared" si="6"/>
        <v>111.63681610247018</v>
      </c>
      <c r="F18" s="3">
        <f t="shared" si="6"/>
        <v>2.485419440745674</v>
      </c>
      <c r="G18" s="3">
        <f t="shared" si="6"/>
        <v>1</v>
      </c>
    </row>
    <row r="19" spans="1:9" x14ac:dyDescent="0.25">
      <c r="A19" t="s">
        <v>11</v>
      </c>
      <c r="B19" s="3">
        <f t="shared" ref="B19:G19" si="7" xml:space="preserve"> B9 / MIN($B9:$G9)</f>
        <v>1548.6149035025053</v>
      </c>
      <c r="C19" s="3">
        <f t="shared" si="7"/>
        <v>708.94180327868855</v>
      </c>
      <c r="D19" s="3" t="e">
        <f t="shared" si="7"/>
        <v>#VALUE!</v>
      </c>
      <c r="E19" s="3" t="e">
        <f t="shared" si="7"/>
        <v>#VALUE!</v>
      </c>
      <c r="F19" s="3" t="e">
        <f t="shared" si="7"/>
        <v>#VALUE!</v>
      </c>
      <c r="G19" s="3">
        <f t="shared" si="7"/>
        <v>1</v>
      </c>
    </row>
    <row r="24" spans="1:9" x14ac:dyDescent="0.25">
      <c r="I24" t="s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C99-5EE7-403C-9AB2-DBCB91E8248D}">
  <dimension ref="A1:H23"/>
  <sheetViews>
    <sheetView zoomScale="85" zoomScaleNormal="85" workbookViewId="0">
      <selection activeCell="C45" sqref="C45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6" x14ac:dyDescent="0.25">
      <c r="A1" t="s">
        <v>0</v>
      </c>
      <c r="B1" t="s">
        <v>1</v>
      </c>
      <c r="C1" t="s">
        <v>25</v>
      </c>
      <c r="D1" t="s">
        <v>19</v>
      </c>
      <c r="E1" t="s">
        <v>20</v>
      </c>
      <c r="F1" t="s">
        <v>21</v>
      </c>
    </row>
    <row r="2" spans="1:6" x14ac:dyDescent="0.25">
      <c r="A2" t="s">
        <v>2</v>
      </c>
      <c r="B2">
        <v>21204.3979812545</v>
      </c>
      <c r="C2">
        <v>874.04301859278098</v>
      </c>
      <c r="D2">
        <v>3738.7604070305201</v>
      </c>
      <c r="E2">
        <v>411.92003017729098</v>
      </c>
      <c r="F2">
        <v>63.348416289592699</v>
      </c>
    </row>
    <row r="3" spans="1:6" x14ac:dyDescent="0.25">
      <c r="A3" t="s">
        <v>3</v>
      </c>
      <c r="B3">
        <v>25530.470420527399</v>
      </c>
      <c r="C3">
        <v>342.68426842684198</v>
      </c>
      <c r="D3">
        <v>1617.6205091171601</v>
      </c>
      <c r="E3">
        <v>78.808446455505205</v>
      </c>
      <c r="F3">
        <v>39.410681399631599</v>
      </c>
    </row>
    <row r="4" spans="1:6" x14ac:dyDescent="0.25">
      <c r="A4" t="s">
        <v>15</v>
      </c>
      <c r="B4">
        <v>4375.3665689149502</v>
      </c>
      <c r="C4">
        <v>137.54578754578699</v>
      </c>
      <c r="D4">
        <v>1069.8447893569801</v>
      </c>
      <c r="E4">
        <v>33.215809983299302</v>
      </c>
      <c r="F4">
        <v>16.276517922457899</v>
      </c>
    </row>
    <row r="5" spans="1:6" x14ac:dyDescent="0.25">
      <c r="A5" t="s">
        <v>16</v>
      </c>
      <c r="B5">
        <v>4546.0489445170897</v>
      </c>
      <c r="C5">
        <v>64.925643815741694</v>
      </c>
      <c r="D5">
        <v>280.35483274810503</v>
      </c>
      <c r="E5">
        <v>17.8941420229798</v>
      </c>
      <c r="F5">
        <v>15.8525345622119</v>
      </c>
    </row>
    <row r="6" spans="1:6" x14ac:dyDescent="0.25">
      <c r="A6" t="s">
        <v>5</v>
      </c>
      <c r="B6">
        <v>1489.7072710103801</v>
      </c>
      <c r="C6">
        <v>34.368070953436799</v>
      </c>
      <c r="D6">
        <v>163.33703292637799</v>
      </c>
      <c r="E6">
        <v>8.8691796008869108</v>
      </c>
      <c r="F6">
        <v>3.4110289937464402</v>
      </c>
    </row>
    <row r="7" spans="1:6" x14ac:dyDescent="0.25">
      <c r="A7" t="s">
        <v>17</v>
      </c>
      <c r="B7">
        <v>1980.8078961798501</v>
      </c>
      <c r="C7">
        <v>18.725904167431601</v>
      </c>
      <c r="D7">
        <v>73.723670117815004</v>
      </c>
      <c r="E7">
        <v>2.5234318673395801</v>
      </c>
      <c r="F7">
        <v>7.6010381905821198</v>
      </c>
    </row>
    <row r="8" spans="1:6" x14ac:dyDescent="0.25">
      <c r="A8" t="s">
        <v>18</v>
      </c>
      <c r="B8">
        <v>1677.3605541377999</v>
      </c>
      <c r="C8">
        <v>25.125628140703501</v>
      </c>
      <c r="D8">
        <v>105.431309904153</v>
      </c>
      <c r="E8">
        <v>3.5747883349012199</v>
      </c>
      <c r="F8">
        <v>9.2820609964008298</v>
      </c>
    </row>
    <row r="9" spans="1:6" x14ac:dyDescent="0.25">
      <c r="A9" t="s">
        <v>11</v>
      </c>
      <c r="B9">
        <v>224.501007141549</v>
      </c>
      <c r="C9">
        <v>4.0278286341999197</v>
      </c>
      <c r="D9" t="s">
        <v>4</v>
      </c>
      <c r="E9">
        <v>0.348310693138279</v>
      </c>
      <c r="F9" t="s">
        <v>4</v>
      </c>
    </row>
    <row r="11" spans="1:6" x14ac:dyDescent="0.25">
      <c r="A11" t="s">
        <v>0</v>
      </c>
      <c r="B11" t="s">
        <v>1</v>
      </c>
      <c r="C11" t="s">
        <v>25</v>
      </c>
      <c r="D11" t="s">
        <v>19</v>
      </c>
      <c r="E11" t="s">
        <v>20</v>
      </c>
      <c r="F11" t="s">
        <v>21</v>
      </c>
    </row>
    <row r="12" spans="1:6" x14ac:dyDescent="0.25">
      <c r="A12" t="s">
        <v>2</v>
      </c>
      <c r="B12" s="3">
        <f xml:space="preserve"> B2/MIN($B2:$F2)</f>
        <v>334.72656813266065</v>
      </c>
      <c r="C12" s="3">
        <f t="shared" ref="C12:F12" si="0" xml:space="preserve"> C2/MIN($B2:$F2)</f>
        <v>13.797393364928913</v>
      </c>
      <c r="D12" s="3">
        <f t="shared" si="0"/>
        <v>59.019003568124695</v>
      </c>
      <c r="E12" s="3">
        <f t="shared" si="0"/>
        <v>6.5024519049415286</v>
      </c>
      <c r="F12" s="3">
        <f t="shared" si="0"/>
        <v>1</v>
      </c>
    </row>
    <row r="13" spans="1:6" x14ac:dyDescent="0.25">
      <c r="A13" t="s">
        <v>3</v>
      </c>
      <c r="B13" s="3">
        <f t="shared" ref="B13:F13" si="1" xml:space="preserve"> B3/MIN($B3:$F3)</f>
        <v>647.80586160497216</v>
      </c>
      <c r="C13" s="3">
        <f t="shared" si="1"/>
        <v>8.6952129792418482</v>
      </c>
      <c r="D13" s="3">
        <f t="shared" si="1"/>
        <v>41.045230675262601</v>
      </c>
      <c r="E13" s="3">
        <f t="shared" si="1"/>
        <v>1.9996722628663275</v>
      </c>
      <c r="F13" s="3">
        <f t="shared" si="1"/>
        <v>1</v>
      </c>
    </row>
    <row r="14" spans="1:6" x14ac:dyDescent="0.25">
      <c r="A14" t="s">
        <v>15</v>
      </c>
      <c r="B14" s="3">
        <f t="shared" ref="B14:F14" si="2" xml:space="preserve"> B4/MIN($B4:$F4)</f>
        <v>268.81465616659557</v>
      </c>
      <c r="C14" s="3">
        <f t="shared" si="2"/>
        <v>8.4505659134872477</v>
      </c>
      <c r="D14" s="3">
        <f t="shared" si="2"/>
        <v>65.729340541617759</v>
      </c>
      <c r="E14" s="3">
        <f t="shared" si="2"/>
        <v>2.0407196515582138</v>
      </c>
      <c r="F14" s="3">
        <f t="shared" si="2"/>
        <v>1</v>
      </c>
    </row>
    <row r="15" spans="1:6" x14ac:dyDescent="0.25">
      <c r="A15" t="s">
        <v>16</v>
      </c>
      <c r="B15" s="3">
        <f t="shared" ref="B15:F15" si="3" xml:space="preserve"> B5/MIN($B5:$F5)</f>
        <v>286.77111074424812</v>
      </c>
      <c r="C15" s="3">
        <f t="shared" si="3"/>
        <v>4.0956002058186103</v>
      </c>
      <c r="D15" s="3">
        <f t="shared" si="3"/>
        <v>17.685174042540435</v>
      </c>
      <c r="E15" s="3">
        <f t="shared" si="3"/>
        <v>1.1287874473798363</v>
      </c>
      <c r="F15" s="3">
        <f t="shared" si="3"/>
        <v>1</v>
      </c>
    </row>
    <row r="16" spans="1:6" x14ac:dyDescent="0.25">
      <c r="A16" t="s">
        <v>5</v>
      </c>
      <c r="B16" s="3">
        <f t="shared" ref="B16:F16" si="4" xml:space="preserve"> B6/MIN($B6:$F6)</f>
        <v>436.73251495121059</v>
      </c>
      <c r="C16" s="3">
        <f t="shared" si="4"/>
        <v>10.075572801182574</v>
      </c>
      <c r="D16" s="3">
        <f t="shared" si="4"/>
        <v>47.884973486249905</v>
      </c>
      <c r="E16" s="3">
        <f t="shared" si="4"/>
        <v>2.6001478196600178</v>
      </c>
      <c r="F16" s="3">
        <f t="shared" si="4"/>
        <v>1</v>
      </c>
    </row>
    <row r="17" spans="1:8" x14ac:dyDescent="0.25">
      <c r="A17" t="s">
        <v>17</v>
      </c>
      <c r="B17" s="3">
        <f t="shared" ref="B17:F17" si="5" xml:space="preserve"> B7/MIN($B7:$F7)</f>
        <v>784.9658720004154</v>
      </c>
      <c r="C17" s="3">
        <f t="shared" si="5"/>
        <v>7.4208083086364711</v>
      </c>
      <c r="D17" s="3">
        <f t="shared" si="5"/>
        <v>29.215637272402709</v>
      </c>
      <c r="E17" s="3">
        <f t="shared" si="5"/>
        <v>1</v>
      </c>
      <c r="F17" s="3">
        <f t="shared" si="5"/>
        <v>3.0121828486678308</v>
      </c>
    </row>
    <row r="18" spans="1:8" x14ac:dyDescent="0.25">
      <c r="A18" t="s">
        <v>18</v>
      </c>
      <c r="B18" s="3">
        <f t="shared" ref="B18:F18" si="6" xml:space="preserve"> B8/MIN($B8:$F8)</f>
        <v>469.21954448644283</v>
      </c>
      <c r="C18" s="3">
        <f t="shared" si="6"/>
        <v>7.0285638719915378</v>
      </c>
      <c r="D18" s="3">
        <f t="shared" si="6"/>
        <v>29.49302169160914</v>
      </c>
      <c r="E18" s="3">
        <f t="shared" si="6"/>
        <v>1</v>
      </c>
      <c r="F18" s="3">
        <f t="shared" si="6"/>
        <v>2.5965344313616026</v>
      </c>
    </row>
    <row r="19" spans="1:8" x14ac:dyDescent="0.25">
      <c r="A19" t="s">
        <v>11</v>
      </c>
      <c r="B19" s="3">
        <f t="shared" ref="B19:F19" si="7" xml:space="preserve"> B9/MIN($B9:$F9)</f>
        <v>644.54239150338776</v>
      </c>
      <c r="C19" s="3">
        <f t="shared" si="7"/>
        <v>11.56389600878798</v>
      </c>
      <c r="D19" s="3" t="e">
        <f t="shared" si="7"/>
        <v>#VALUE!</v>
      </c>
      <c r="E19" s="3">
        <f t="shared" si="7"/>
        <v>1</v>
      </c>
      <c r="F19" s="3" t="e">
        <f t="shared" si="7"/>
        <v>#VALUE!</v>
      </c>
    </row>
    <row r="23" spans="1:8" x14ac:dyDescent="0.25">
      <c r="H23" t="s">
        <v>24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C42C-376D-41DF-9AD8-63D3F4858048}">
  <dimension ref="A1:G23"/>
  <sheetViews>
    <sheetView zoomScaleNormal="100" workbookViewId="0">
      <selection activeCell="S13" sqref="S13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6" x14ac:dyDescent="0.25">
      <c r="A1" t="s">
        <v>0</v>
      </c>
      <c r="B1" t="s">
        <v>1</v>
      </c>
      <c r="C1" t="s">
        <v>25</v>
      </c>
      <c r="D1" t="s">
        <v>19</v>
      </c>
      <c r="E1" t="s">
        <v>20</v>
      </c>
      <c r="F1" t="s">
        <v>21</v>
      </c>
    </row>
    <row r="2" spans="1:6" x14ac:dyDescent="0.25">
      <c r="A2" t="s">
        <v>2</v>
      </c>
      <c r="B2">
        <v>15912.3591486317</v>
      </c>
      <c r="C2">
        <v>709.29381631906301</v>
      </c>
      <c r="D2">
        <v>3143.0446194225701</v>
      </c>
      <c r="E2">
        <v>383.76115055525202</v>
      </c>
      <c r="F2">
        <v>61.909949164851099</v>
      </c>
    </row>
    <row r="3" spans="1:6" x14ac:dyDescent="0.25">
      <c r="A3" t="s">
        <v>3</v>
      </c>
      <c r="B3">
        <v>14909.9999999999</v>
      </c>
      <c r="C3">
        <v>322.68251904142602</v>
      </c>
      <c r="D3">
        <v>1557.42611298166</v>
      </c>
      <c r="E3">
        <v>70.746049246600506</v>
      </c>
      <c r="F3">
        <v>41.165413533834503</v>
      </c>
    </row>
    <row r="4" spans="1:6" x14ac:dyDescent="0.25">
      <c r="A4" t="s">
        <v>15</v>
      </c>
      <c r="B4">
        <v>3559.7206909224501</v>
      </c>
      <c r="C4">
        <v>137.149228767887</v>
      </c>
      <c r="D4">
        <v>1048.85635864592</v>
      </c>
      <c r="E4">
        <v>32.252186588921198</v>
      </c>
      <c r="F4">
        <v>16.676035225782201</v>
      </c>
    </row>
    <row r="5" spans="1:6" x14ac:dyDescent="0.25">
      <c r="A5" t="s">
        <v>16</v>
      </c>
      <c r="B5">
        <v>3298.97473452947</v>
      </c>
      <c r="C5">
        <v>68.75</v>
      </c>
      <c r="D5">
        <v>288.93023255813898</v>
      </c>
      <c r="E5">
        <v>20.087170740951201</v>
      </c>
      <c r="F5">
        <v>15.565610859728499</v>
      </c>
    </row>
    <row r="6" spans="1:6" x14ac:dyDescent="0.25">
      <c r="A6" t="s">
        <v>5</v>
      </c>
      <c r="B6">
        <v>1059.72377752892</v>
      </c>
      <c r="C6">
        <v>34.872761545711597</v>
      </c>
      <c r="D6">
        <v>165.94216594216499</v>
      </c>
      <c r="E6">
        <v>9.25401322001888</v>
      </c>
      <c r="F6">
        <v>3.5930408472012099</v>
      </c>
    </row>
    <row r="7" spans="1:6" x14ac:dyDescent="0.25">
      <c r="A7" t="s">
        <v>17</v>
      </c>
      <c r="B7">
        <v>1563.7800934243601</v>
      </c>
      <c r="C7">
        <v>19.788918205804698</v>
      </c>
      <c r="D7">
        <v>74.204946996466404</v>
      </c>
      <c r="E7">
        <v>2.8184892897406901</v>
      </c>
      <c r="F7">
        <v>7.4836295603367597</v>
      </c>
    </row>
    <row r="8" spans="1:6" x14ac:dyDescent="0.25">
      <c r="A8" t="s">
        <v>18</v>
      </c>
      <c r="B8">
        <v>1540.1568920433299</v>
      </c>
      <c r="C8">
        <v>25.2830188679245</v>
      </c>
      <c r="D8">
        <v>97.597881596368396</v>
      </c>
      <c r="E8">
        <v>3.5978034463169801</v>
      </c>
      <c r="F8">
        <v>8.9502144322207702</v>
      </c>
    </row>
    <row r="9" spans="1:6" x14ac:dyDescent="0.25">
      <c r="A9" t="s">
        <v>11</v>
      </c>
      <c r="B9">
        <v>116.29526462395501</v>
      </c>
      <c r="C9">
        <v>4.1067761806981498</v>
      </c>
      <c r="D9" t="s">
        <v>4</v>
      </c>
      <c r="E9">
        <v>0.34934497816593801</v>
      </c>
      <c r="F9" t="s">
        <v>4</v>
      </c>
    </row>
    <row r="11" spans="1:6" x14ac:dyDescent="0.25">
      <c r="A11" t="s">
        <v>0</v>
      </c>
      <c r="B11" t="s">
        <v>1</v>
      </c>
      <c r="C11" t="s">
        <v>21</v>
      </c>
      <c r="D11" t="s">
        <v>19</v>
      </c>
      <c r="E11" t="s">
        <v>20</v>
      </c>
    </row>
    <row r="12" spans="1:6" x14ac:dyDescent="0.25">
      <c r="A12" t="s">
        <v>2</v>
      </c>
      <c r="B12" s="3">
        <f xml:space="preserve"> B2/MIN($B2:$E2)</f>
        <v>41.464226187587265</v>
      </c>
      <c r="C12" s="3">
        <f t="shared" ref="C12:E12" si="0" xml:space="preserve"> C2/MIN($B2:$E2)</f>
        <v>1.8482689435676538</v>
      </c>
      <c r="D12" s="3">
        <f t="shared" si="0"/>
        <v>8.1901063066831981</v>
      </c>
      <c r="E12" s="3">
        <f t="shared" si="0"/>
        <v>1</v>
      </c>
    </row>
    <row r="13" spans="1:6" x14ac:dyDescent="0.25">
      <c r="A13" t="s">
        <v>3</v>
      </c>
      <c r="B13" s="3">
        <f t="shared" ref="B13:E13" si="1" xml:space="preserve"> B3/MIN($B3:$E3)</f>
        <v>210.7538181818168</v>
      </c>
      <c r="C13" s="3">
        <f t="shared" si="1"/>
        <v>4.5611383600608848</v>
      </c>
      <c r="D13" s="3">
        <f t="shared" si="1"/>
        <v>22.014319238561544</v>
      </c>
      <c r="E13" s="3">
        <f t="shared" si="1"/>
        <v>1</v>
      </c>
    </row>
    <row r="14" spans="1:6" x14ac:dyDescent="0.25">
      <c r="A14" t="s">
        <v>15</v>
      </c>
      <c r="B14" s="3">
        <f t="shared" ref="B14:E14" si="2" xml:space="preserve"> B4/MIN($B4:$E4)</f>
        <v>110.37145283492914</v>
      </c>
      <c r="C14" s="3">
        <f t="shared" si="2"/>
        <v>4.2524009462043262</v>
      </c>
      <c r="D14" s="3">
        <f t="shared" si="2"/>
        <v>32.520472860162847</v>
      </c>
      <c r="E14" s="3">
        <f t="shared" si="2"/>
        <v>1</v>
      </c>
    </row>
    <row r="15" spans="1:6" x14ac:dyDescent="0.25">
      <c r="A15" t="s">
        <v>16</v>
      </c>
      <c r="B15" s="3">
        <f t="shared" ref="B15:E15" si="3" xml:space="preserve"> B5/MIN($B5:$E5)</f>
        <v>164.23292145388771</v>
      </c>
      <c r="C15" s="3">
        <f t="shared" si="3"/>
        <v>3.4225825471698279</v>
      </c>
      <c r="D15" s="3">
        <f t="shared" si="3"/>
        <v>14.383819218955724</v>
      </c>
      <c r="E15" s="3">
        <f t="shared" si="3"/>
        <v>1</v>
      </c>
    </row>
    <row r="16" spans="1:6" x14ac:dyDescent="0.25">
      <c r="A16" t="s">
        <v>5</v>
      </c>
      <c r="B16" s="3">
        <f t="shared" ref="B16:E16" si="4" xml:space="preserve"> B6/MIN($B6:$E6)</f>
        <v>114.51504902072725</v>
      </c>
      <c r="C16" s="3">
        <f t="shared" si="4"/>
        <v>3.7683933139702659</v>
      </c>
      <c r="D16" s="3">
        <f t="shared" si="4"/>
        <v>17.93191364619927</v>
      </c>
      <c r="E16" s="3">
        <f t="shared" si="4"/>
        <v>1</v>
      </c>
    </row>
    <row r="17" spans="1:7" x14ac:dyDescent="0.25">
      <c r="A17" t="s">
        <v>17</v>
      </c>
      <c r="B17" s="3">
        <f t="shared" ref="B17:E17" si="5" xml:space="preserve"> B7/MIN($B7:$E7)</f>
        <v>554.82917714696475</v>
      </c>
      <c r="C17" s="3">
        <f t="shared" si="5"/>
        <v>7.0211081794195289</v>
      </c>
      <c r="D17" s="3">
        <f t="shared" si="5"/>
        <v>26.327915194346364</v>
      </c>
      <c r="E17" s="3">
        <f t="shared" si="5"/>
        <v>1</v>
      </c>
    </row>
    <row r="18" spans="1:7" x14ac:dyDescent="0.25">
      <c r="A18" t="s">
        <v>18</v>
      </c>
      <c r="B18" s="3">
        <f t="shared" ref="B18:E18" si="6" xml:space="preserve"> B8/MIN($B8:$E8)</f>
        <v>428.08255509899141</v>
      </c>
      <c r="C18" s="3">
        <f t="shared" si="6"/>
        <v>7.0273485600794467</v>
      </c>
      <c r="D18" s="3">
        <f t="shared" si="6"/>
        <v>27.12707435318012</v>
      </c>
      <c r="E18" s="3">
        <f t="shared" si="6"/>
        <v>1</v>
      </c>
    </row>
    <row r="19" spans="1:7" x14ac:dyDescent="0.25">
      <c r="A19" t="s">
        <v>11</v>
      </c>
      <c r="B19" s="3">
        <f t="shared" ref="B19:E19" si="7" xml:space="preserve"> B9/MIN($B9:$E9)</f>
        <v>332.895194986072</v>
      </c>
      <c r="C19" s="3">
        <f t="shared" si="7"/>
        <v>11.755646817248483</v>
      </c>
      <c r="D19" s="3" t="e">
        <f t="shared" si="7"/>
        <v>#VALUE!</v>
      </c>
      <c r="E19" s="3">
        <f t="shared" si="7"/>
        <v>1</v>
      </c>
    </row>
    <row r="23" spans="1:7" x14ac:dyDescent="0.25">
      <c r="G23" t="s">
        <v>23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7172-2F08-433B-92F6-25D08187801E}">
  <dimension ref="A1:E19"/>
  <sheetViews>
    <sheetView workbookViewId="0">
      <selection activeCell="A11" sqref="A11"/>
    </sheetView>
  </sheetViews>
  <sheetFormatPr defaultRowHeight="15" x14ac:dyDescent="0.25"/>
  <cols>
    <col min="1" max="1" width="21.28515625" bestFit="1" customWidth="1"/>
    <col min="2" max="2" width="14" bestFit="1" customWidth="1"/>
    <col min="3" max="3" width="16.28515625" bestFit="1" customWidth="1"/>
    <col min="4" max="4" width="14.57031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14</v>
      </c>
      <c r="D1" t="s">
        <v>25</v>
      </c>
    </row>
    <row r="2" spans="1:5" x14ac:dyDescent="0.25">
      <c r="A2" t="s">
        <v>2</v>
      </c>
      <c r="B2">
        <v>84474.4925946242</v>
      </c>
      <c r="C2">
        <v>4.3939948736726402</v>
      </c>
      <c r="D2">
        <v>177.410666187825</v>
      </c>
    </row>
    <row r="3" spans="1:5" x14ac:dyDescent="0.25">
      <c r="A3" t="s">
        <v>3</v>
      </c>
      <c r="B3">
        <v>65514.801712902598</v>
      </c>
      <c r="C3">
        <v>8.2508250825082499</v>
      </c>
      <c r="D3">
        <v>760.90942427575999</v>
      </c>
    </row>
    <row r="4" spans="1:5" x14ac:dyDescent="0.25">
      <c r="A4" t="s">
        <v>13</v>
      </c>
      <c r="B4">
        <v>11692.474674384899</v>
      </c>
      <c r="C4">
        <v>4.0389205067009302</v>
      </c>
      <c r="D4">
        <v>79.009648643728298</v>
      </c>
    </row>
    <row r="5" spans="1:5" x14ac:dyDescent="0.25">
      <c r="A5" t="s">
        <v>8</v>
      </c>
      <c r="B5">
        <v>11202.996528412201</v>
      </c>
      <c r="C5">
        <v>5.8426145700200802</v>
      </c>
      <c r="D5">
        <v>914.52830188679195</v>
      </c>
    </row>
    <row r="6" spans="1:5" x14ac:dyDescent="0.25">
      <c r="A6" t="s">
        <v>5</v>
      </c>
      <c r="B6">
        <v>5208.7633532500404</v>
      </c>
      <c r="C6">
        <v>8.3348768290424093</v>
      </c>
      <c r="D6">
        <v>740.86502609992499</v>
      </c>
    </row>
    <row r="7" spans="1:5" x14ac:dyDescent="0.25">
      <c r="A7" t="s">
        <v>12</v>
      </c>
      <c r="B7">
        <v>3656.17128463476</v>
      </c>
      <c r="C7">
        <v>5.4246165357276404</v>
      </c>
      <c r="D7">
        <v>226.08854071779899</v>
      </c>
    </row>
    <row r="8" spans="1:5" x14ac:dyDescent="0.25">
      <c r="A8" t="s">
        <v>11</v>
      </c>
      <c r="B8">
        <v>530.54196121080201</v>
      </c>
      <c r="C8">
        <v>0.73139513622234398</v>
      </c>
      <c r="D8">
        <v>10.193133047210299</v>
      </c>
    </row>
    <row r="11" spans="1:5" x14ac:dyDescent="0.25">
      <c r="A11" t="s">
        <v>0</v>
      </c>
      <c r="B11" t="s">
        <v>1</v>
      </c>
      <c r="C11" t="s">
        <v>14</v>
      </c>
      <c r="D11" t="s">
        <v>25</v>
      </c>
    </row>
    <row r="12" spans="1:5" x14ac:dyDescent="0.25">
      <c r="A12" t="s">
        <v>2</v>
      </c>
      <c r="B12" s="1">
        <f xml:space="preserve"> B2 / MIN($B2:$E2)</f>
        <v>19224.986606326587</v>
      </c>
      <c r="C12" s="1">
        <f t="shared" ref="C12:D12" si="0" xml:space="preserve"> C2 / MIN($B2:$E2)</f>
        <v>1</v>
      </c>
      <c r="D12" s="1">
        <f t="shared" si="0"/>
        <v>40.375710779912573</v>
      </c>
      <c r="E12" s="1"/>
    </row>
    <row r="13" spans="1:5" x14ac:dyDescent="0.25">
      <c r="A13" t="s">
        <v>3</v>
      </c>
      <c r="B13" s="1">
        <f t="shared" ref="B13:D19" si="1" xml:space="preserve"> B3 / MIN($B3:$E3)</f>
        <v>7940.3939676037953</v>
      </c>
      <c r="C13" s="1">
        <f t="shared" si="1"/>
        <v>1</v>
      </c>
      <c r="D13" s="1">
        <f t="shared" si="1"/>
        <v>92.222222222222115</v>
      </c>
      <c r="E13" s="1"/>
    </row>
    <row r="14" spans="1:5" x14ac:dyDescent="0.25">
      <c r="A14" t="s">
        <v>13</v>
      </c>
      <c r="B14" s="1">
        <f t="shared" si="1"/>
        <v>2894.950434153393</v>
      </c>
      <c r="C14" s="1">
        <f t="shared" si="1"/>
        <v>1</v>
      </c>
      <c r="D14" s="1">
        <f t="shared" si="1"/>
        <v>19.562070734654032</v>
      </c>
      <c r="E14" s="1"/>
    </row>
    <row r="15" spans="1:5" x14ac:dyDescent="0.25">
      <c r="A15" t="s">
        <v>8</v>
      </c>
      <c r="B15" s="1">
        <f t="shared" si="1"/>
        <v>1917.4628745660521</v>
      </c>
      <c r="C15" s="1">
        <f t="shared" si="1"/>
        <v>1</v>
      </c>
      <c r="D15" s="1">
        <f t="shared" si="1"/>
        <v>156.52723466981135</v>
      </c>
      <c r="E15" s="1"/>
    </row>
    <row r="16" spans="1:5" x14ac:dyDescent="0.25">
      <c r="A16" t="s">
        <v>5</v>
      </c>
      <c r="B16" s="1">
        <f t="shared" si="1"/>
        <v>624.93585209326636</v>
      </c>
      <c r="C16" s="1">
        <f t="shared" si="1"/>
        <v>1</v>
      </c>
      <c r="D16" s="1">
        <f t="shared" si="1"/>
        <v>88.8873394647444</v>
      </c>
      <c r="E16" s="1"/>
    </row>
    <row r="17" spans="1:5" x14ac:dyDescent="0.25">
      <c r="A17" t="s">
        <v>12</v>
      </c>
      <c r="B17" s="1">
        <f t="shared" si="1"/>
        <v>673.99626509163625</v>
      </c>
      <c r="C17" s="1">
        <f t="shared" si="1"/>
        <v>1</v>
      </c>
      <c r="D17" s="1">
        <f t="shared" si="1"/>
        <v>41.678253057839825</v>
      </c>
      <c r="E17" s="1"/>
    </row>
    <row r="18" spans="1:5" x14ac:dyDescent="0.25">
      <c r="A18" t="s">
        <v>11</v>
      </c>
      <c r="B18" s="1">
        <f t="shared" si="1"/>
        <v>725.38349646546919</v>
      </c>
      <c r="C18" s="1">
        <f t="shared" si="1"/>
        <v>1</v>
      </c>
      <c r="D18" s="1">
        <f t="shared" si="1"/>
        <v>13.936561158798284</v>
      </c>
      <c r="E18" s="1"/>
    </row>
    <row r="19" spans="1:5" x14ac:dyDescent="0.25">
      <c r="B19" s="1"/>
      <c r="C19" s="1"/>
      <c r="D19" s="1"/>
      <c r="E1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A07C-E270-4B85-8B26-6FA6BD53AA2B}">
  <dimension ref="A1:E23"/>
  <sheetViews>
    <sheetView tabSelected="1" workbookViewId="0">
      <selection activeCell="F4" sqref="F4"/>
    </sheetView>
  </sheetViews>
  <sheetFormatPr defaultRowHeight="15" x14ac:dyDescent="0.25"/>
  <cols>
    <col min="1" max="1" width="19.85546875" bestFit="1" customWidth="1"/>
    <col min="2" max="2" width="13.42578125" bestFit="1" customWidth="1"/>
    <col min="3" max="3" width="12" bestFit="1" customWidth="1"/>
    <col min="4" max="4" width="13.1406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9</v>
      </c>
      <c r="D1" t="s">
        <v>6</v>
      </c>
      <c r="E1" t="s">
        <v>10</v>
      </c>
    </row>
    <row r="2" spans="1:5" x14ac:dyDescent="0.25">
      <c r="A2" t="s">
        <v>7</v>
      </c>
      <c r="B2" s="2">
        <v>153388.39848675899</v>
      </c>
      <c r="C2" s="2">
        <v>31077.330895795199</v>
      </c>
      <c r="D2" s="2">
        <v>4226.6036707250496</v>
      </c>
    </row>
    <row r="3" spans="1:5" x14ac:dyDescent="0.25">
      <c r="A3" t="s">
        <v>2</v>
      </c>
      <c r="B3" s="2">
        <v>5112.9676716309395</v>
      </c>
      <c r="C3" s="2">
        <v>4881.5077439820798</v>
      </c>
      <c r="D3" s="2">
        <v>1225.8186636380799</v>
      </c>
    </row>
    <row r="4" spans="1:5" x14ac:dyDescent="0.25">
      <c r="A4" t="s">
        <v>3</v>
      </c>
      <c r="B4" s="2">
        <v>5599.7051234795399</v>
      </c>
      <c r="C4" s="2">
        <v>905.28301886792406</v>
      </c>
      <c r="D4" s="2">
        <v>924.14831545266304</v>
      </c>
    </row>
    <row r="5" spans="1:5" x14ac:dyDescent="0.25">
      <c r="A5" t="s">
        <v>13</v>
      </c>
      <c r="B5" s="2">
        <v>2150.9571558796702</v>
      </c>
      <c r="C5" s="2">
        <v>1588.4536847967299</v>
      </c>
      <c r="D5" s="2">
        <v>500.093510379652</v>
      </c>
    </row>
    <row r="6" spans="1:5" x14ac:dyDescent="0.25">
      <c r="A6" t="s">
        <v>8</v>
      </c>
      <c r="B6" s="2">
        <v>381.49763722282802</v>
      </c>
      <c r="C6" s="2">
        <v>553.65763089491202</v>
      </c>
      <c r="D6" s="2">
        <v>97.656982193064593</v>
      </c>
    </row>
    <row r="7" spans="1:5" x14ac:dyDescent="0.25">
      <c r="A7" t="s">
        <v>5</v>
      </c>
      <c r="B7" s="2">
        <v>253.86313465783601</v>
      </c>
      <c r="C7" s="2">
        <v>71.600816175106601</v>
      </c>
      <c r="D7" s="2">
        <v>70.606003398149895</v>
      </c>
    </row>
    <row r="8" spans="1:5" x14ac:dyDescent="0.25">
      <c r="A8" t="s">
        <v>12</v>
      </c>
      <c r="B8" s="2">
        <v>392.47510143858301</v>
      </c>
      <c r="C8" s="2">
        <v>139.55965909090901</v>
      </c>
      <c r="D8" s="2">
        <v>151.226656902233</v>
      </c>
    </row>
    <row r="9" spans="1:5" x14ac:dyDescent="0.25">
      <c r="A9" t="s">
        <v>11</v>
      </c>
      <c r="B9" s="2">
        <v>1237.2001432151801</v>
      </c>
      <c r="C9" s="2" t="s">
        <v>4</v>
      </c>
      <c r="D9" s="2">
        <v>137.174721189591</v>
      </c>
    </row>
    <row r="11" spans="1:5" x14ac:dyDescent="0.25">
      <c r="E11" s="1"/>
    </row>
    <row r="12" spans="1:5" x14ac:dyDescent="0.25">
      <c r="A12" t="s">
        <v>0</v>
      </c>
      <c r="B12" t="s">
        <v>1</v>
      </c>
      <c r="C12" t="s">
        <v>9</v>
      </c>
      <c r="D12" t="s">
        <v>6</v>
      </c>
      <c r="E12" s="1"/>
    </row>
    <row r="13" spans="1:5" x14ac:dyDescent="0.25">
      <c r="A13" t="s">
        <v>7</v>
      </c>
      <c r="B13" s="1">
        <f xml:space="preserve"> B2 / $D2</f>
        <v>36.291171455034032</v>
      </c>
      <c r="C13" s="1">
        <f t="shared" ref="C13:D13" si="0" xml:space="preserve"> C2 / $D2</f>
        <v>7.3527904002563034</v>
      </c>
      <c r="D13" s="1">
        <f t="shared" si="0"/>
        <v>1</v>
      </c>
      <c r="E13" s="1"/>
    </row>
    <row r="14" spans="1:5" x14ac:dyDescent="0.25">
      <c r="A14" t="s">
        <v>2</v>
      </c>
      <c r="B14" s="1">
        <f t="shared" ref="B14:D14" si="1" xml:space="preserve"> B3 / $D3</f>
        <v>4.1710636518261817</v>
      </c>
      <c r="C14" s="1">
        <f t="shared" si="1"/>
        <v>3.9822429603856428</v>
      </c>
      <c r="D14" s="1">
        <f t="shared" si="1"/>
        <v>1</v>
      </c>
      <c r="E14" s="1"/>
    </row>
    <row r="15" spans="1:5" x14ac:dyDescent="0.25">
      <c r="A15" t="s">
        <v>3</v>
      </c>
      <c r="B15" s="1">
        <f t="shared" ref="B15:D15" si="2" xml:space="preserve"> B4 / $D4</f>
        <v>6.0593143220054593</v>
      </c>
      <c r="C15" s="1">
        <f t="shared" si="2"/>
        <v>0.97958628905199219</v>
      </c>
      <c r="D15" s="1">
        <f t="shared" si="2"/>
        <v>1</v>
      </c>
      <c r="E15" s="1"/>
    </row>
    <row r="16" spans="1:5" x14ac:dyDescent="0.25">
      <c r="A16" t="s">
        <v>13</v>
      </c>
      <c r="B16" s="1">
        <f t="shared" ref="B16:D16" si="3" xml:space="preserve"> B5 / $D5</f>
        <v>4.3011099149172027</v>
      </c>
      <c r="C16" s="1">
        <f t="shared" si="3"/>
        <v>3.1763133330621232</v>
      </c>
      <c r="D16" s="1">
        <f t="shared" si="3"/>
        <v>1</v>
      </c>
      <c r="E16" s="1"/>
    </row>
    <row r="17" spans="1:5" x14ac:dyDescent="0.25">
      <c r="A17" t="s">
        <v>8</v>
      </c>
      <c r="B17" s="1">
        <f t="shared" ref="B17:D17" si="4" xml:space="preserve"> B6 / $D6</f>
        <v>3.9065065155159098</v>
      </c>
      <c r="C17" s="1">
        <f t="shared" si="4"/>
        <v>5.6694116330601876</v>
      </c>
      <c r="D17" s="1">
        <f t="shared" si="4"/>
        <v>1</v>
      </c>
      <c r="E17" s="1"/>
    </row>
    <row r="18" spans="1:5" x14ac:dyDescent="0.25">
      <c r="A18" t="s">
        <v>5</v>
      </c>
      <c r="B18" s="1">
        <f t="shared" ref="B18:D18" si="5" xml:space="preserve"> B7 / $D7</f>
        <v>3.5954893697394583</v>
      </c>
      <c r="C18" s="1">
        <f t="shared" si="5"/>
        <v>1.0140896344372718</v>
      </c>
      <c r="D18" s="1">
        <f t="shared" si="5"/>
        <v>1</v>
      </c>
      <c r="E18" s="1"/>
    </row>
    <row r="19" spans="1:5" x14ac:dyDescent="0.25">
      <c r="A19" t="s">
        <v>12</v>
      </c>
      <c r="B19" s="1">
        <f t="shared" ref="B19:D19" si="6" xml:space="preserve"> B8 / $D8</f>
        <v>2.5952772446217303</v>
      </c>
      <c r="C19" s="1">
        <f t="shared" si="6"/>
        <v>0.9228509176205183</v>
      </c>
      <c r="D19" s="1">
        <f t="shared" si="6"/>
        <v>1</v>
      </c>
    </row>
    <row r="20" spans="1:5" x14ac:dyDescent="0.25">
      <c r="A20" t="s">
        <v>11</v>
      </c>
      <c r="B20" s="1">
        <f t="shared" ref="B20:D20" si="7" xml:space="preserve"> B9 / $D9</f>
        <v>9.0191555155795022</v>
      </c>
      <c r="C20" s="1" t="e">
        <f t="shared" si="7"/>
        <v>#VALUE!</v>
      </c>
      <c r="D20" s="1">
        <f t="shared" si="7"/>
        <v>1</v>
      </c>
    </row>
    <row r="21" spans="1:5" x14ac:dyDescent="0.25">
      <c r="B21" s="1"/>
      <c r="C21" s="1"/>
      <c r="D21" s="1"/>
    </row>
    <row r="23" spans="1:5" x14ac:dyDescent="0.25">
      <c r="B23" s="1"/>
      <c r="C23" s="1"/>
      <c r="D2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is</vt:lpstr>
      <vt:lpstr>assert</vt:lpstr>
      <vt:lpstr>validate</vt:lpstr>
      <vt:lpstr>optimizer</vt:lpstr>
      <vt:lpstr>stringify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2022-06-24T01:34:46Z</dcterms:created>
  <dcterms:modified xsi:type="dcterms:W3CDTF">2022-10-21T15:56:10Z</dcterms:modified>
</cp:coreProperties>
</file>