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7DF6F7A5-3ECE-4377-94CE-326833152AC7}" xr6:coauthVersionLast="47" xr6:coauthVersionMax="47" xr10:uidLastSave="{00000000-0000-0000-0000-000000000000}"/>
  <bookViews>
    <workbookView xWindow="-108" yWindow="-108" windowWidth="23256" windowHeight="12456" xr2:uid="{AF35FF4A-69D2-475D-B4FC-4CBFAD73187A}"/>
  </bookViews>
  <sheets>
    <sheet name="is" sheetId="2" r:id="rId1"/>
    <sheet name="assert" sheetId="6" r:id="rId2"/>
    <sheet name="validate" sheetId="1" r:id="rId3"/>
    <sheet name="stringify" sheetId="3" r:id="rId4"/>
    <sheet name="optimizer" sheetId="4" r:id="rId5"/>
    <sheet name="cpus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6" l="1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C12" i="2"/>
  <c r="D12" i="2"/>
  <c r="E12" i="2"/>
  <c r="F12" i="2"/>
  <c r="B12" i="2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2" i="1"/>
  <c r="D12" i="1"/>
  <c r="E12" i="1"/>
  <c r="B12" i="1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<sst xmlns="http://schemas.openxmlformats.org/spreadsheetml/2006/main" count="156" uniqueCount="28">
  <si>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</si>
  <si>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</si>
  <si>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</si>
  <si>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</si>
  <si>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</si>
  <si>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</si>
  <si>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</si>
  <si>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</si>
  <si>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</si>
  <si>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</si>
  <si>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</si>
  <si>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</si>
  <si>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</si>
  <si>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</si>
  <si>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</si>
  <si>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</si>
  <si>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</si>
  <si>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</si>
  <si>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</si>
  <si>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</si>
  <si>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</si>
  <si>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</si>
  <si>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</si>
  <si>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Intel E5-2686 v4</t>
  </si>
  <si>
    <t>io-ts</t>
  </si>
  <si>
    <t>zod</t>
  </si>
  <si>
    <t>class-validator</t>
  </si>
  <si>
    <t>Measured by AMD 5800H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</si>
</sst>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1885.2411840771579</c:v>
                </c:pt>
                <c:pt idx="1">
                  <c:v>2035.5897843152793</c:v>
                </c:pt>
                <c:pt idx="2">
                  <c:v>1046.3862651535908</c:v>
                </c:pt>
                <c:pt idx="3">
                  <c:v>926.89567157730824</c:v>
                </c:pt>
                <c:pt idx="4">
                  <c:v>1840.6355551463826</c:v>
                </c:pt>
                <c:pt idx="5">
                  <c:v>1434.0300085564093</c:v>
                </c:pt>
                <c:pt idx="6">
                  <c:v>1067.104121032113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155.12986242884242</c:v>
                </c:pt>
                <c:pt idx="1">
                  <c:v>121.25522186750867</c:v>
                </c:pt>
                <c:pt idx="2">
                  <c:v>200.37198046036829</c:v>
                </c:pt>
                <c:pt idx="3">
                  <c:v>193.54095847617191</c:v>
                </c:pt>
                <c:pt idx="4">
                  <c:v>135.9729296949024</c:v>
                </c:pt>
                <c:pt idx="5">
                  <c:v>135.04490874159455</c:v>
                </c:pt>
                <c:pt idx="6">
                  <c:v>120.71805760708993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2.5844398728258815</c:v>
                </c:pt>
                <c:pt idx="6">
                  <c:v>2.3206575342465765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6.7933906962394186</c:v>
                </c:pt>
                <c:pt idx="1">
                  <c:v>1.7456229661508271</c:v>
                </c:pt>
                <c:pt idx="2">
                  <c:v>2.1171926664884477</c:v>
                </c:pt>
                <c:pt idx="3">
                  <c:v>3.225165456788933</c:v>
                </c:pt>
                <c:pt idx="4">
                  <c:v>2.3666172106824934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1481.2023877437</c:v>
                </c:pt>
                <c:pt idx="1">
                  <c:v>0</c:v>
                </c:pt>
                <c:pt idx="2">
                  <c:v>73.339569052251761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assert!$B$12:$B$19</c:f>
              <c:numCache>
                <c:formatCode>##,##0%</c:formatCode>
                <c:ptCount val="8"/>
                <c:pt idx="0">
                  <c:v>371.89452250275474</c:v>
                </c:pt>
                <c:pt idx="1">
                  <c:v>818.68043464864797</c:v>
                </c:pt>
                <c:pt idx="2">
                  <c:v>301.24775200180926</c:v>
                </c:pt>
                <c:pt idx="3">
                  <c:v>269.65532622974769</c:v>
                </c:pt>
                <c:pt idx="4">
                  <c:v>451.12895232711332</c:v>
                </c:pt>
                <c:pt idx="5">
                  <c:v>726.62424918092529</c:v>
                </c:pt>
                <c:pt idx="6">
                  <c:v>511.63374411018282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assert!$C$12:$C$19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2.3611339171684032</c:v>
                </c:pt>
                <c:pt idx="6">
                  <c:v>2.3712413405729253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assert!$D$11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assert!$D$12:$D$19</c:f>
              <c:numCache>
                <c:formatCode>##,##0%</c:formatCode>
                <c:ptCount val="8"/>
                <c:pt idx="0">
                  <c:v>63.943991040328974</c:v>
                </c:pt>
                <c:pt idx="1">
                  <c:v>42.621749795068474</c:v>
                </c:pt>
                <c:pt idx="2">
                  <c:v>71.746037069867171</c:v>
                </c:pt>
                <c:pt idx="3">
                  <c:v>51.875396603349138</c:v>
                </c:pt>
                <c:pt idx="4">
                  <c:v>47.028513071895269</c:v>
                </c:pt>
                <c:pt idx="5">
                  <c:v>30.178002563163748</c:v>
                </c:pt>
                <c:pt idx="6">
                  <c:v>30.841526845637556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assert!$E$11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assert!$E$12:$E$19</c:f>
              <c:numCache>
                <c:formatCode>##,##0%</c:formatCode>
                <c:ptCount val="8"/>
                <c:pt idx="0">
                  <c:v>6.7197221105754403</c:v>
                </c:pt>
                <c:pt idx="1">
                  <c:v>1.8065534008033433</c:v>
                </c:pt>
                <c:pt idx="2">
                  <c:v>2.0498726778459528</c:v>
                </c:pt>
                <c:pt idx="3">
                  <c:v>3.0663115909720839</c:v>
                </c:pt>
                <c:pt idx="4">
                  <c:v>2.4091237407337003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289.65993536893467</c:v>
                </c:pt>
                <c:pt idx="1">
                  <c:v>456.49056540760751</c:v>
                </c:pt>
                <c:pt idx="2">
                  <c:v>248.80030620158954</c:v>
                </c:pt>
                <c:pt idx="3">
                  <c:v>249.41086556169481</c:v>
                </c:pt>
                <c:pt idx="4">
                  <c:v>310.30780959169925</c:v>
                </c:pt>
                <c:pt idx="5">
                  <c:v>651.19550466497071</c:v>
                </c:pt>
                <c:pt idx="6">
                  <c:v>432.37878680383005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2.5061097939084509</c:v>
                </c:pt>
                <c:pt idx="6">
                  <c:v>2.3834729201563398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61.457142533023699</c:v>
                </c:pt>
                <c:pt idx="1">
                  <c:v>45.092337422853667</c:v>
                </c:pt>
                <c:pt idx="2">
                  <c:v>73.504954195527205</c:v>
                </c:pt>
                <c:pt idx="3">
                  <c:v>54.418682111253425</c:v>
                </c:pt>
                <c:pt idx="4">
                  <c:v>51.047313304388936</c:v>
                </c:pt>
                <c:pt idx="5">
                  <c:v>30.853115819738797</c:v>
                </c:pt>
                <c:pt idx="6">
                  <c:v>31.416931797403478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6.7501614846109517</c:v>
                </c:pt>
                <c:pt idx="1">
                  <c:v>1.8076063811219343</c:v>
                </c:pt>
                <c:pt idx="2">
                  <c:v>2.1216694474453273</c:v>
                </c:pt>
                <c:pt idx="3">
                  <c:v>3.1386775305300318</c:v>
                </c:pt>
                <c:pt idx="4">
                  <c:v>2.5826379974326108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36.291171455034032</c:v>
                </c:pt>
                <c:pt idx="1">
                  <c:v>4.1710636518261817</c:v>
                </c:pt>
                <c:pt idx="2">
                  <c:v>6.0593143220054593</c:v>
                </c:pt>
                <c:pt idx="3">
                  <c:v>4.3011099149172027</c:v>
                </c:pt>
                <c:pt idx="4">
                  <c:v>3.9065065155159098</c:v>
                </c:pt>
                <c:pt idx="5">
                  <c:v>3.5954893697394583</c:v>
                </c:pt>
                <c:pt idx="6">
                  <c:v>2.5952772446217303</c:v>
                </c:pt>
                <c:pt idx="7">
                  <c:v>9.0191555155795022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7.3527904002563034</c:v>
                </c:pt>
                <c:pt idx="1">
                  <c:v>3.9822429603856428</c:v>
                </c:pt>
                <c:pt idx="2">
                  <c:v>0.97958628905199219</c:v>
                </c:pt>
                <c:pt idx="3">
                  <c:v>3.1763133330621232</c:v>
                </c:pt>
                <c:pt idx="4">
                  <c:v>5.6694116330601876</c:v>
                </c:pt>
                <c:pt idx="5">
                  <c:v>1.0140896344372718</c:v>
                </c:pt>
                <c:pt idx="6">
                  <c:v>0.9228509176205183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142008.388037928</c:v>
                </c:pt>
                <c:pt idx="1">
                  <c:v>5000.5586592178697</c:v>
                </c:pt>
                <c:pt idx="2">
                  <c:v>5470.67612999626</c:v>
                </c:pt>
                <c:pt idx="3">
                  <c:v>2229.7124015387399</c:v>
                </c:pt>
                <c:pt idx="4">
                  <c:v>100.912506709608</c:v>
                </c:pt>
                <c:pt idx="5">
                  <c:v>260.65393093313702</c:v>
                </c:pt>
                <c:pt idx="6">
                  <c:v>401.92342587552099</c:v>
                </c:pt>
                <c:pt idx="7">
                  <c:v>1263.3490737377399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5.4635178004934701</c:v>
                </c:pt>
                <c:pt idx="1">
                  <c:v>1.44378271070203</c:v>
                </c:pt>
                <c:pt idx="2">
                  <c:v>52.650756057569602</c:v>
                </c:pt>
                <c:pt idx="3">
                  <c:v>1.0944910616563199</c:v>
                </c:pt>
                <c:pt idx="4">
                  <c:v>2.7614138438880702</c:v>
                </c:pt>
                <c:pt idx="5">
                  <c:v>32.910461481890003</c:v>
                </c:pt>
                <c:pt idx="6">
                  <c:v>2.5849335302806402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4262.1504972790399</c:v>
                </c:pt>
                <c:pt idx="1">
                  <c:v>1191.4353111957901</c:v>
                </c:pt>
                <c:pt idx="2">
                  <c:v>980.59339428997896</c:v>
                </c:pt>
                <c:pt idx="3">
                  <c:v>520.87250846182701</c:v>
                </c:pt>
                <c:pt idx="4">
                  <c:v>30.766396462785501</c:v>
                </c:pt>
                <c:pt idx="5">
                  <c:v>78.568723968193794</c:v>
                </c:pt>
                <c:pt idx="6">
                  <c:v>181.146025878003</c:v>
                </c:pt>
                <c:pt idx="7">
                  <c:v>145.03957297993699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153388.39848675899</c:v>
                </c:pt>
                <c:pt idx="1">
                  <c:v>58990.632318501099</c:v>
                </c:pt>
                <c:pt idx="2">
                  <c:v>32103.674063295701</c:v>
                </c:pt>
                <c:pt idx="3">
                  <c:v>40660.655737704903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31077.330895795199</c:v>
                </c:pt>
                <c:pt idx="1">
                  <c:v>0</c:v>
                </c:pt>
                <c:pt idx="2">
                  <c:v>27299.444444444402</c:v>
                </c:pt>
                <c:pt idx="3">
                  <c:v>29123.851525174501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4226.6036707250496</c:v>
                </c:pt>
                <c:pt idx="1">
                  <c:v>5621.0191082802503</c:v>
                </c:pt>
                <c:pt idx="2">
                  <c:v>5722.3155929038203</c:v>
                </c:pt>
                <c:pt idx="3">
                  <c:v>10140.028797696101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  <c:majorUnit val="3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2069</xdr:rowOff>
    </xdr:from>
    <xdr:to>
      <xdr:col>17</xdr:col>
      <xdr:colOff>0</xdr:colOff>
      <xdr:row>20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3"/>
  <sheetViews>
    <sheetView tabSelected="1" zoomScale="85" zoomScaleNormal="85" workbookViewId="0">
      <selection activeCell="I24" sqref="I24"/>
    </sheetView>
  </sheetViews>
  <sheetFormatPr defaultRowHeight="14.4" x14ac:dyDescent="0.3"/>
  <cols>
    <col min="1" max="1" width="21.6640625" bestFit="1" customWidth="1"/>
    <col min="2" max="2" width="14.44140625" bestFit="1" customWidth="1"/>
    <col min="3" max="4" width="12" bestFit="1" customWidth="1"/>
  </cols>
  <sheetData>
    <row r="1" spans="1:7" x14ac:dyDescent="0.3">
      <c r="A1" t="s">
        <v>0</v>
      </c>
      <c r="B1" t="s">
        <v>1</v>
      </c>
      <c r="C1" t="s">
        <v>24</v>
      </c>
      <c r="D1" t="s">
        <v>26</v>
      </c>
      <c r="E1" t="s">
        <v>25</v>
      </c>
      <c r="F1" t="s">
        <v>18</v>
      </c>
    </row>
    <row r="2" spans="1:7" x14ac:dyDescent="0.3">
      <c r="A2" t="s">
        <v>2</v>
      </c>
      <c r="B2" s="2">
        <v>109854.27952329299</v>
      </c>
      <c r="C2" s="2">
        <v>9039.5220588235206</v>
      </c>
      <c r="D2">
        <v>58.2706766917293</v>
      </c>
      <c r="E2">
        <v>395.85547290116898</v>
      </c>
      <c r="F2">
        <v>86310.665451230598</v>
      </c>
    </row>
    <row r="3" spans="1:7" x14ac:dyDescent="0.3">
      <c r="A3" t="s">
        <v>3</v>
      </c>
      <c r="B3" s="2">
        <v>80738.984316654198</v>
      </c>
      <c r="C3" s="2">
        <v>4809.4284674190003</v>
      </c>
      <c r="D3">
        <v>39.6636812282946</v>
      </c>
      <c r="E3">
        <v>69.237832874196499</v>
      </c>
      <c r="F3" t="s">
        <v>4</v>
      </c>
    </row>
    <row r="4" spans="1:7" x14ac:dyDescent="0.3">
      <c r="A4" t="s">
        <v>19</v>
      </c>
      <c r="B4" s="2">
        <v>17086.1564918314</v>
      </c>
      <c r="C4" s="2">
        <v>3271.8195266272101</v>
      </c>
      <c r="D4">
        <v>16.3287277947245</v>
      </c>
      <c r="E4">
        <v>34.571062740076798</v>
      </c>
      <c r="F4">
        <v>1197.5418596366201</v>
      </c>
    </row>
    <row r="5" spans="1:7" x14ac:dyDescent="0.3">
      <c r="A5" t="s">
        <v>20</v>
      </c>
      <c r="B5" s="2">
        <v>15526.170291190499</v>
      </c>
      <c r="C5" s="2">
        <v>3241.9504932067698</v>
      </c>
      <c r="D5">
        <v>16.750720461095099</v>
      </c>
      <c r="E5">
        <v>54.023845007451499</v>
      </c>
      <c r="F5" t="s">
        <v>4</v>
      </c>
    </row>
    <row r="6" spans="1:7" x14ac:dyDescent="0.3">
      <c r="A6" t="s">
        <v>5</v>
      </c>
      <c r="B6" s="2">
        <v>6923.5868164242302</v>
      </c>
      <c r="C6" s="2">
        <v>511.46484745120301</v>
      </c>
      <c r="D6">
        <v>3.7615196539401898</v>
      </c>
      <c r="E6">
        <v>8.9020771513353107</v>
      </c>
      <c r="F6" t="s">
        <v>4</v>
      </c>
    </row>
    <row r="7" spans="1:7" x14ac:dyDescent="0.3">
      <c r="A7" t="s">
        <v>21</v>
      </c>
      <c r="B7" s="2">
        <v>4047.1213788045402</v>
      </c>
      <c r="C7" s="2">
        <v>381.12391930835702</v>
      </c>
      <c r="D7">
        <v>7.2938096128670198</v>
      </c>
      <c r="E7">
        <v>2.8222013170272802</v>
      </c>
      <c r="F7" t="s">
        <v>4</v>
      </c>
    </row>
    <row r="8" spans="1:7" x14ac:dyDescent="0.3">
      <c r="A8" t="s">
        <v>22</v>
      </c>
      <c r="B8" s="2">
        <v>4031.37182105067</v>
      </c>
      <c r="C8" s="2">
        <v>456.05612998522798</v>
      </c>
      <c r="D8">
        <v>8.7671232876712306</v>
      </c>
      <c r="E8">
        <v>3.7778617302606698</v>
      </c>
      <c r="F8" t="s">
        <v>4</v>
      </c>
    </row>
    <row r="9" spans="1:7" x14ac:dyDescent="0.3">
      <c r="A9" t="s">
        <v>15</v>
      </c>
      <c r="B9" s="2">
        <v>682.35294117647004</v>
      </c>
      <c r="C9" s="2" t="s">
        <v>4</v>
      </c>
      <c r="D9" t="s">
        <v>4</v>
      </c>
      <c r="E9" t="s">
        <v>4</v>
      </c>
      <c r="F9" t="s">
        <v>4</v>
      </c>
    </row>
    <row r="11" spans="1:7" x14ac:dyDescent="0.3">
      <c r="A11" t="s">
        <v>0</v>
      </c>
      <c r="B11" t="s">
        <v>1</v>
      </c>
      <c r="C11" t="s">
        <v>24</v>
      </c>
      <c r="D11" t="s">
        <v>26</v>
      </c>
      <c r="E11" t="s">
        <v>25</v>
      </c>
      <c r="F11" t="s">
        <v>18</v>
      </c>
    </row>
    <row r="12" spans="1:7" x14ac:dyDescent="0.3">
      <c r="A12" t="s">
        <v>2</v>
      </c>
      <c r="B12" s="3">
        <f xml:space="preserve"> B2 / MIN($B2:$F2)</f>
        <v>1885.2411840771579</v>
      </c>
      <c r="C12" s="3">
        <f t="shared" ref="C12:F12" si="0" xml:space="preserve"> C2 / MIN($B2:$F2)</f>
        <v>155.12986242884242</v>
      </c>
      <c r="D12" s="3">
        <f t="shared" si="0"/>
        <v>1</v>
      </c>
      <c r="E12" s="3">
        <f t="shared" si="0"/>
        <v>6.7933906962394186</v>
      </c>
      <c r="F12" s="3">
        <f t="shared" si="0"/>
        <v>1481.2023877437</v>
      </c>
      <c r="G12" s="3"/>
    </row>
    <row r="13" spans="1:7" x14ac:dyDescent="0.3">
      <c r="A13" t="s">
        <v>3</v>
      </c>
      <c r="B13" s="3">
        <f t="shared" ref="B13:F13" si="1" xml:space="preserve"> B3 / MIN($B3:$F3)</f>
        <v>2035.5897843152793</v>
      </c>
      <c r="C13" s="3">
        <f t="shared" si="1"/>
        <v>121.25522186750867</v>
      </c>
      <c r="D13" s="3">
        <f t="shared" si="1"/>
        <v>1</v>
      </c>
      <c r="E13" s="3">
        <f t="shared" si="1"/>
        <v>1.7456229661508271</v>
      </c>
      <c r="F13" s="3" t="e">
        <f t="shared" si="1"/>
        <v>#VALUE!</v>
      </c>
      <c r="G13" s="3"/>
    </row>
    <row r="14" spans="1:7" x14ac:dyDescent="0.3">
      <c r="A14" t="s">
        <v>19</v>
      </c>
      <c r="B14" s="3">
        <f t="shared" ref="B14:F14" si="2" xml:space="preserve"> B4 / MIN($B4:$F4)</f>
        <v>1046.3862651535908</v>
      </c>
      <c r="C14" s="3">
        <f t="shared" si="2"/>
        <v>200.37198046036829</v>
      </c>
      <c r="D14" s="3">
        <f t="shared" si="2"/>
        <v>1</v>
      </c>
      <c r="E14" s="3">
        <f t="shared" si="2"/>
        <v>2.1171926664884477</v>
      </c>
      <c r="F14" s="3">
        <f t="shared" si="2"/>
        <v>73.339569052251761</v>
      </c>
      <c r="G14" s="3"/>
    </row>
    <row r="15" spans="1:7" x14ac:dyDescent="0.3">
      <c r="A15" t="s">
        <v>20</v>
      </c>
      <c r="B15" s="3">
        <f t="shared" ref="B15:F15" si="3" xml:space="preserve"> B5 / MIN($B5:$F5)</f>
        <v>926.89567157730824</v>
      </c>
      <c r="C15" s="3">
        <f t="shared" si="3"/>
        <v>193.54095847617191</v>
      </c>
      <c r="D15" s="3">
        <f t="shared" si="3"/>
        <v>1</v>
      </c>
      <c r="E15" s="3">
        <f t="shared" si="3"/>
        <v>3.225165456788933</v>
      </c>
      <c r="F15" s="3" t="e">
        <f t="shared" si="3"/>
        <v>#VALUE!</v>
      </c>
      <c r="G15" s="3"/>
    </row>
    <row r="16" spans="1:7" x14ac:dyDescent="0.3">
      <c r="A16" t="s">
        <v>5</v>
      </c>
      <c r="B16" s="3">
        <f t="shared" ref="B16:F16" si="4" xml:space="preserve"> B6 / MIN($B6:$F6)</f>
        <v>1840.6355551463826</v>
      </c>
      <c r="C16" s="3">
        <f t="shared" si="4"/>
        <v>135.9729296949024</v>
      </c>
      <c r="D16" s="3">
        <f t="shared" si="4"/>
        <v>1</v>
      </c>
      <c r="E16" s="3">
        <f t="shared" si="4"/>
        <v>2.3666172106824934</v>
      </c>
      <c r="F16" s="3" t="e">
        <f t="shared" si="4"/>
        <v>#VALUE!</v>
      </c>
      <c r="G16" s="3"/>
    </row>
    <row r="17" spans="1:9" x14ac:dyDescent="0.3">
      <c r="A17" t="s">
        <v>21</v>
      </c>
      <c r="B17" s="3">
        <f t="shared" ref="B17:F17" si="5" xml:space="preserve"> B7 / MIN($B7:$F7)</f>
        <v>1434.0300085564093</v>
      </c>
      <c r="C17" s="3">
        <f t="shared" si="5"/>
        <v>135.04490874159455</v>
      </c>
      <c r="D17" s="3">
        <f t="shared" si="5"/>
        <v>2.5844398728258815</v>
      </c>
      <c r="E17" s="3">
        <f t="shared" si="5"/>
        <v>1</v>
      </c>
      <c r="F17" s="3" t="e">
        <f t="shared" si="5"/>
        <v>#VALUE!</v>
      </c>
      <c r="G17" s="3"/>
    </row>
    <row r="18" spans="1:9" x14ac:dyDescent="0.3">
      <c r="A18" t="s">
        <v>22</v>
      </c>
      <c r="B18" s="3">
        <f t="shared" ref="B18:F18" si="6" xml:space="preserve"> B8 / MIN($B8:$F8)</f>
        <v>1067.104121032113</v>
      </c>
      <c r="C18" s="3">
        <f t="shared" si="6"/>
        <v>120.71805760708993</v>
      </c>
      <c r="D18" s="3">
        <f t="shared" si="6"/>
        <v>2.3206575342465765</v>
      </c>
      <c r="E18" s="3">
        <f t="shared" si="6"/>
        <v>1</v>
      </c>
      <c r="F18" s="3" t="e">
        <f t="shared" si="6"/>
        <v>#VALUE!</v>
      </c>
      <c r="G18" s="3"/>
    </row>
    <row r="19" spans="1:9" x14ac:dyDescent="0.3">
      <c r="A19" t="s">
        <v>15</v>
      </c>
      <c r="B19" s="3">
        <f t="shared" ref="B19:F19" si="7" xml:space="preserve"> B9 / MIN($B9:$F9)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  <c r="F19" s="3" t="e">
        <f t="shared" si="7"/>
        <v>#VALUE!</v>
      </c>
      <c r="G19" s="3"/>
    </row>
    <row r="23" spans="1:9" x14ac:dyDescent="0.3">
      <c r="I23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E19"/>
  <sheetViews>
    <sheetView zoomScale="85" zoomScaleNormal="85" workbookViewId="0">
      <selection activeCell="A30" sqref="A30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5" x14ac:dyDescent="0.3">
      <c r="A1" t="s">
        <v>0</v>
      </c>
      <c r="B1" t="s">
        <v>1</v>
      </c>
      <c r="C1" t="s">
        <v>26</v>
      </c>
      <c r="D1" t="s">
        <v>24</v>
      </c>
      <c r="E1" t="s">
        <v>25</v>
      </c>
    </row>
    <row r="2" spans="1:5" x14ac:dyDescent="0.3">
      <c r="A2" t="s">
        <v>2</v>
      </c>
      <c r="B2">
        <v>22726.5139406854</v>
      </c>
      <c r="C2">
        <v>61.110106671487898</v>
      </c>
      <c r="D2">
        <v>3907.6241134751699</v>
      </c>
      <c r="E2">
        <v>410.64293498002098</v>
      </c>
    </row>
    <row r="3" spans="1:5" x14ac:dyDescent="0.3">
      <c r="A3" t="s">
        <v>3</v>
      </c>
      <c r="B3">
        <v>32424.4669316949</v>
      </c>
      <c r="C3">
        <v>39.605767475816698</v>
      </c>
      <c r="D3">
        <v>1688.06711179592</v>
      </c>
      <c r="E3">
        <v>71.549933924863097</v>
      </c>
    </row>
    <row r="4" spans="1:5" x14ac:dyDescent="0.3">
      <c r="A4" t="s">
        <v>19</v>
      </c>
      <c r="B4">
        <v>4944.8635057471201</v>
      </c>
      <c r="C4">
        <v>16.4146071560309</v>
      </c>
      <c r="D4">
        <v>1177.6830135038999</v>
      </c>
      <c r="E4">
        <v>33.6478547267224</v>
      </c>
    </row>
    <row r="5" spans="1:5" x14ac:dyDescent="0.3">
      <c r="A5" t="s">
        <v>20</v>
      </c>
      <c r="B5">
        <v>4664.7963800904899</v>
      </c>
      <c r="C5">
        <v>17.2991071428571</v>
      </c>
      <c r="D5">
        <v>897.39804391954203</v>
      </c>
      <c r="E5">
        <v>53.044452745610698</v>
      </c>
    </row>
    <row r="6" spans="1:5" x14ac:dyDescent="0.3">
      <c r="A6" t="s">
        <v>5</v>
      </c>
      <c r="B6">
        <v>1708.49820991143</v>
      </c>
      <c r="C6">
        <v>3.7871615224389301</v>
      </c>
      <c r="D6">
        <v>178.10457516339801</v>
      </c>
      <c r="E6">
        <v>9.1237407337008101</v>
      </c>
    </row>
    <row r="7" spans="1:5" x14ac:dyDescent="0.3">
      <c r="A7" t="s">
        <v>21</v>
      </c>
      <c r="B7">
        <v>2133.60029122679</v>
      </c>
      <c r="C7">
        <v>6.9330414158000302</v>
      </c>
      <c r="D7">
        <v>88.612229952398394</v>
      </c>
      <c r="E7">
        <v>2.9363185905670699</v>
      </c>
    </row>
    <row r="8" spans="1:5" x14ac:dyDescent="0.3">
      <c r="A8" t="s">
        <v>22</v>
      </c>
      <c r="B8">
        <v>1939.1083725987601</v>
      </c>
      <c r="C8">
        <v>8.9870810709604907</v>
      </c>
      <c r="D8">
        <v>116.890380313199</v>
      </c>
      <c r="E8">
        <v>3.7900322152738299</v>
      </c>
    </row>
    <row r="9" spans="1:5" x14ac:dyDescent="0.3">
      <c r="A9" t="s">
        <v>15</v>
      </c>
      <c r="B9">
        <v>276.25201938610599</v>
      </c>
      <c r="C9" t="s">
        <v>4</v>
      </c>
      <c r="D9" t="s">
        <v>4</v>
      </c>
      <c r="E9" t="s">
        <v>4</v>
      </c>
    </row>
    <row r="11" spans="1:5" x14ac:dyDescent="0.3">
      <c r="A11" t="s">
        <v>0</v>
      </c>
      <c r="B11" t="s">
        <v>1</v>
      </c>
      <c r="C11" t="s">
        <v>26</v>
      </c>
      <c r="D11" t="s">
        <v>24</v>
      </c>
      <c r="E11" t="s">
        <v>25</v>
      </c>
    </row>
    <row r="12" spans="1:5" x14ac:dyDescent="0.3">
      <c r="A12" t="s">
        <v>2</v>
      </c>
      <c r="B12" s="3">
        <f xml:space="preserve"> B2/MIN($B2:$E2)</f>
        <v>371.89452250275474</v>
      </c>
      <c r="C12" s="3">
        <f t="shared" ref="C12:E12" si="0" xml:space="preserve"> C2/MIN($B2:$E2)</f>
        <v>1</v>
      </c>
      <c r="D12" s="3">
        <f t="shared" si="0"/>
        <v>63.943991040328974</v>
      </c>
      <c r="E12" s="3">
        <f t="shared" si="0"/>
        <v>6.7197221105754403</v>
      </c>
    </row>
    <row r="13" spans="1:5" x14ac:dyDescent="0.3">
      <c r="A13" t="s">
        <v>3</v>
      </c>
      <c r="B13" s="3">
        <f t="shared" ref="B13:E19" si="1" xml:space="preserve"> B3/MIN($B3:$E3)</f>
        <v>818.68043464864797</v>
      </c>
      <c r="C13" s="3">
        <f t="shared" si="1"/>
        <v>1</v>
      </c>
      <c r="D13" s="3">
        <f t="shared" si="1"/>
        <v>42.621749795068474</v>
      </c>
      <c r="E13" s="3">
        <f t="shared" si="1"/>
        <v>1.8065534008033433</v>
      </c>
    </row>
    <row r="14" spans="1:5" x14ac:dyDescent="0.3">
      <c r="A14" t="s">
        <v>19</v>
      </c>
      <c r="B14" s="3">
        <f t="shared" si="1"/>
        <v>301.24775200180926</v>
      </c>
      <c r="C14" s="3">
        <f t="shared" si="1"/>
        <v>1</v>
      </c>
      <c r="D14" s="3">
        <f t="shared" si="1"/>
        <v>71.746037069867171</v>
      </c>
      <c r="E14" s="3">
        <f t="shared" si="1"/>
        <v>2.0498726778459528</v>
      </c>
    </row>
    <row r="15" spans="1:5" x14ac:dyDescent="0.3">
      <c r="A15" t="s">
        <v>20</v>
      </c>
      <c r="B15" s="3">
        <f t="shared" si="1"/>
        <v>269.65532622974769</v>
      </c>
      <c r="C15" s="3">
        <f t="shared" si="1"/>
        <v>1</v>
      </c>
      <c r="D15" s="3">
        <f t="shared" si="1"/>
        <v>51.875396603349138</v>
      </c>
      <c r="E15" s="3">
        <f t="shared" si="1"/>
        <v>3.0663115909720839</v>
      </c>
    </row>
    <row r="16" spans="1:5" x14ac:dyDescent="0.3">
      <c r="A16" t="s">
        <v>5</v>
      </c>
      <c r="B16" s="3">
        <f t="shared" si="1"/>
        <v>451.12895232711332</v>
      </c>
      <c r="C16" s="3">
        <f t="shared" si="1"/>
        <v>1</v>
      </c>
      <c r="D16" s="3">
        <f t="shared" si="1"/>
        <v>47.028513071895269</v>
      </c>
      <c r="E16" s="3">
        <f t="shared" si="1"/>
        <v>2.4091237407337003</v>
      </c>
    </row>
    <row r="17" spans="1:5" x14ac:dyDescent="0.3">
      <c r="A17" t="s">
        <v>21</v>
      </c>
      <c r="B17" s="3">
        <f t="shared" si="1"/>
        <v>726.62424918092529</v>
      </c>
      <c r="C17" s="3">
        <f t="shared" si="1"/>
        <v>2.3611339171684032</v>
      </c>
      <c r="D17" s="3">
        <f t="shared" si="1"/>
        <v>30.178002563163748</v>
      </c>
      <c r="E17" s="3">
        <f t="shared" si="1"/>
        <v>1</v>
      </c>
    </row>
    <row r="18" spans="1:5" x14ac:dyDescent="0.3">
      <c r="A18" t="s">
        <v>22</v>
      </c>
      <c r="B18" s="3">
        <f t="shared" si="1"/>
        <v>511.63374411018282</v>
      </c>
      <c r="C18" s="3">
        <f t="shared" si="1"/>
        <v>2.3712413405729253</v>
      </c>
      <c r="D18" s="3">
        <f t="shared" si="1"/>
        <v>30.841526845637556</v>
      </c>
      <c r="E18" s="3">
        <f t="shared" si="1"/>
        <v>1</v>
      </c>
    </row>
    <row r="19" spans="1:5" x14ac:dyDescent="0.3">
      <c r="A19" t="s">
        <v>15</v>
      </c>
      <c r="B19" s="3">
        <f t="shared" si="1"/>
        <v>1</v>
      </c>
      <c r="C19" s="3" t="e">
        <f t="shared" si="1"/>
        <v>#VALUE!</v>
      </c>
      <c r="D19" s="3" t="e">
        <f t="shared" si="1"/>
        <v>#VALUE!</v>
      </c>
      <c r="E19" s="3" t="e">
        <f t="shared" si="1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E19"/>
  <sheetViews>
    <sheetView zoomScaleNormal="100" workbookViewId="0">
      <selection sqref="A1:E9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5" x14ac:dyDescent="0.3">
      <c r="A1" t="s">
        <v>0</v>
      </c>
      <c r="B1" t="s">
        <v>1</v>
      </c>
      <c r="C1" t="s">
        <v>26</v>
      </c>
      <c r="D1" t="s">
        <v>24</v>
      </c>
      <c r="E1" t="s">
        <v>25</v>
      </c>
    </row>
    <row r="2" spans="1:5" x14ac:dyDescent="0.3">
      <c r="A2" t="s">
        <v>2</v>
      </c>
      <c r="B2">
        <v>18051.118792068399</v>
      </c>
      <c r="C2">
        <v>62.3183139534883</v>
      </c>
      <c r="D2">
        <v>3829.9055030572499</v>
      </c>
      <c r="E2">
        <v>420.65868263472998</v>
      </c>
    </row>
    <row r="3" spans="1:5" x14ac:dyDescent="0.3">
      <c r="A3" t="s">
        <v>3</v>
      </c>
      <c r="B3">
        <v>18327.502254283099</v>
      </c>
      <c r="C3">
        <v>40.148698884758304</v>
      </c>
      <c r="D3">
        <v>1810.3986772000701</v>
      </c>
      <c r="E3">
        <v>72.573044297832197</v>
      </c>
    </row>
    <row r="4" spans="1:5" x14ac:dyDescent="0.3">
      <c r="A4" t="s">
        <v>19</v>
      </c>
      <c r="B4">
        <v>4140.6049495875304</v>
      </c>
      <c r="C4">
        <v>16.642282370153598</v>
      </c>
      <c r="D4">
        <v>1223.29020332717</v>
      </c>
      <c r="E4">
        <v>35.309422040512899</v>
      </c>
    </row>
    <row r="5" spans="1:5" x14ac:dyDescent="0.3">
      <c r="A5" t="s">
        <v>20</v>
      </c>
      <c r="B5">
        <v>4275.8747697974204</v>
      </c>
      <c r="C5">
        <v>17.143899325186901</v>
      </c>
      <c r="D5">
        <v>932.94840752467803</v>
      </c>
      <c r="E5">
        <v>53.809171597633103</v>
      </c>
    </row>
    <row r="6" spans="1:5" x14ac:dyDescent="0.3">
      <c r="A6" t="s">
        <v>5</v>
      </c>
      <c r="B6">
        <v>1098.9465763732101</v>
      </c>
      <c r="C6">
        <v>3.5414725069897401</v>
      </c>
      <c r="D6">
        <v>180.78265662318501</v>
      </c>
      <c r="E6">
        <v>9.1463414634146307</v>
      </c>
    </row>
    <row r="7" spans="1:5" x14ac:dyDescent="0.3">
      <c r="A7" t="s">
        <v>21</v>
      </c>
      <c r="B7">
        <v>1848.2370047255499</v>
      </c>
      <c r="C7">
        <v>7.1128944008754296</v>
      </c>
      <c r="D7">
        <v>87.5679729983123</v>
      </c>
      <c r="E7">
        <v>2.8382213812677302</v>
      </c>
    </row>
    <row r="8" spans="1:5" x14ac:dyDescent="0.3">
      <c r="A8" t="s">
        <v>22</v>
      </c>
      <c r="B8">
        <v>1620.61014544164</v>
      </c>
      <c r="C8">
        <v>8.9335566722501394</v>
      </c>
      <c r="D8">
        <v>117.754616931797</v>
      </c>
      <c r="E8">
        <v>3.7481259370314799</v>
      </c>
    </row>
    <row r="9" spans="1:5" x14ac:dyDescent="0.3">
      <c r="A9" t="s">
        <v>15</v>
      </c>
      <c r="B9">
        <v>165.993325136132</v>
      </c>
      <c r="C9" t="s">
        <v>4</v>
      </c>
      <c r="D9" t="s">
        <v>4</v>
      </c>
      <c r="E9" t="s">
        <v>4</v>
      </c>
    </row>
    <row r="11" spans="1:5" x14ac:dyDescent="0.3">
      <c r="A11" t="s">
        <v>0</v>
      </c>
      <c r="B11" t="s">
        <v>1</v>
      </c>
      <c r="C11" t="s">
        <v>26</v>
      </c>
      <c r="D11" t="s">
        <v>24</v>
      </c>
      <c r="E11" t="s">
        <v>25</v>
      </c>
    </row>
    <row r="12" spans="1:5" x14ac:dyDescent="0.3">
      <c r="A12" t="s">
        <v>2</v>
      </c>
      <c r="B12" s="3">
        <f xml:space="preserve"> B2/MIN($B2:$E2)</f>
        <v>289.65993536893467</v>
      </c>
      <c r="C12" s="3">
        <f t="shared" ref="C12:E12" si="0" xml:space="preserve"> C2/MIN($B2:$E2)</f>
        <v>1</v>
      </c>
      <c r="D12" s="3">
        <f t="shared" si="0"/>
        <v>61.457142533023699</v>
      </c>
      <c r="E12" s="3">
        <f t="shared" si="0"/>
        <v>6.7501614846109517</v>
      </c>
    </row>
    <row r="13" spans="1:5" x14ac:dyDescent="0.3">
      <c r="A13" t="s">
        <v>3</v>
      </c>
      <c r="B13" s="3">
        <f t="shared" ref="B13:E13" si="1" xml:space="preserve"> B3/MIN($B3:$E3)</f>
        <v>456.49056540760751</v>
      </c>
      <c r="C13" s="3">
        <f t="shared" si="1"/>
        <v>1</v>
      </c>
      <c r="D13" s="3">
        <f t="shared" si="1"/>
        <v>45.092337422853667</v>
      </c>
      <c r="E13" s="3">
        <f t="shared" si="1"/>
        <v>1.8076063811219343</v>
      </c>
    </row>
    <row r="14" spans="1:5" x14ac:dyDescent="0.3">
      <c r="A14" t="s">
        <v>19</v>
      </c>
      <c r="B14" s="3">
        <f t="shared" ref="B14:E14" si="2" xml:space="preserve"> B4/MIN($B4:$E4)</f>
        <v>248.80030620158954</v>
      </c>
      <c r="C14" s="3">
        <f t="shared" si="2"/>
        <v>1</v>
      </c>
      <c r="D14" s="3">
        <f t="shared" si="2"/>
        <v>73.504954195527205</v>
      </c>
      <c r="E14" s="3">
        <f t="shared" si="2"/>
        <v>2.1216694474453273</v>
      </c>
    </row>
    <row r="15" spans="1:5" x14ac:dyDescent="0.3">
      <c r="A15" t="s">
        <v>20</v>
      </c>
      <c r="B15" s="3">
        <f t="shared" ref="B15:E15" si="3" xml:space="preserve"> B5/MIN($B5:$E5)</f>
        <v>249.41086556169481</v>
      </c>
      <c r="C15" s="3">
        <f t="shared" si="3"/>
        <v>1</v>
      </c>
      <c r="D15" s="3">
        <f t="shared" si="3"/>
        <v>54.418682111253425</v>
      </c>
      <c r="E15" s="3">
        <f t="shared" si="3"/>
        <v>3.1386775305300318</v>
      </c>
    </row>
    <row r="16" spans="1:5" x14ac:dyDescent="0.3">
      <c r="A16" t="s">
        <v>5</v>
      </c>
      <c r="B16" s="3">
        <f t="shared" ref="B16:E16" si="4" xml:space="preserve"> B6/MIN($B6:$E6)</f>
        <v>310.30780959169925</v>
      </c>
      <c r="C16" s="3">
        <f t="shared" si="4"/>
        <v>1</v>
      </c>
      <c r="D16" s="3">
        <f t="shared" si="4"/>
        <v>51.047313304388936</v>
      </c>
      <c r="E16" s="3">
        <f t="shared" si="4"/>
        <v>2.5826379974326108</v>
      </c>
    </row>
    <row r="17" spans="1:5" x14ac:dyDescent="0.3">
      <c r="A17" t="s">
        <v>21</v>
      </c>
      <c r="B17" s="3">
        <f t="shared" ref="B17:E17" si="5" xml:space="preserve"> B7/MIN($B7:$E7)</f>
        <v>651.19550466497071</v>
      </c>
      <c r="C17" s="3">
        <f t="shared" si="5"/>
        <v>2.5061097939084509</v>
      </c>
      <c r="D17" s="3">
        <f t="shared" si="5"/>
        <v>30.853115819738797</v>
      </c>
      <c r="E17" s="3">
        <f t="shared" si="5"/>
        <v>1</v>
      </c>
    </row>
    <row r="18" spans="1:5" x14ac:dyDescent="0.3">
      <c r="A18" t="s">
        <v>22</v>
      </c>
      <c r="B18" s="3">
        <f t="shared" ref="B18:E18" si="6" xml:space="preserve"> B8/MIN($B8:$E8)</f>
        <v>432.37878680383005</v>
      </c>
      <c r="C18" s="3">
        <f t="shared" si="6"/>
        <v>2.3834729201563398</v>
      </c>
      <c r="D18" s="3">
        <f t="shared" si="6"/>
        <v>31.416931797403478</v>
      </c>
      <c r="E18" s="3">
        <f t="shared" si="6"/>
        <v>1</v>
      </c>
    </row>
    <row r="19" spans="1:5" x14ac:dyDescent="0.3">
      <c r="A19" t="s">
        <v>15</v>
      </c>
      <c r="B19" s="3">
        <f t="shared" ref="B19:E19" si="7" xml:space="preserve"> B9/MIN($B9:$E9)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topLeftCell="A7" workbookViewId="0">
      <selection activeCell="B14" sqref="B14"/>
    </sheetView>
  </sheetViews>
  <sheetFormatPr defaultRowHeight="14.4" x14ac:dyDescent="0.3"/>
  <cols>
    <col min="1" max="1" width="19.88671875" bestFit="1" customWidth="1"/>
    <col min="2" max="2" width="13.44140625" bestFit="1" customWidth="1"/>
    <col min="3" max="3" width="12" bestFit="1" customWidth="1"/>
    <col min="4" max="4" width="13.1093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6</v>
      </c>
      <c r="E1" t="s">
        <v>10</v>
      </c>
    </row>
    <row r="2" spans="1:5" x14ac:dyDescent="0.3">
      <c r="A2" t="s">
        <v>7</v>
      </c>
      <c r="B2" s="2">
        <v>153388.39848675899</v>
      </c>
      <c r="C2" s="2">
        <v>31077.330895795199</v>
      </c>
      <c r="D2" s="2">
        <v>4226.6036707250496</v>
      </c>
    </row>
    <row r="3" spans="1:5" x14ac:dyDescent="0.3">
      <c r="A3" t="s">
        <v>2</v>
      </c>
      <c r="B3" s="2">
        <v>5112.9676716309395</v>
      </c>
      <c r="C3" s="2">
        <v>4881.5077439820798</v>
      </c>
      <c r="D3" s="2">
        <v>1225.8186636380799</v>
      </c>
    </row>
    <row r="4" spans="1:5" x14ac:dyDescent="0.3">
      <c r="A4" t="s">
        <v>3</v>
      </c>
      <c r="B4" s="2">
        <v>5599.7051234795399</v>
      </c>
      <c r="C4" s="2">
        <v>905.28301886792406</v>
      </c>
      <c r="D4" s="2">
        <v>924.14831545266304</v>
      </c>
    </row>
    <row r="5" spans="1:5" x14ac:dyDescent="0.3">
      <c r="A5" t="s">
        <v>17</v>
      </c>
      <c r="B5" s="2">
        <v>2150.9571558796702</v>
      </c>
      <c r="C5" s="2">
        <v>1588.4536847967299</v>
      </c>
      <c r="D5" s="2">
        <v>500.093510379652</v>
      </c>
    </row>
    <row r="6" spans="1:5" x14ac:dyDescent="0.3">
      <c r="A6" t="s">
        <v>8</v>
      </c>
      <c r="B6" s="2">
        <v>381.49763722282802</v>
      </c>
      <c r="C6" s="2">
        <v>553.65763089491202</v>
      </c>
      <c r="D6" s="2">
        <v>97.656982193064593</v>
      </c>
    </row>
    <row r="7" spans="1:5" x14ac:dyDescent="0.3">
      <c r="A7" t="s">
        <v>5</v>
      </c>
      <c r="B7" s="2">
        <v>253.86313465783601</v>
      </c>
      <c r="C7" s="2">
        <v>71.600816175106601</v>
      </c>
      <c r="D7" s="2">
        <v>70.606003398149895</v>
      </c>
    </row>
    <row r="8" spans="1:5" x14ac:dyDescent="0.3">
      <c r="A8" t="s">
        <v>16</v>
      </c>
      <c r="B8" s="2">
        <v>392.47510143858301</v>
      </c>
      <c r="C8" s="2">
        <v>139.55965909090901</v>
      </c>
      <c r="D8" s="2">
        <v>151.226656902233</v>
      </c>
    </row>
    <row r="9" spans="1:5" x14ac:dyDescent="0.3">
      <c r="A9" t="s">
        <v>15</v>
      </c>
      <c r="B9" s="2">
        <v>1237.2001432151801</v>
      </c>
      <c r="C9" s="2" t="s">
        <v>4</v>
      </c>
      <c r="D9" s="2">
        <v>137.174721189591</v>
      </c>
    </row>
    <row r="11" spans="1:5" x14ac:dyDescent="0.3">
      <c r="E11" s="1"/>
    </row>
    <row r="12" spans="1:5" x14ac:dyDescent="0.3">
      <c r="A12" t="s">
        <v>0</v>
      </c>
      <c r="B12" t="s">
        <v>1</v>
      </c>
      <c r="C12" t="s">
        <v>9</v>
      </c>
      <c r="D12" t="s">
        <v>6</v>
      </c>
      <c r="E12" s="1"/>
    </row>
    <row r="13" spans="1:5" x14ac:dyDescent="0.3">
      <c r="A13" t="s">
        <v>7</v>
      </c>
      <c r="B13" s="1">
        <f xml:space="preserve"> B2 / $D2</f>
        <v>36.291171455034032</v>
      </c>
      <c r="C13" s="1">
        <f t="shared" ref="C13:D13" si="0" xml:space="preserve"> C2 / $D2</f>
        <v>7.3527904002563034</v>
      </c>
      <c r="D13" s="1">
        <f t="shared" si="0"/>
        <v>1</v>
      </c>
      <c r="E13" s="1"/>
    </row>
    <row r="14" spans="1:5" x14ac:dyDescent="0.3">
      <c r="A14" t="s">
        <v>2</v>
      </c>
      <c r="B14" s="1">
        <f t="shared" ref="B14:D14" si="1" xml:space="preserve"> B3 / $D3</f>
        <v>4.1710636518261817</v>
      </c>
      <c r="C14" s="1">
        <f t="shared" si="1"/>
        <v>3.9822429603856428</v>
      </c>
      <c r="D14" s="1">
        <f t="shared" si="1"/>
        <v>1</v>
      </c>
      <c r="E14" s="1"/>
    </row>
    <row r="15" spans="1:5" x14ac:dyDescent="0.3">
      <c r="A15" t="s">
        <v>3</v>
      </c>
      <c r="B15" s="1">
        <f t="shared" ref="B15:D15" si="2" xml:space="preserve"> B4 / $D4</f>
        <v>6.0593143220054593</v>
      </c>
      <c r="C15" s="1">
        <f t="shared" si="2"/>
        <v>0.97958628905199219</v>
      </c>
      <c r="D15" s="1">
        <f t="shared" si="2"/>
        <v>1</v>
      </c>
      <c r="E15" s="1"/>
    </row>
    <row r="16" spans="1:5" x14ac:dyDescent="0.3">
      <c r="A16" t="s">
        <v>17</v>
      </c>
      <c r="B16" s="1">
        <f t="shared" ref="B16:D16" si="3" xml:space="preserve"> B5 / $D5</f>
        <v>4.3011099149172027</v>
      </c>
      <c r="C16" s="1">
        <f t="shared" si="3"/>
        <v>3.1763133330621232</v>
      </c>
      <c r="D16" s="1">
        <f t="shared" si="3"/>
        <v>1</v>
      </c>
      <c r="E16" s="1"/>
    </row>
    <row r="17" spans="1:5" x14ac:dyDescent="0.3">
      <c r="A17" t="s">
        <v>8</v>
      </c>
      <c r="B17" s="1">
        <f t="shared" ref="B17:D17" si="4" xml:space="preserve"> B6 / $D6</f>
        <v>3.9065065155159098</v>
      </c>
      <c r="C17" s="1">
        <f t="shared" si="4"/>
        <v>5.6694116330601876</v>
      </c>
      <c r="D17" s="1">
        <f t="shared" si="4"/>
        <v>1</v>
      </c>
      <c r="E17" s="1"/>
    </row>
    <row r="18" spans="1:5" x14ac:dyDescent="0.3">
      <c r="A18" t="s">
        <v>5</v>
      </c>
      <c r="B18" s="1">
        <f t="shared" ref="B18:D18" si="5" xml:space="preserve"> B7 / $D7</f>
        <v>3.5954893697394583</v>
      </c>
      <c r="C18" s="1">
        <f t="shared" si="5"/>
        <v>1.0140896344372718</v>
      </c>
      <c r="D18" s="1">
        <f t="shared" si="5"/>
        <v>1</v>
      </c>
      <c r="E18" s="1"/>
    </row>
    <row r="19" spans="1:5" x14ac:dyDescent="0.3">
      <c r="A19" t="s">
        <v>16</v>
      </c>
      <c r="B19" s="1">
        <f t="shared" ref="B19:D19" si="6" xml:space="preserve"> B8 / $D8</f>
        <v>2.5952772446217303</v>
      </c>
      <c r="C19" s="1">
        <f t="shared" si="6"/>
        <v>0.9228509176205183</v>
      </c>
      <c r="D19" s="1">
        <f t="shared" si="6"/>
        <v>1</v>
      </c>
    </row>
    <row r="20" spans="1:5" x14ac:dyDescent="0.3">
      <c r="A20" t="s">
        <v>15</v>
      </c>
      <c r="B20" s="1">
        <f t="shared" ref="B20:D20" si="7" xml:space="preserve"> B9 / $D9</f>
        <v>9.0191555155795022</v>
      </c>
      <c r="C20" s="1" t="e">
        <f t="shared" si="7"/>
        <v>#VALUE!</v>
      </c>
      <c r="D20" s="1">
        <f t="shared" si="7"/>
        <v>1</v>
      </c>
    </row>
    <row r="21" spans="1:5" x14ac:dyDescent="0.3">
      <c r="B21" s="1"/>
      <c r="C21" s="1"/>
      <c r="D21" s="1"/>
    </row>
    <row r="23" spans="1:5" x14ac:dyDescent="0.3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15" sqref="C15"/>
    </sheetView>
  </sheetViews>
  <sheetFormatPr defaultRowHeight="14.4" x14ac:dyDescent="0.3"/>
  <cols>
    <col min="1" max="1" width="21.33203125" bestFit="1" customWidth="1"/>
    <col min="2" max="2" width="14" bestFit="1" customWidth="1"/>
    <col min="3" max="3" width="16.33203125" bestFit="1" customWidth="1"/>
    <col min="4" max="4" width="14.55468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6</v>
      </c>
    </row>
    <row r="2" spans="1:5" x14ac:dyDescent="0.3">
      <c r="A2" t="s">
        <v>7</v>
      </c>
      <c r="B2">
        <v>142008.388037928</v>
      </c>
      <c r="C2">
        <v>5.4635178004934701</v>
      </c>
      <c r="D2">
        <v>4262.1504972790399</v>
      </c>
    </row>
    <row r="3" spans="1:5" x14ac:dyDescent="0.3">
      <c r="A3" t="s">
        <v>2</v>
      </c>
      <c r="B3">
        <v>5000.5586592178697</v>
      </c>
      <c r="C3">
        <v>1.44378271070203</v>
      </c>
      <c r="D3">
        <v>1191.4353111957901</v>
      </c>
    </row>
    <row r="4" spans="1:5" x14ac:dyDescent="0.3">
      <c r="A4" t="s">
        <v>3</v>
      </c>
      <c r="B4">
        <v>5470.67612999626</v>
      </c>
      <c r="C4">
        <v>52.650756057569602</v>
      </c>
      <c r="D4">
        <v>980.59339428997896</v>
      </c>
    </row>
    <row r="5" spans="1:5" x14ac:dyDescent="0.3">
      <c r="A5" t="s">
        <v>17</v>
      </c>
      <c r="B5">
        <v>2229.7124015387399</v>
      </c>
      <c r="C5">
        <v>1.0944910616563199</v>
      </c>
      <c r="D5">
        <v>520.87250846182701</v>
      </c>
    </row>
    <row r="6" spans="1:5" x14ac:dyDescent="0.3">
      <c r="A6" t="s">
        <v>8</v>
      </c>
      <c r="B6">
        <v>100.912506709608</v>
      </c>
      <c r="C6">
        <v>2.7614138438880702</v>
      </c>
      <c r="D6">
        <v>30.766396462785501</v>
      </c>
    </row>
    <row r="7" spans="1:5" x14ac:dyDescent="0.3">
      <c r="A7" t="s">
        <v>5</v>
      </c>
      <c r="B7">
        <v>260.65393093313702</v>
      </c>
      <c r="C7">
        <v>32.910461481890003</v>
      </c>
      <c r="D7">
        <v>78.568723968193794</v>
      </c>
    </row>
    <row r="8" spans="1:5" x14ac:dyDescent="0.3">
      <c r="A8" t="s">
        <v>16</v>
      </c>
      <c r="B8">
        <v>401.92342587552099</v>
      </c>
      <c r="C8">
        <v>2.5849335302806402</v>
      </c>
      <c r="D8">
        <v>181.146025878003</v>
      </c>
    </row>
    <row r="9" spans="1:5" x14ac:dyDescent="0.3">
      <c r="A9" t="s">
        <v>15</v>
      </c>
      <c r="B9">
        <v>1263.3490737377399</v>
      </c>
      <c r="C9" t="s">
        <v>4</v>
      </c>
      <c r="D9">
        <v>145.03957297993699</v>
      </c>
    </row>
    <row r="11" spans="1:5" x14ac:dyDescent="0.3">
      <c r="A11" t="s">
        <v>0</v>
      </c>
      <c r="B11" t="s">
        <v>1</v>
      </c>
      <c r="C11" t="s">
        <v>9</v>
      </c>
      <c r="D11" t="s">
        <v>6</v>
      </c>
    </row>
    <row r="12" spans="1:5" x14ac:dyDescent="0.3">
      <c r="A12" t="s">
        <v>7</v>
      </c>
      <c r="B12" s="1">
        <f xml:space="preserve"> B2 / MIN($B2:$E2)</f>
        <v>25992.115926684026</v>
      </c>
      <c r="C12" s="1">
        <f t="shared" ref="C12:D12" si="0" xml:space="preserve"> C2 / MIN($B2:$E2)</f>
        <v>1</v>
      </c>
      <c r="D12" s="1">
        <f t="shared" si="0"/>
        <v>780.11102972778428</v>
      </c>
      <c r="E12" s="1"/>
    </row>
    <row r="13" spans="1:5" x14ac:dyDescent="0.3">
      <c r="A13" t="s">
        <v>2</v>
      </c>
      <c r="B13" s="1">
        <f t="shared" ref="B13:D19" si="1" xml:space="preserve"> B3 / MIN($B3:$E3)</f>
        <v>3463.5119413407992</v>
      </c>
      <c r="C13" s="1">
        <f t="shared" si="1"/>
        <v>1</v>
      </c>
      <c r="D13" s="1">
        <f t="shared" si="1"/>
        <v>825.21788241698937</v>
      </c>
      <c r="E13" s="1"/>
    </row>
    <row r="14" spans="1:5" x14ac:dyDescent="0.3">
      <c r="A14" t="s">
        <v>3</v>
      </c>
      <c r="B14" s="1">
        <f t="shared" si="1"/>
        <v>103.90498711954851</v>
      </c>
      <c r="C14" s="1">
        <f t="shared" si="1"/>
        <v>1</v>
      </c>
      <c r="D14" s="1">
        <f t="shared" si="1"/>
        <v>18.624488378054334</v>
      </c>
      <c r="E14" s="1"/>
    </row>
    <row r="15" spans="1:5" x14ac:dyDescent="0.3">
      <c r="A15" t="s">
        <v>17</v>
      </c>
      <c r="B15" s="1">
        <f t="shared" si="1"/>
        <v>2037.213897539247</v>
      </c>
      <c r="C15" s="1">
        <f t="shared" si="1"/>
        <v>1</v>
      </c>
      <c r="D15" s="1">
        <f t="shared" si="1"/>
        <v>475.90384856462691</v>
      </c>
      <c r="E15" s="1"/>
    </row>
    <row r="16" spans="1:5" x14ac:dyDescent="0.3">
      <c r="A16" t="s">
        <v>8</v>
      </c>
      <c r="B16" s="1">
        <f t="shared" si="1"/>
        <v>36.543782429772712</v>
      </c>
      <c r="C16" s="1">
        <f t="shared" si="1"/>
        <v>1</v>
      </c>
      <c r="D16" s="1">
        <f t="shared" si="1"/>
        <v>11.141537705723392</v>
      </c>
      <c r="E16" s="1"/>
    </row>
    <row r="17" spans="1:5" x14ac:dyDescent="0.3">
      <c r="A17" t="s">
        <v>5</v>
      </c>
      <c r="B17" s="1">
        <f t="shared" si="1"/>
        <v>7.920093465616393</v>
      </c>
      <c r="C17" s="1">
        <f t="shared" si="1"/>
        <v>1</v>
      </c>
      <c r="D17" s="1">
        <f t="shared" si="1"/>
        <v>2.3873479869441714</v>
      </c>
      <c r="E17" s="1"/>
    </row>
    <row r="18" spans="1:5" x14ac:dyDescent="0.3">
      <c r="A18" t="s">
        <v>16</v>
      </c>
      <c r="B18" s="1">
        <f t="shared" si="1"/>
        <v>155.48694818155928</v>
      </c>
      <c r="C18" s="1">
        <f t="shared" si="1"/>
        <v>1</v>
      </c>
      <c r="D18" s="1">
        <f t="shared" si="1"/>
        <v>70.077634011090566</v>
      </c>
      <c r="E18" s="1"/>
    </row>
    <row r="19" spans="1:5" x14ac:dyDescent="0.3">
      <c r="A19" t="s">
        <v>15</v>
      </c>
      <c r="B19" s="1">
        <f t="shared" si="1"/>
        <v>8.7103750223568035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workbookViewId="0">
      <selection activeCell="D3" sqref="D3"/>
    </sheetView>
  </sheetViews>
  <sheetFormatPr defaultRowHeight="14.4" x14ac:dyDescent="0.3"/>
  <cols>
    <col min="1" max="2" width="14" bestFit="1" customWidth="1"/>
    <col min="3" max="3" width="16.33203125" bestFit="1" customWidth="1"/>
    <col min="4" max="4" width="14.5546875" bestFit="1" customWidth="1"/>
  </cols>
  <sheetData>
    <row r="1" spans="1:4" x14ac:dyDescent="0.3">
      <c r="A1" t="s">
        <v>11</v>
      </c>
      <c r="B1" t="s">
        <v>1</v>
      </c>
      <c r="C1" t="s">
        <v>9</v>
      </c>
      <c r="D1" t="s">
        <v>6</v>
      </c>
    </row>
    <row r="2" spans="1:4" x14ac:dyDescent="0.3">
      <c r="A2" t="s">
        <v>12</v>
      </c>
      <c r="B2" s="2">
        <v>153388.39848675899</v>
      </c>
      <c r="C2" s="2">
        <v>31077.330895795199</v>
      </c>
      <c r="D2" s="2">
        <v>4226.6036707250496</v>
      </c>
    </row>
    <row r="3" spans="1:4" x14ac:dyDescent="0.3">
      <c r="A3" t="s">
        <v>23</v>
      </c>
      <c r="B3" s="2">
        <v>58990.632318501099</v>
      </c>
      <c r="C3" s="2" t="s">
        <v>4</v>
      </c>
      <c r="D3" s="2">
        <v>5621.0191082802503</v>
      </c>
    </row>
    <row r="4" spans="1:4" x14ac:dyDescent="0.3">
      <c r="A4" t="s">
        <v>13</v>
      </c>
      <c r="B4" s="2">
        <v>32103.674063295701</v>
      </c>
      <c r="C4" s="2">
        <v>27299.444444444402</v>
      </c>
      <c r="D4" s="2">
        <v>5722.3155929038203</v>
      </c>
    </row>
    <row r="5" spans="1:4" x14ac:dyDescent="0.3">
      <c r="A5" t="s">
        <v>14</v>
      </c>
      <c r="B5" s="2">
        <v>40660.655737704903</v>
      </c>
      <c r="C5" s="2">
        <v>29123.851525174501</v>
      </c>
      <c r="D5" s="2">
        <v>10140.028797696101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is</vt:lpstr>
      <vt:lpstr>assert</vt:lpstr>
      <vt:lpstr>validate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2022-10-19T09:51:11Z</dcterms:modified>
</cp:coreProperties>
</file>