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mchon\typescript-json\benchmark\results\"/>
    </mc:Choice>
  </mc:AlternateContent>
  <xr:revisionPtr revIDLastSave="0" documentId="13_ncr:1_{A1AF7CB9-C7CD-46FB-B95A-634BD7291412}" xr6:coauthVersionLast="47" xr6:coauthVersionMax="47" xr10:uidLastSave="{00000000-0000-0000-0000-000000000000}"/>
  <bookViews>
    <workbookView xWindow="-120" yWindow="-120" windowWidth="29040" windowHeight="15720" activeTab="2" xr2:uid="{AF35FF4A-69D2-475D-B4FC-4CBFAD73187A}"/>
  </bookViews>
  <sheets>
    <sheet name="is" sheetId="2" r:id="rId1"/>
    <sheet name="assert" sheetId="6" r:id="rId2"/>
    <sheet name="validate" sheetId="1" r:id="rId3"/>
    <sheet name="optimizer" sheetId="4" r:id="rId4"/>
    <sheet name="stringify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C12" i="1"/>
  <c r="D12" i="1"/>
  <c r="E12" i="1"/>
  <c r="F12" i="1"/>
  <c r="B12" i="1"/>
  <c r="B13" i="2"/>
  <c r="C13" i="2"/>
  <c r="D13" i="2"/>
  <c r="E13" i="2"/>
  <c r="F13" i="2"/>
  <c r="G13" i="2"/>
  <c r="B14" i="2"/>
  <c r="C14" i="2"/>
  <c r="D14" i="2"/>
  <c r="E14" i="2"/>
  <c r="F14" i="2"/>
  <c r="G14" i="2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B19" i="2"/>
  <c r="C19" i="2"/>
  <c r="D19" i="2"/>
  <c r="E19" i="2"/>
  <c r="F19" i="2"/>
  <c r="G19" i="2"/>
  <c r="C12" i="2"/>
  <c r="D12" i="2"/>
  <c r="E12" i="2"/>
  <c r="F12" i="2"/>
  <c r="G12" i="2"/>
  <c r="B13" i="6"/>
  <c r="C13" i="6"/>
  <c r="D13" i="6"/>
  <c r="E13" i="6"/>
  <c r="F13" i="6"/>
  <c r="B14" i="6"/>
  <c r="C14" i="6"/>
  <c r="D14" i="6"/>
  <c r="E14" i="6"/>
  <c r="F14" i="6"/>
  <c r="B15" i="6"/>
  <c r="C15" i="6"/>
  <c r="D15" i="6"/>
  <c r="E15" i="6"/>
  <c r="F15" i="6"/>
  <c r="B16" i="6"/>
  <c r="C16" i="6"/>
  <c r="D16" i="6"/>
  <c r="E16" i="6"/>
  <c r="F16" i="6"/>
  <c r="B17" i="6"/>
  <c r="C17" i="6"/>
  <c r="D17" i="6"/>
  <c r="E17" i="6"/>
  <c r="F17" i="6"/>
  <c r="B18" i="6"/>
  <c r="C18" i="6"/>
  <c r="D18" i="6"/>
  <c r="E18" i="6"/>
  <c r="F18" i="6"/>
  <c r="B19" i="6"/>
  <c r="C19" i="6"/>
  <c r="D19" i="6"/>
  <c r="E19" i="6"/>
  <c r="F19" i="6"/>
  <c r="C12" i="6"/>
  <c r="D12" i="6"/>
  <c r="E12" i="6"/>
  <c r="F12" i="6"/>
  <c r="B12" i="6"/>
  <c r="B12" i="2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C13" i="3"/>
  <c r="D13" i="3"/>
  <c r="B13" i="3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</calcChain>
</file>

<file path=xl/sharedStrings.xml><?xml version="1.0" encoding="utf-8"?>
<sst xmlns="http://schemas.openxmlformats.org/spreadsheetml/2006/main" count="149" uniqueCount="25">
  <si>
    <t>Components</t>
  </si>
  <si>
    <t>typescript-json</t>
  </si>
  <si>
    <t>object (hierarchical)</t>
  </si>
  <si>
    <t>object (recursive)</t>
  </si>
  <si>
    <t>Failed</t>
  </si>
  <si>
    <t>array (recursive)</t>
  </si>
  <si>
    <t>JSON.stringify()</t>
  </si>
  <si>
    <t>object (simple)</t>
  </si>
  <si>
    <t>array (hierarchical)</t>
  </si>
  <si>
    <t>fast-json-stringify</t>
  </si>
  <si>
    <t>spaces</t>
  </si>
  <si>
    <t>ultimate union</t>
  </si>
  <si>
    <t>array (union)</t>
  </si>
  <si>
    <t>object (union)</t>
  </si>
  <si>
    <t>ajv</t>
  </si>
  <si>
    <t>object (union, explicit)</t>
  </si>
  <si>
    <t>object (union, implicit)</t>
  </si>
  <si>
    <t>array (union, explicit)</t>
  </si>
  <si>
    <t>array (union, implicit)</t>
  </si>
  <si>
    <t>io-ts</t>
  </si>
  <si>
    <t>zod</t>
  </si>
  <si>
    <t>class-validator</t>
  </si>
  <si>
    <t>typebox</t>
  </si>
  <si>
    <t>Measured by AMD 5900HX</t>
  </si>
  <si>
    <t>Measured by Intel i5-1135g7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</si>
</sst>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4" fontId="0" fillId="0" borderId="0" xfId="2" applyNumberFormat="1" applyFont="1"/>
    <xf numFmtId="165" fontId="0" fillId="0" borderId="0" xfId="1" applyNumberFormat="1" applyFont="1"/>
  </cellXfs>
  <cellStyles count="3">
    <cellStyle name="백분율" xfId="1" builtinId="5"/>
    <cellStyle name="쉼표" xfId="2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Runtime</a:t>
            </a:r>
            <a:r>
              <a:rPr lang="en-US" altLang="ko-KR" baseline="0"/>
              <a:t> type checkers, </a:t>
            </a:r>
            <a:r>
              <a:rPr lang="en-US" altLang="ko-KR" b="1" baseline="0">
                <a:solidFill>
                  <a:srgbClr val="7030A0"/>
                </a:solidFill>
              </a:rPr>
              <a:t>is()</a:t>
            </a:r>
            <a:r>
              <a:rPr lang="en-US" altLang="ko-KR" baseline="0"/>
              <a:t> function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is!$B$11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is!$A$12:$A$19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is!$B$12:$B$19</c:f>
              <c:numCache>
                <c:formatCode>##,##0%</c:formatCode>
                <c:ptCount val="8"/>
                <c:pt idx="0">
                  <c:v>1803.0919840708693</c:v>
                </c:pt>
                <c:pt idx="1">
                  <c:v>2025.7246537461999</c:v>
                </c:pt>
                <c:pt idx="2">
                  <c:v>910.20537949563209</c:v>
                </c:pt>
                <c:pt idx="3">
                  <c:v>791.60208240391262</c:v>
                </c:pt>
                <c:pt idx="4">
                  <c:v>2074.7290909090952</c:v>
                </c:pt>
                <c:pt idx="5">
                  <c:v>1310.4138697387521</c:v>
                </c:pt>
                <c:pt idx="6">
                  <c:v>1010.3963547216247</c:v>
                </c:pt>
                <c:pt idx="7">
                  <c:v>1743.3686144799733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9-4E7A-A359-D13A8B7C2CDC}"/>
            </c:ext>
          </c:extLst>
        </c:ser>
        <c:ser>
          <c:idx val="1"/>
          <c:order val="1"/>
          <c:tx>
            <c:strRef>
              <c:f>is!$C$11</c:f>
              <c:strCache>
                <c:ptCount val="1"/>
                <c:pt idx="0">
                  <c:v>typebox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is!$A$12:$A$19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is!$C$12:$C$19</c:f>
              <c:numCache>
                <c:formatCode>##,##0%</c:formatCode>
                <c:ptCount val="8"/>
                <c:pt idx="0">
                  <c:v>3001.7933623315657</c:v>
                </c:pt>
                <c:pt idx="1">
                  <c:v>2075.1773920680448</c:v>
                </c:pt>
                <c:pt idx="2">
                  <c:v>770.62503023706108</c:v>
                </c:pt>
                <c:pt idx="3">
                  <c:v>0</c:v>
                </c:pt>
                <c:pt idx="4">
                  <c:v>1873.7547593582919</c:v>
                </c:pt>
                <c:pt idx="5">
                  <c:v>644.85425531914871</c:v>
                </c:pt>
                <c:pt idx="6">
                  <c:v>598.59340121059392</c:v>
                </c:pt>
                <c:pt idx="7">
                  <c:v>893.12259259259224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9-4E7A-A359-D13A8B7C2CDC}"/>
            </c:ext>
          </c:extLst>
        </c:ser>
        <c:ser>
          <c:idx val="2"/>
          <c:order val="2"/>
          <c:tx>
            <c:strRef>
              <c:f>is!$D$11</c:f>
              <c:strCache>
                <c:ptCount val="1"/>
                <c:pt idx="0">
                  <c:v>ajv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is!$A$12:$A$19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is!$D$12:$D$19</c:f>
              <c:numCache>
                <c:formatCode>##,##0%</c:formatCode>
                <c:ptCount val="8"/>
                <c:pt idx="0">
                  <c:v>1438.6576720819507</c:v>
                </c:pt>
                <c:pt idx="1">
                  <c:v>0</c:v>
                </c:pt>
                <c:pt idx="2">
                  <c:v>76.050121665742722</c:v>
                </c:pt>
                <c:pt idx="3">
                  <c:v>271.78743894625092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4-4DA0-AC65-7A634C8FAF91}"/>
            </c:ext>
          </c:extLst>
        </c:ser>
        <c:ser>
          <c:idx val="3"/>
          <c:order val="3"/>
          <c:tx>
            <c:strRef>
              <c:f>is!$E$11</c:f>
              <c:strCache>
                <c:ptCount val="1"/>
                <c:pt idx="0">
                  <c:v>io-ts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is!$A$12:$A$19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is!$E$12:$E$19</c:f>
              <c:numCache>
                <c:formatCode>##,##0%</c:formatCode>
                <c:ptCount val="8"/>
                <c:pt idx="0">
                  <c:v>140.23872405824903</c:v>
                </c:pt>
                <c:pt idx="1">
                  <c:v>119.71308445353615</c:v>
                </c:pt>
                <c:pt idx="2">
                  <c:v>188.4956631225522</c:v>
                </c:pt>
                <c:pt idx="3">
                  <c:v>0</c:v>
                </c:pt>
                <c:pt idx="4">
                  <c:v>134.55581787521101</c:v>
                </c:pt>
                <c:pt idx="5">
                  <c:v>123.97234654731463</c:v>
                </c:pt>
                <c:pt idx="6">
                  <c:v>113.09405451584497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D-4D32-926B-DCF95800B033}"/>
            </c:ext>
          </c:extLst>
        </c:ser>
        <c:ser>
          <c:idx val="4"/>
          <c:order val="4"/>
          <c:tx>
            <c:strRef>
              <c:f>is!$F$11</c:f>
              <c:strCache>
                <c:ptCount val="1"/>
                <c:pt idx="0">
                  <c:v>class-validator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is!$A$12:$A$19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is!$F$12:$F$19</c:f>
              <c:numCache>
                <c:formatCode>##,##0%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2.5114960282436067</c:v>
                </c:pt>
                <c:pt idx="6">
                  <c:v>2.4691168558551451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9-472B-9DA3-A1B244DEE484}"/>
            </c:ext>
          </c:extLst>
        </c:ser>
        <c:ser>
          <c:idx val="5"/>
          <c:order val="5"/>
          <c:tx>
            <c:strRef>
              <c:f>is!$G$11</c:f>
              <c:strCache>
                <c:ptCount val="1"/>
                <c:pt idx="0">
                  <c:v>zod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is!$A$12:$A$19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is!$G$12:$G$19</c:f>
              <c:numCache>
                <c:formatCode>##,##0%</c:formatCode>
                <c:ptCount val="8"/>
                <c:pt idx="0">
                  <c:v>6.5753427852785933</c:v>
                </c:pt>
                <c:pt idx="1">
                  <c:v>1.8048711175410641</c:v>
                </c:pt>
                <c:pt idx="2">
                  <c:v>1.9943498968571842</c:v>
                </c:pt>
                <c:pt idx="3">
                  <c:v>1.1165114264052871</c:v>
                </c:pt>
                <c:pt idx="4">
                  <c:v>2.4793853073463317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A-40BE-8C49-6D34679ED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741552"/>
        <c:axId val="480554528"/>
      </c:barChart>
      <c:catAx>
        <c:axId val="2497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54528"/>
        <c:crosses val="autoZero"/>
        <c:auto val="1"/>
        <c:lblAlgn val="ctr"/>
        <c:lblOffset val="100"/>
        <c:noMultiLvlLbl val="0"/>
      </c:catAx>
      <c:valAx>
        <c:axId val="480554528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,##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41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Runtime</a:t>
            </a:r>
            <a:r>
              <a:rPr lang="en-US" altLang="ko-KR" baseline="0"/>
              <a:t> type checkers, </a:t>
            </a:r>
            <a:r>
              <a:rPr lang="en-US" altLang="ko-KR" b="1" baseline="0">
                <a:solidFill>
                  <a:srgbClr val="7030A0"/>
                </a:solidFill>
              </a:rPr>
              <a:t>assertType()</a:t>
            </a:r>
            <a:r>
              <a:rPr lang="en-US" altLang="ko-KR" baseline="0"/>
              <a:t> function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assert!$B$11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assert!$A$12:$A$19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assert!$B$12:$B$19</c:f>
              <c:numCache>
                <c:formatCode>##,##0%</c:formatCode>
                <c:ptCount val="8"/>
                <c:pt idx="0">
                  <c:v>335.85878022317149</c:v>
                </c:pt>
                <c:pt idx="1">
                  <c:v>829.41938026445678</c:v>
                </c:pt>
                <c:pt idx="2">
                  <c:v>291.7929140019981</c:v>
                </c:pt>
                <c:pt idx="3">
                  <c:v>308.26775619945397</c:v>
                </c:pt>
                <c:pt idx="4">
                  <c:v>428.22621458820959</c:v>
                </c:pt>
                <c:pt idx="5">
                  <c:v>717.99775981628204</c:v>
                </c:pt>
                <c:pt idx="6">
                  <c:v>504.57942313721281</c:v>
                </c:pt>
                <c:pt idx="7">
                  <c:v>731.98752692031496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7-4E54-BD99-1254018CEC6B}"/>
            </c:ext>
          </c:extLst>
        </c:ser>
        <c:ser>
          <c:idx val="1"/>
          <c:order val="1"/>
          <c:tx>
            <c:strRef>
              <c:f>assert!$C$11</c:f>
              <c:strCache>
                <c:ptCount val="1"/>
                <c:pt idx="0">
                  <c:v>typebox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assert!$A$12:$A$19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assert!$C$12:$C$19</c:f>
              <c:numCache>
                <c:formatCode>##,##0%</c:formatCode>
                <c:ptCount val="8"/>
                <c:pt idx="0">
                  <c:v>14.899528598490065</c:v>
                </c:pt>
                <c:pt idx="1">
                  <c:v>10.163352438742226</c:v>
                </c:pt>
                <c:pt idx="2">
                  <c:v>9.7475200434841955</c:v>
                </c:pt>
                <c:pt idx="3">
                  <c:v>4.4475642089934864</c:v>
                </c:pt>
                <c:pt idx="4">
                  <c:v>10.498630425621558</c:v>
                </c:pt>
                <c:pt idx="5">
                  <c:v>7.2477949158675576</c:v>
                </c:pt>
                <c:pt idx="6">
                  <c:v>7.3977823231779576</c:v>
                </c:pt>
                <c:pt idx="7">
                  <c:v>13.343675417661101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7-4E54-BD99-1254018CEC6B}"/>
            </c:ext>
          </c:extLst>
        </c:ser>
        <c:ser>
          <c:idx val="2"/>
          <c:order val="2"/>
          <c:tx>
            <c:strRef>
              <c:f>assert!$D$11</c:f>
              <c:strCache>
                <c:ptCount val="1"/>
                <c:pt idx="0">
                  <c:v>io-ts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assert!$A$12:$A$19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assert!$D$12:$D$19</c:f>
              <c:numCache>
                <c:formatCode>##,##0%</c:formatCode>
                <c:ptCount val="8"/>
                <c:pt idx="0">
                  <c:v>62.206683941911493</c:v>
                </c:pt>
                <c:pt idx="1">
                  <c:v>46.084315370439519</c:v>
                </c:pt>
                <c:pt idx="2">
                  <c:v>72.872513878932168</c:v>
                </c:pt>
                <c:pt idx="3">
                  <c:v>19.445610151644448</c:v>
                </c:pt>
                <c:pt idx="4">
                  <c:v>45.726785063277759</c:v>
                </c:pt>
                <c:pt idx="5">
                  <c:v>29.410187143645469</c:v>
                </c:pt>
                <c:pt idx="6">
                  <c:v>30.387296913612573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27-4E54-BD99-1254018CEC6B}"/>
            </c:ext>
          </c:extLst>
        </c:ser>
        <c:ser>
          <c:idx val="3"/>
          <c:order val="3"/>
          <c:tx>
            <c:strRef>
              <c:f>assert!$E$11</c:f>
              <c:strCache>
                <c:ptCount val="1"/>
                <c:pt idx="0">
                  <c:v>zod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assert!$A$12:$A$19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assert!$E$12:$E$19</c:f>
              <c:numCache>
                <c:formatCode>##,##0%</c:formatCode>
                <c:ptCount val="8"/>
                <c:pt idx="0">
                  <c:v>6.4279932380915366</c:v>
                </c:pt>
                <c:pt idx="1">
                  <c:v>1.8049943543115226</c:v>
                </c:pt>
                <c:pt idx="2">
                  <c:v>1.9751351170456697</c:v>
                </c:pt>
                <c:pt idx="3">
                  <c:v>1.0751343067002523</c:v>
                </c:pt>
                <c:pt idx="4">
                  <c:v>2.433234737655555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27-4E54-BD99-1254018CEC6B}"/>
            </c:ext>
          </c:extLst>
        </c:ser>
        <c:ser>
          <c:idx val="4"/>
          <c:order val="4"/>
          <c:tx>
            <c:strRef>
              <c:f>assert!$F$11</c:f>
              <c:strCache>
                <c:ptCount val="1"/>
                <c:pt idx="0">
                  <c:v>class-validator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assert!$A$12:$A$19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assert!$F$12:$F$19</c:f>
              <c:numCache>
                <c:formatCode>##,##0%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2.7048617708531326</c:v>
                </c:pt>
                <c:pt idx="6">
                  <c:v>2.4714444503255182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1-499D-86DE-6FDCF3C57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772224"/>
        <c:axId val="381772640"/>
      </c:barChart>
      <c:catAx>
        <c:axId val="38177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72640"/>
        <c:crosses val="autoZero"/>
        <c:auto val="1"/>
        <c:lblAlgn val="ctr"/>
        <c:lblOffset val="100"/>
        <c:noMultiLvlLbl val="0"/>
      </c:catAx>
      <c:valAx>
        <c:axId val="3817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,##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72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Runtime</a:t>
            </a:r>
            <a:r>
              <a:rPr lang="en-US" altLang="ko-KR" baseline="0"/>
              <a:t> type checkers, </a:t>
            </a:r>
            <a:r>
              <a:rPr lang="en-US" altLang="ko-KR" b="1" baseline="0">
                <a:solidFill>
                  <a:srgbClr val="7030A0"/>
                </a:solidFill>
              </a:rPr>
              <a:t>validate()</a:t>
            </a:r>
            <a:r>
              <a:rPr lang="en-US" altLang="ko-KR" baseline="0"/>
              <a:t> function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validate!$B$11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validate!$A$12:$A$19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validate!$B$12:$B$19</c:f>
              <c:numCache>
                <c:formatCode>##,##0%</c:formatCode>
                <c:ptCount val="8"/>
                <c:pt idx="0">
                  <c:v>288.51028100126848</c:v>
                </c:pt>
                <c:pt idx="1">
                  <c:v>469.54843461852619</c:v>
                </c:pt>
                <c:pt idx="2">
                  <c:v>248.54188336699238</c:v>
                </c:pt>
                <c:pt idx="3">
                  <c:v>236.19522243086899</c:v>
                </c:pt>
                <c:pt idx="4">
                  <c:v>341.8003886903623</c:v>
                </c:pt>
                <c:pt idx="5">
                  <c:v>547.95564980510312</c:v>
                </c:pt>
                <c:pt idx="6">
                  <c:v>390.83244743680405</c:v>
                </c:pt>
                <c:pt idx="7">
                  <c:v>400.43040780141746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0-459A-8C6D-0B6154CC0680}"/>
            </c:ext>
          </c:extLst>
        </c:ser>
        <c:ser>
          <c:idx val="1"/>
          <c:order val="1"/>
          <c:tx>
            <c:strRef>
              <c:f>validate!$C$11</c:f>
              <c:strCache>
                <c:ptCount val="1"/>
                <c:pt idx="0">
                  <c:v>typebox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validate!$A$12:$A$19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validate!$C$12:$C$19</c:f>
              <c:numCache>
                <c:formatCode>##,##0%</c:formatCode>
                <c:ptCount val="8"/>
                <c:pt idx="0">
                  <c:v>13.613431186071697</c:v>
                </c:pt>
                <c:pt idx="1">
                  <c:v>9.7333637274802669</c:v>
                </c:pt>
                <c:pt idx="2">
                  <c:v>10.163036039409622</c:v>
                </c:pt>
                <c:pt idx="3">
                  <c:v>4.746021470947869</c:v>
                </c:pt>
                <c:pt idx="4">
                  <c:v>11.764202926087764</c:v>
                </c:pt>
                <c:pt idx="5">
                  <c:v>6.9350664767331454</c:v>
                </c:pt>
                <c:pt idx="6">
                  <c:v>6.4506618531889135</c:v>
                </c:pt>
                <c:pt idx="7">
                  <c:v>13.288651004168278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0-459A-8C6D-0B6154CC0680}"/>
            </c:ext>
          </c:extLst>
        </c:ser>
        <c:ser>
          <c:idx val="2"/>
          <c:order val="2"/>
          <c:tx>
            <c:strRef>
              <c:f>validate!$D$11</c:f>
              <c:strCache>
                <c:ptCount val="1"/>
                <c:pt idx="0">
                  <c:v>io-ts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validate!$A$12:$A$19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validate!$D$12:$D$19</c:f>
              <c:numCache>
                <c:formatCode>##,##0%</c:formatCode>
                <c:ptCount val="8"/>
                <c:pt idx="0">
                  <c:v>61.666702623078194</c:v>
                </c:pt>
                <c:pt idx="1">
                  <c:v>44.311688809046203</c:v>
                </c:pt>
                <c:pt idx="2">
                  <c:v>73.238313136369683</c:v>
                </c:pt>
                <c:pt idx="3">
                  <c:v>21.554535939768407</c:v>
                </c:pt>
                <c:pt idx="4">
                  <c:v>53.945853043203897</c:v>
                </c:pt>
                <c:pt idx="5">
                  <c:v>28.921411358911392</c:v>
                </c:pt>
                <c:pt idx="6">
                  <c:v>28.023620149433629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2-4FEA-81A6-1045CDC68000}"/>
            </c:ext>
          </c:extLst>
        </c:ser>
        <c:ser>
          <c:idx val="3"/>
          <c:order val="3"/>
          <c:tx>
            <c:strRef>
              <c:f>validate!$E$11</c:f>
              <c:strCache>
                <c:ptCount val="1"/>
                <c:pt idx="0">
                  <c:v>zod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validate!$A$12:$A$19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validate!$E$12:$E$19</c:f>
              <c:numCache>
                <c:formatCode>##,##0%</c:formatCode>
                <c:ptCount val="8"/>
                <c:pt idx="0">
                  <c:v>6.9973507869720999</c:v>
                </c:pt>
                <c:pt idx="1">
                  <c:v>1.8443031662926925</c:v>
                </c:pt>
                <c:pt idx="2">
                  <c:v>2.1920228660517136</c:v>
                </c:pt>
                <c:pt idx="3">
                  <c:v>1.1939098074372894</c:v>
                </c:pt>
                <c:pt idx="4">
                  <c:v>2.6199974790445575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A-4704-941C-FD22C3C356F5}"/>
            </c:ext>
          </c:extLst>
        </c:ser>
        <c:ser>
          <c:idx val="4"/>
          <c:order val="4"/>
          <c:tx>
            <c:strRef>
              <c:f>validate!$F$11</c:f>
              <c:strCache>
                <c:ptCount val="1"/>
                <c:pt idx="0">
                  <c:v>class-validator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validate!$A$12:$A$19</c:f>
              <c:strCache>
                <c:ptCount val="8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(recursive)</c:v>
                </c:pt>
                <c:pt idx="5">
                  <c:v>array (union, explicit)</c:v>
                </c:pt>
                <c:pt idx="6">
                  <c:v>array (union, implicit)</c:v>
                </c:pt>
                <c:pt idx="7">
                  <c:v>ultimate union</c:v>
                </c:pt>
              </c:strCache>
            </c:strRef>
          </c:cat>
          <c:val>
            <c:numRef>
              <c:f>validate!$F$12:$F$19</c:f>
              <c:numCache>
                <c:formatCode>##,##0%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2.2402980877390335</c:v>
                </c:pt>
                <c:pt idx="6">
                  <c:v>2.1478045763760063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E-4FFD-A5D1-DE729CB17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772224"/>
        <c:axId val="381772640"/>
      </c:barChart>
      <c:catAx>
        <c:axId val="38177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72640"/>
        <c:crosses val="autoZero"/>
        <c:auto val="1"/>
        <c:lblAlgn val="ctr"/>
        <c:lblOffset val="100"/>
        <c:noMultiLvlLbl val="0"/>
      </c:catAx>
      <c:valAx>
        <c:axId val="3817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,##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72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Optimizer</a:t>
            </a:r>
            <a:r>
              <a:rPr lang="en-US" altLang="ko-KR" baseline="0"/>
              <a:t> construction time + 1st conversion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optimizer!$B$1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optimizer!$A$2:$A$8</c:f>
              <c:strCache>
                <c:ptCount val="7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(union)</c:v>
                </c:pt>
                <c:pt idx="3">
                  <c:v>array (hierarchical)</c:v>
                </c:pt>
                <c:pt idx="4">
                  <c:v>array (recursive)</c:v>
                </c:pt>
                <c:pt idx="5">
                  <c:v>array (union)</c:v>
                </c:pt>
                <c:pt idx="6">
                  <c:v>ultimate union</c:v>
                </c:pt>
              </c:strCache>
            </c:strRef>
          </c:cat>
          <c:val>
            <c:numRef>
              <c:f>optimizer!$B$2:$B$8</c:f>
              <c:numCache>
                <c:formatCode>General</c:formatCode>
                <c:ptCount val="7"/>
                <c:pt idx="0">
                  <c:v>84474.4925946242</c:v>
                </c:pt>
                <c:pt idx="1">
                  <c:v>65514.801712902598</c:v>
                </c:pt>
                <c:pt idx="2">
                  <c:v>11692.474674384899</c:v>
                </c:pt>
                <c:pt idx="3">
                  <c:v>11202.996528412201</c:v>
                </c:pt>
                <c:pt idx="4">
                  <c:v>5208.7633532500404</c:v>
                </c:pt>
                <c:pt idx="5">
                  <c:v>3656.17128463476</c:v>
                </c:pt>
                <c:pt idx="6">
                  <c:v>530.54196121080201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2-43A4-BC19-3FAF26AB2CAA}"/>
            </c:ext>
          </c:extLst>
        </c:ser>
        <c:ser>
          <c:idx val="1"/>
          <c:order val="1"/>
          <c:tx>
            <c:strRef>
              <c:f>optimizer!$C$1</c:f>
              <c:strCache>
                <c:ptCount val="1"/>
                <c:pt idx="0">
                  <c:v>ajv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optimizer!$A$2:$A$8</c:f>
              <c:strCache>
                <c:ptCount val="7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(union)</c:v>
                </c:pt>
                <c:pt idx="3">
                  <c:v>array (hierarchical)</c:v>
                </c:pt>
                <c:pt idx="4">
                  <c:v>array (recursive)</c:v>
                </c:pt>
                <c:pt idx="5">
                  <c:v>array (union)</c:v>
                </c:pt>
                <c:pt idx="6">
                  <c:v>ultimate union</c:v>
                </c:pt>
              </c:strCache>
            </c:strRef>
          </c:cat>
          <c:val>
            <c:numRef>
              <c:f>optimizer!$C$2:$C$8</c:f>
              <c:numCache>
                <c:formatCode>General</c:formatCode>
                <c:ptCount val="7"/>
                <c:pt idx="0">
                  <c:v>4.3939948736726402</c:v>
                </c:pt>
                <c:pt idx="1">
                  <c:v>8.2508250825082499</c:v>
                </c:pt>
                <c:pt idx="2">
                  <c:v>4.0389205067009302</c:v>
                </c:pt>
                <c:pt idx="3">
                  <c:v>5.8426145700200802</c:v>
                </c:pt>
                <c:pt idx="4">
                  <c:v>8.3348768290424093</c:v>
                </c:pt>
                <c:pt idx="5">
                  <c:v>5.4246165357276404</c:v>
                </c:pt>
                <c:pt idx="6">
                  <c:v>0.73139513622234398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2-43A4-BC19-3FAF26AB2CAA}"/>
            </c:ext>
          </c:extLst>
        </c:ser>
        <c:ser>
          <c:idx val="2"/>
          <c:order val="2"/>
          <c:tx>
            <c:strRef>
              <c:f>optimizer!$D$1</c:f>
              <c:strCache>
                <c:ptCount val="1"/>
                <c:pt idx="0">
                  <c:v>typebox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optimizer!$A$2:$A$8</c:f>
              <c:strCache>
                <c:ptCount val="7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(union)</c:v>
                </c:pt>
                <c:pt idx="3">
                  <c:v>array (hierarchical)</c:v>
                </c:pt>
                <c:pt idx="4">
                  <c:v>array (recursive)</c:v>
                </c:pt>
                <c:pt idx="5">
                  <c:v>array (union)</c:v>
                </c:pt>
                <c:pt idx="6">
                  <c:v>ultimate union</c:v>
                </c:pt>
              </c:strCache>
            </c:strRef>
          </c:cat>
          <c:val>
            <c:numRef>
              <c:f>optimizer!$D$2:$D$8</c:f>
              <c:numCache>
                <c:formatCode>General</c:formatCode>
                <c:ptCount val="7"/>
                <c:pt idx="0">
                  <c:v>177.410666187825</c:v>
                </c:pt>
                <c:pt idx="1">
                  <c:v>760.90942427575999</c:v>
                </c:pt>
                <c:pt idx="2">
                  <c:v>79.009648643728298</c:v>
                </c:pt>
                <c:pt idx="3">
                  <c:v>914.52830188679195</c:v>
                </c:pt>
                <c:pt idx="4">
                  <c:v>740.86502609992499</c:v>
                </c:pt>
                <c:pt idx="5">
                  <c:v>226.08854071779899</c:v>
                </c:pt>
                <c:pt idx="6">
                  <c:v>10.193133047210299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2-43A4-BC19-3FAF26AB2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5722720"/>
        <c:axId val="385723136"/>
      </c:barChart>
      <c:catAx>
        <c:axId val="38572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23136"/>
        <c:crosses val="autoZero"/>
        <c:auto val="1"/>
        <c:lblAlgn val="ctr"/>
        <c:lblOffset val="100"/>
        <c:noMultiLvlLbl val="0"/>
      </c:catAx>
      <c:valAx>
        <c:axId val="3857231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2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JSON</a:t>
            </a:r>
            <a:r>
              <a:rPr lang="en-US" altLang="ko-KR" baseline="0"/>
              <a:t> string conversion speed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stringify!$B$12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stringify!$A$13:$A$20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(union)</c:v>
                </c:pt>
                <c:pt idx="4">
                  <c:v>array (hierarchical)</c:v>
                </c:pt>
                <c:pt idx="5">
                  <c:v>array (recursive)</c:v>
                </c:pt>
                <c:pt idx="6">
                  <c:v>array (union)</c:v>
                </c:pt>
                <c:pt idx="7">
                  <c:v>ultimate union</c:v>
                </c:pt>
              </c:strCache>
            </c:strRef>
          </c:cat>
          <c:val>
            <c:numRef>
              <c:f>stringify!$B$13:$B$20</c:f>
              <c:numCache>
                <c:formatCode>0%</c:formatCode>
                <c:ptCount val="8"/>
                <c:pt idx="0">
                  <c:v>36.291171455034032</c:v>
                </c:pt>
                <c:pt idx="1">
                  <c:v>4.1710636518261817</c:v>
                </c:pt>
                <c:pt idx="2">
                  <c:v>6.0593143220054593</c:v>
                </c:pt>
                <c:pt idx="3">
                  <c:v>4.3011099149172027</c:v>
                </c:pt>
                <c:pt idx="4">
                  <c:v>3.9065065155159098</c:v>
                </c:pt>
                <c:pt idx="5">
                  <c:v>3.5954893697394583</c:v>
                </c:pt>
                <c:pt idx="6">
                  <c:v>2.5952772446217303</c:v>
                </c:pt>
                <c:pt idx="7">
                  <c:v>9.0191555155795022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8-45C7-9E81-77C2BCCB8731}"/>
            </c:ext>
          </c:extLst>
        </c:ser>
        <c:ser>
          <c:idx val="1"/>
          <c:order val="1"/>
          <c:tx>
            <c:strRef>
              <c:f>stringify!$C$12</c:f>
              <c:strCache>
                <c:ptCount val="1"/>
                <c:pt idx="0">
                  <c:v>fast-json-stringify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stringify!$A$13:$A$20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(union)</c:v>
                </c:pt>
                <c:pt idx="4">
                  <c:v>array (hierarchical)</c:v>
                </c:pt>
                <c:pt idx="5">
                  <c:v>array (recursive)</c:v>
                </c:pt>
                <c:pt idx="6">
                  <c:v>array (union)</c:v>
                </c:pt>
                <c:pt idx="7">
                  <c:v>ultimate union</c:v>
                </c:pt>
              </c:strCache>
            </c:strRef>
          </c:cat>
          <c:val>
            <c:numRef>
              <c:f>stringify!$C$13:$C$20</c:f>
              <c:numCache>
                <c:formatCode>0%</c:formatCode>
                <c:ptCount val="8"/>
                <c:pt idx="0">
                  <c:v>7.3527904002563034</c:v>
                </c:pt>
                <c:pt idx="1">
                  <c:v>3.9822429603856428</c:v>
                </c:pt>
                <c:pt idx="2">
                  <c:v>0.97958628905199219</c:v>
                </c:pt>
                <c:pt idx="3">
                  <c:v>3.1763133330621232</c:v>
                </c:pt>
                <c:pt idx="4">
                  <c:v>5.6694116330601876</c:v>
                </c:pt>
                <c:pt idx="5">
                  <c:v>1.0140896344372718</c:v>
                </c:pt>
                <c:pt idx="6">
                  <c:v>0.9228509176205183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8-45C7-9E81-77C2BCCB8731}"/>
            </c:ext>
          </c:extLst>
        </c:ser>
        <c:ser>
          <c:idx val="2"/>
          <c:order val="2"/>
          <c:tx>
            <c:strRef>
              <c:f>stringify!$D$12</c:f>
              <c:strCache>
                <c:ptCount val="1"/>
                <c:pt idx="0">
                  <c:v>JSON.stringify()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stringify!$A$13:$A$20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(union)</c:v>
                </c:pt>
                <c:pt idx="4">
                  <c:v>array (hierarchical)</c:v>
                </c:pt>
                <c:pt idx="5">
                  <c:v>array (recursive)</c:v>
                </c:pt>
                <c:pt idx="6">
                  <c:v>array (union)</c:v>
                </c:pt>
                <c:pt idx="7">
                  <c:v>ultimate union</c:v>
                </c:pt>
              </c:strCache>
            </c:strRef>
          </c:cat>
          <c:val>
            <c:numRef>
              <c:f>stringify!$D$13:$D$20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E8-45C7-9E81-77C2BCCB8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5339920"/>
        <c:axId val="555336592"/>
      </c:barChart>
      <c:catAx>
        <c:axId val="55533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36592"/>
        <c:crosses val="autoZero"/>
        <c:auto val="1"/>
        <c:lblAlgn val="ctr"/>
        <c:lblOffset val="100"/>
        <c:noMultiLvlLbl val="0"/>
      </c:catAx>
      <c:valAx>
        <c:axId val="555336592"/>
        <c:scaling>
          <c:orientation val="minMax"/>
          <c:max val="3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39920"/>
        <c:crosses val="autoZero"/>
        <c:crossBetween val="between"/>
        <c:majorUnit val="10"/>
        <c:minorUnit val="5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7159</xdr:colOff>
      <xdr:row>1</xdr:row>
      <xdr:rowOff>728</xdr:rowOff>
    </xdr:from>
    <xdr:to>
      <xdr:col>19</xdr:col>
      <xdr:colOff>5255</xdr:colOff>
      <xdr:row>21</xdr:row>
      <xdr:rowOff>5863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A5D48CF-3597-F49B-E0D7-3D624C52C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2069</xdr:rowOff>
    </xdr:from>
    <xdr:to>
      <xdr:col>18</xdr:col>
      <xdr:colOff>0</xdr:colOff>
      <xdr:row>21</xdr:row>
      <xdr:rowOff>6625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E057987-BAF7-4497-BA52-3761F4E51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2069</xdr:rowOff>
    </xdr:from>
    <xdr:to>
      <xdr:col>18</xdr:col>
      <xdr:colOff>0</xdr:colOff>
      <xdr:row>21</xdr:row>
      <xdr:rowOff>185529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081B500-8477-9CEC-A5B0-11F820094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481965</xdr:colOff>
      <xdr:row>11</xdr:row>
      <xdr:rowOff>12382</xdr:rowOff>
    </xdr:from>
    <xdr:to>
      <xdr:col>16</xdr:col>
      <xdr:colOff>154305</xdr:colOff>
      <xdr:row>26</xdr:row>
      <xdr:rowOff>37147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99DF4F-BC41-FDC4-C2DD-7EB0E4032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550544</xdr:colOff>
      <xdr:row>14</xdr:row>
      <xdr:rowOff>133350</xdr:rowOff>
    </xdr:from>
    <xdr:to>
      <xdr:col>16</xdr:col>
      <xdr:colOff>344804</xdr:colOff>
      <xdr:row>30</xdr:row>
      <xdr:rowOff>163830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6BE2C94-44E0-67DF-485E-838D6F247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11DE-36E1-4DB2-967D-EB7E691732BC}">
  <dimension ref="A1:I24"/>
  <sheetViews>
    <sheetView zoomScale="85" zoomScaleNormal="85" workbookViewId="0">
      <selection activeCell="W13" sqref="W13"/>
    </sheetView>
  </sheetViews>
  <sheetFormatPr defaultRowHeight="15" x14ac:dyDescent="0.25"/>
  <cols>
    <col min="1" max="1" width="21.7109375" bestFit="1" customWidth="1"/>
    <col min="2" max="2" width="14.42578125" bestFit="1" customWidth="1"/>
    <col min="3" max="4" width="12" bestFit="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14</v>
      </c>
      <c r="E1" t="s">
        <v>19</v>
      </c>
      <c r="F1" t="s">
        <v>21</v>
      </c>
      <c r="G1" t="s">
        <v>20</v>
      </c>
    </row>
    <row r="2" spans="1:7" x14ac:dyDescent="0.25">
      <c r="A2" t="s">
        <v>2</v>
      </c>
      <c r="B2" s="2">
        <v>117845.05232237899</v>
      </c>
      <c r="C2" s="2">
        <v>196188.82395909401</v>
      </c>
      <c r="D2">
        <v>94026.644307806899</v>
      </c>
      <c r="E2">
        <v>9165.6110283159396</v>
      </c>
      <c r="F2">
        <v>65.357204936554794</v>
      </c>
      <c r="G2">
        <v>429.74602594555</v>
      </c>
    </row>
    <row r="3" spans="1:7" x14ac:dyDescent="0.25">
      <c r="A3" t="s">
        <v>3</v>
      </c>
      <c r="B3" s="2">
        <v>84088.051470588194</v>
      </c>
      <c r="C3" s="2">
        <v>86140.840035746194</v>
      </c>
      <c r="D3" t="s">
        <v>4</v>
      </c>
      <c r="E3">
        <v>4969.3032015065901</v>
      </c>
      <c r="F3">
        <v>41.510109142959301</v>
      </c>
      <c r="G3">
        <v>74.9203970781045</v>
      </c>
    </row>
    <row r="4" spans="1:7" x14ac:dyDescent="0.25">
      <c r="A4" t="s">
        <v>15</v>
      </c>
      <c r="B4" s="2">
        <v>16115.7721194357</v>
      </c>
      <c r="C4" s="2">
        <v>13644.412191582</v>
      </c>
      <c r="D4">
        <v>1346.5163555719801</v>
      </c>
      <c r="E4">
        <v>3337.43704532736</v>
      </c>
      <c r="F4">
        <v>17.705643673920999</v>
      </c>
      <c r="G4">
        <v>35.311248634874403</v>
      </c>
    </row>
    <row r="5" spans="1:7" x14ac:dyDescent="0.25">
      <c r="A5" t="s">
        <v>16</v>
      </c>
      <c r="B5" s="2">
        <v>14110.0407558354</v>
      </c>
      <c r="C5" s="2" t="s">
        <v>4</v>
      </c>
      <c r="D5">
        <v>4844.5196465501003</v>
      </c>
      <c r="E5" t="s">
        <v>4</v>
      </c>
      <c r="F5">
        <v>17.824663514005</v>
      </c>
      <c r="G5">
        <v>19.901440485216</v>
      </c>
    </row>
    <row r="6" spans="1:7" x14ac:dyDescent="0.25">
      <c r="A6" t="s">
        <v>5</v>
      </c>
      <c r="B6" s="2">
        <v>7841.0018552875699</v>
      </c>
      <c r="C6" s="2">
        <v>7081.4616755793204</v>
      </c>
      <c r="D6" t="s">
        <v>4</v>
      </c>
      <c r="E6">
        <v>508.52538879520301</v>
      </c>
      <c r="F6">
        <v>3.7792894935752002</v>
      </c>
      <c r="G6">
        <v>9.3703148425787095</v>
      </c>
    </row>
    <row r="7" spans="1:7" x14ac:dyDescent="0.25">
      <c r="A7" t="s">
        <v>17</v>
      </c>
      <c r="B7" s="2">
        <v>3960.4499274310501</v>
      </c>
      <c r="C7" s="2">
        <v>1948.9361702127601</v>
      </c>
      <c r="D7" t="s">
        <v>4</v>
      </c>
      <c r="E7">
        <v>374.68030690537</v>
      </c>
      <c r="F7">
        <v>7.5904677846425397</v>
      </c>
      <c r="G7">
        <v>3.0222893842085301</v>
      </c>
    </row>
    <row r="8" spans="1:7" x14ac:dyDescent="0.25">
      <c r="A8" t="s">
        <v>18</v>
      </c>
      <c r="B8" s="2">
        <v>4017.1002364926298</v>
      </c>
      <c r="C8" s="2">
        <v>2379.8677443056499</v>
      </c>
      <c r="D8" t="s">
        <v>4</v>
      </c>
      <c r="E8">
        <v>449.63558213418003</v>
      </c>
      <c r="F8">
        <v>9.8166327097610608</v>
      </c>
      <c r="G8">
        <v>3.9757667550170299</v>
      </c>
    </row>
    <row r="9" spans="1:7" x14ac:dyDescent="0.25">
      <c r="A9" t="s">
        <v>11</v>
      </c>
      <c r="B9" s="2">
        <v>616.68504226387302</v>
      </c>
      <c r="C9" s="2">
        <v>315.92592592592501</v>
      </c>
      <c r="D9" t="s">
        <v>4</v>
      </c>
      <c r="E9" t="s">
        <v>4</v>
      </c>
      <c r="F9" t="s">
        <v>4</v>
      </c>
      <c r="G9">
        <v>0.35373187124159799</v>
      </c>
    </row>
    <row r="11" spans="1:7" x14ac:dyDescent="0.25">
      <c r="A11" t="s">
        <v>0</v>
      </c>
      <c r="B11" t="s">
        <v>1</v>
      </c>
      <c r="C11" t="s">
        <v>22</v>
      </c>
      <c r="D11" t="s">
        <v>14</v>
      </c>
      <c r="E11" t="s">
        <v>19</v>
      </c>
      <c r="F11" t="s">
        <v>21</v>
      </c>
      <c r="G11" t="s">
        <v>20</v>
      </c>
    </row>
    <row r="12" spans="1:7" x14ac:dyDescent="0.25">
      <c r="A12" t="s">
        <v>2</v>
      </c>
      <c r="B12" s="3">
        <f xml:space="preserve"> B2 / MIN($B2:$G2)</f>
        <v>1803.0919840708693</v>
      </c>
      <c r="C12" s="3">
        <f t="shared" ref="C12:G12" si="0" xml:space="preserve"> C2 / MIN($B2:$G2)</f>
        <v>3001.7933623315657</v>
      </c>
      <c r="D12" s="3">
        <f t="shared" si="0"/>
        <v>1438.6576720819507</v>
      </c>
      <c r="E12" s="3">
        <f t="shared" si="0"/>
        <v>140.23872405824903</v>
      </c>
      <c r="F12" s="3">
        <f t="shared" si="0"/>
        <v>1</v>
      </c>
      <c r="G12" s="3">
        <f t="shared" si="0"/>
        <v>6.5753427852785933</v>
      </c>
    </row>
    <row r="13" spans="1:7" x14ac:dyDescent="0.25">
      <c r="A13" t="s">
        <v>3</v>
      </c>
      <c r="B13" s="3">
        <f t="shared" ref="B13:G13" si="1" xml:space="preserve"> B3 / MIN($B3:$G3)</f>
        <v>2025.7246537461999</v>
      </c>
      <c r="C13" s="3">
        <f t="shared" si="1"/>
        <v>2075.1773920680448</v>
      </c>
      <c r="D13" s="3" t="e">
        <f t="shared" si="1"/>
        <v>#VALUE!</v>
      </c>
      <c r="E13" s="3">
        <f t="shared" si="1"/>
        <v>119.71308445353615</v>
      </c>
      <c r="F13" s="3">
        <f t="shared" si="1"/>
        <v>1</v>
      </c>
      <c r="G13" s="3">
        <f t="shared" si="1"/>
        <v>1.8048711175410641</v>
      </c>
    </row>
    <row r="14" spans="1:7" x14ac:dyDescent="0.25">
      <c r="A14" t="s">
        <v>15</v>
      </c>
      <c r="B14" s="3">
        <f t="shared" ref="B14:G14" si="2" xml:space="preserve"> B4 / MIN($B4:$G4)</f>
        <v>910.20537949563209</v>
      </c>
      <c r="C14" s="3">
        <f t="shared" si="2"/>
        <v>770.62503023706108</v>
      </c>
      <c r="D14" s="3">
        <f t="shared" si="2"/>
        <v>76.050121665742722</v>
      </c>
      <c r="E14" s="3">
        <f t="shared" si="2"/>
        <v>188.4956631225522</v>
      </c>
      <c r="F14" s="3">
        <f t="shared" si="2"/>
        <v>1</v>
      </c>
      <c r="G14" s="3">
        <f t="shared" si="2"/>
        <v>1.9943498968571842</v>
      </c>
    </row>
    <row r="15" spans="1:7" x14ac:dyDescent="0.25">
      <c r="A15" t="s">
        <v>16</v>
      </c>
      <c r="B15" s="3">
        <f t="shared" ref="B15:G15" si="3" xml:space="preserve"> B5 / MIN($B5:$G5)</f>
        <v>791.60208240391262</v>
      </c>
      <c r="C15" s="3" t="e">
        <f t="shared" si="3"/>
        <v>#VALUE!</v>
      </c>
      <c r="D15" s="3">
        <f t="shared" si="3"/>
        <v>271.78743894625092</v>
      </c>
      <c r="E15" s="3" t="e">
        <f t="shared" si="3"/>
        <v>#VALUE!</v>
      </c>
      <c r="F15" s="3">
        <f t="shared" si="3"/>
        <v>1</v>
      </c>
      <c r="G15" s="3">
        <f t="shared" si="3"/>
        <v>1.1165114264052871</v>
      </c>
    </row>
    <row r="16" spans="1:7" x14ac:dyDescent="0.25">
      <c r="A16" t="s">
        <v>5</v>
      </c>
      <c r="B16" s="3">
        <f t="shared" ref="B16:G16" si="4" xml:space="preserve"> B6 / MIN($B6:$G6)</f>
        <v>2074.7290909090952</v>
      </c>
      <c r="C16" s="3">
        <f t="shared" si="4"/>
        <v>1873.7547593582919</v>
      </c>
      <c r="D16" s="3" t="e">
        <f t="shared" si="4"/>
        <v>#VALUE!</v>
      </c>
      <c r="E16" s="3">
        <f t="shared" si="4"/>
        <v>134.55581787521101</v>
      </c>
      <c r="F16" s="3">
        <f t="shared" si="4"/>
        <v>1</v>
      </c>
      <c r="G16" s="3">
        <f t="shared" si="4"/>
        <v>2.4793853073463317</v>
      </c>
    </row>
    <row r="17" spans="1:9" x14ac:dyDescent="0.25">
      <c r="A17" t="s">
        <v>17</v>
      </c>
      <c r="B17" s="3">
        <f t="shared" ref="B17:G17" si="5" xml:space="preserve"> B7 / MIN($B7:$G7)</f>
        <v>1310.4138697387521</v>
      </c>
      <c r="C17" s="3">
        <f t="shared" si="5"/>
        <v>644.85425531914871</v>
      </c>
      <c r="D17" s="3" t="e">
        <f t="shared" si="5"/>
        <v>#VALUE!</v>
      </c>
      <c r="E17" s="3">
        <f t="shared" si="5"/>
        <v>123.97234654731463</v>
      </c>
      <c r="F17" s="3">
        <f t="shared" si="5"/>
        <v>2.5114960282436067</v>
      </c>
      <c r="G17" s="3">
        <f t="shared" si="5"/>
        <v>1</v>
      </c>
    </row>
    <row r="18" spans="1:9" x14ac:dyDescent="0.25">
      <c r="A18" t="s">
        <v>18</v>
      </c>
      <c r="B18" s="3">
        <f t="shared" ref="B18:G18" si="6" xml:space="preserve"> B8 / MIN($B8:$G8)</f>
        <v>1010.3963547216247</v>
      </c>
      <c r="C18" s="3">
        <f t="shared" si="6"/>
        <v>598.59340121059392</v>
      </c>
      <c r="D18" s="3" t="e">
        <f t="shared" si="6"/>
        <v>#VALUE!</v>
      </c>
      <c r="E18" s="3">
        <f t="shared" si="6"/>
        <v>113.09405451584497</v>
      </c>
      <c r="F18" s="3">
        <f t="shared" si="6"/>
        <v>2.4691168558551451</v>
      </c>
      <c r="G18" s="3">
        <f t="shared" si="6"/>
        <v>1</v>
      </c>
    </row>
    <row r="19" spans="1:9" x14ac:dyDescent="0.25">
      <c r="A19" t="s">
        <v>11</v>
      </c>
      <c r="B19" s="3">
        <f t="shared" ref="B19:G19" si="7" xml:space="preserve"> B9 / MIN($B9:$G9)</f>
        <v>1743.3686144799733</v>
      </c>
      <c r="C19" s="3">
        <f t="shared" si="7"/>
        <v>893.12259259259224</v>
      </c>
      <c r="D19" s="3" t="e">
        <f t="shared" si="7"/>
        <v>#VALUE!</v>
      </c>
      <c r="E19" s="3" t="e">
        <f t="shared" si="7"/>
        <v>#VALUE!</v>
      </c>
      <c r="F19" s="3" t="e">
        <f t="shared" si="7"/>
        <v>#VALUE!</v>
      </c>
      <c r="G19" s="3">
        <f t="shared" si="7"/>
        <v>1</v>
      </c>
    </row>
    <row r="24" spans="1:9" x14ac:dyDescent="0.25">
      <c r="I24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2C99-5EE7-403C-9AB2-DBCB91E8248D}">
  <dimension ref="A1:H23"/>
  <sheetViews>
    <sheetView zoomScale="85" zoomScaleNormal="85" workbookViewId="0">
      <selection activeCell="H24" sqref="H24"/>
    </sheetView>
  </sheetViews>
  <sheetFormatPr defaultRowHeight="15" x14ac:dyDescent="0.25"/>
  <cols>
    <col min="1" max="1" width="19.85546875" bestFit="1" customWidth="1"/>
    <col min="2" max="2" width="13.140625" bestFit="1" customWidth="1"/>
    <col min="3" max="3" width="12" bestFit="1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19</v>
      </c>
      <c r="E1" t="s">
        <v>20</v>
      </c>
      <c r="F1" t="s">
        <v>21</v>
      </c>
    </row>
    <row r="2" spans="1:6" x14ac:dyDescent="0.25">
      <c r="A2" t="s">
        <v>2</v>
      </c>
      <c r="B2">
        <v>22979.1521890201</v>
      </c>
      <c r="C2">
        <v>1019.412191582</v>
      </c>
      <c r="D2">
        <v>4256.1247216035599</v>
      </c>
      <c r="E2">
        <v>439.79744936233999</v>
      </c>
      <c r="F2">
        <v>68.419090231170699</v>
      </c>
    </row>
    <row r="3" spans="1:6" x14ac:dyDescent="0.25">
      <c r="A3" t="s">
        <v>3</v>
      </c>
      <c r="B3">
        <v>35552.973977695103</v>
      </c>
      <c r="C3">
        <v>435.65102694554298</v>
      </c>
      <c r="D3">
        <v>1975.3993023682699</v>
      </c>
      <c r="E3">
        <v>77.370892018779301</v>
      </c>
      <c r="F3">
        <v>42.8648941942485</v>
      </c>
    </row>
    <row r="4" spans="1:6" x14ac:dyDescent="0.25">
      <c r="A4" t="s">
        <v>15</v>
      </c>
      <c r="B4">
        <v>5302.4042742653601</v>
      </c>
      <c r="C4">
        <v>177.13004484304901</v>
      </c>
      <c r="D4">
        <v>1324.22519713918</v>
      </c>
      <c r="E4">
        <v>35.891772501380402</v>
      </c>
      <c r="F4">
        <v>18.171806167400799</v>
      </c>
    </row>
    <row r="5" spans="1:6" x14ac:dyDescent="0.25">
      <c r="A5" t="s">
        <v>16</v>
      </c>
      <c r="B5">
        <v>5325.8222787570403</v>
      </c>
      <c r="C5">
        <v>76.838839204234304</v>
      </c>
      <c r="D5">
        <v>335.95425303788397</v>
      </c>
      <c r="E5">
        <v>18.574677786201601</v>
      </c>
      <c r="F5">
        <v>17.276611554894998</v>
      </c>
    </row>
    <row r="6" spans="1:6" x14ac:dyDescent="0.25">
      <c r="A6" t="s">
        <v>5</v>
      </c>
      <c r="B6">
        <v>1707.0521082673499</v>
      </c>
      <c r="C6">
        <v>41.851032448377502</v>
      </c>
      <c r="D6">
        <v>182.28217280349901</v>
      </c>
      <c r="E6">
        <v>9.6996828949822795</v>
      </c>
      <c r="F6">
        <v>3.98633257403189</v>
      </c>
    </row>
    <row r="7" spans="1:6" x14ac:dyDescent="0.25">
      <c r="A7" t="s">
        <v>17</v>
      </c>
      <c r="B7">
        <v>2168.7680115273702</v>
      </c>
      <c r="C7">
        <v>21.892527591821899</v>
      </c>
      <c r="D7">
        <v>88.835755011955101</v>
      </c>
      <c r="E7">
        <v>3.0205776854823401</v>
      </c>
      <c r="F7">
        <v>8.1702451073532192</v>
      </c>
    </row>
    <row r="8" spans="1:6" x14ac:dyDescent="0.25">
      <c r="A8" t="s">
        <v>18</v>
      </c>
      <c r="B8">
        <v>2004.57205559619</v>
      </c>
      <c r="C8">
        <v>29.389600602863599</v>
      </c>
      <c r="D8">
        <v>120.72138387927799</v>
      </c>
      <c r="E8">
        <v>3.9727582292849002</v>
      </c>
      <c r="F8">
        <v>9.8184512782511995</v>
      </c>
    </row>
    <row r="9" spans="1:6" x14ac:dyDescent="0.25">
      <c r="A9" t="s">
        <v>11</v>
      </c>
      <c r="B9">
        <v>261.84493898061697</v>
      </c>
      <c r="C9">
        <v>4.7732696897374698</v>
      </c>
      <c r="D9" t="s">
        <v>4</v>
      </c>
      <c r="E9">
        <v>0.35771776068681799</v>
      </c>
      <c r="F9" t="s">
        <v>4</v>
      </c>
    </row>
    <row r="11" spans="1:6" x14ac:dyDescent="0.25">
      <c r="A11" t="s">
        <v>0</v>
      </c>
      <c r="B11" t="s">
        <v>1</v>
      </c>
      <c r="C11" t="s">
        <v>22</v>
      </c>
      <c r="D11" t="s">
        <v>19</v>
      </c>
      <c r="E11" t="s">
        <v>20</v>
      </c>
      <c r="F11" t="s">
        <v>21</v>
      </c>
    </row>
    <row r="12" spans="1:6" x14ac:dyDescent="0.25">
      <c r="A12" t="s">
        <v>2</v>
      </c>
      <c r="B12" s="3">
        <f xml:space="preserve"> B2/MIN($B2:$F2)</f>
        <v>335.85878022317149</v>
      </c>
      <c r="C12" s="3">
        <f t="shared" ref="C12:F12" si="0" xml:space="preserve"> C2/MIN($B2:$F2)</f>
        <v>14.899528598490065</v>
      </c>
      <c r="D12" s="3">
        <f t="shared" si="0"/>
        <v>62.206683941911493</v>
      </c>
      <c r="E12" s="3">
        <f t="shared" si="0"/>
        <v>6.4279932380915366</v>
      </c>
      <c r="F12" s="3">
        <f t="shared" si="0"/>
        <v>1</v>
      </c>
    </row>
    <row r="13" spans="1:6" x14ac:dyDescent="0.25">
      <c r="A13" t="s">
        <v>3</v>
      </c>
      <c r="B13" s="3">
        <f t="shared" ref="B13:F13" si="1" xml:space="preserve"> B3/MIN($B3:$F3)</f>
        <v>829.41938026445678</v>
      </c>
      <c r="C13" s="3">
        <f t="shared" si="1"/>
        <v>10.163352438742226</v>
      </c>
      <c r="D13" s="3">
        <f t="shared" si="1"/>
        <v>46.084315370439519</v>
      </c>
      <c r="E13" s="3">
        <f t="shared" si="1"/>
        <v>1.8049943543115226</v>
      </c>
      <c r="F13" s="3">
        <f t="shared" si="1"/>
        <v>1</v>
      </c>
    </row>
    <row r="14" spans="1:6" x14ac:dyDescent="0.25">
      <c r="A14" t="s">
        <v>15</v>
      </c>
      <c r="B14" s="3">
        <f t="shared" ref="B14:F14" si="2" xml:space="preserve"> B4/MIN($B4:$F4)</f>
        <v>291.7929140019981</v>
      </c>
      <c r="C14" s="3">
        <f t="shared" si="2"/>
        <v>9.7475200434841955</v>
      </c>
      <c r="D14" s="3">
        <f t="shared" si="2"/>
        <v>72.872513878932168</v>
      </c>
      <c r="E14" s="3">
        <f t="shared" si="2"/>
        <v>1.9751351170456697</v>
      </c>
      <c r="F14" s="3">
        <f t="shared" si="2"/>
        <v>1</v>
      </c>
    </row>
    <row r="15" spans="1:6" x14ac:dyDescent="0.25">
      <c r="A15" t="s">
        <v>16</v>
      </c>
      <c r="B15" s="3">
        <f t="shared" ref="B15:F15" si="3" xml:space="preserve"> B5/MIN($B5:$F5)</f>
        <v>308.26775619945397</v>
      </c>
      <c r="C15" s="3">
        <f t="shared" si="3"/>
        <v>4.4475642089934864</v>
      </c>
      <c r="D15" s="3">
        <f t="shared" si="3"/>
        <v>19.445610151644448</v>
      </c>
      <c r="E15" s="3">
        <f t="shared" si="3"/>
        <v>1.0751343067002523</v>
      </c>
      <c r="F15" s="3">
        <f t="shared" si="3"/>
        <v>1</v>
      </c>
    </row>
    <row r="16" spans="1:6" x14ac:dyDescent="0.25">
      <c r="A16" t="s">
        <v>5</v>
      </c>
      <c r="B16" s="3">
        <f t="shared" ref="B16:F16" si="4" xml:space="preserve"> B6/MIN($B6:$F6)</f>
        <v>428.22621458820959</v>
      </c>
      <c r="C16" s="3">
        <f t="shared" si="4"/>
        <v>10.498630425621558</v>
      </c>
      <c r="D16" s="3">
        <f t="shared" si="4"/>
        <v>45.726785063277759</v>
      </c>
      <c r="E16" s="3">
        <f t="shared" si="4"/>
        <v>2.433234737655555</v>
      </c>
      <c r="F16" s="3">
        <f t="shared" si="4"/>
        <v>1</v>
      </c>
    </row>
    <row r="17" spans="1:8" x14ac:dyDescent="0.25">
      <c r="A17" t="s">
        <v>17</v>
      </c>
      <c r="B17" s="3">
        <f t="shared" ref="B17:F17" si="5" xml:space="preserve"> B7/MIN($B7:$F7)</f>
        <v>717.99775981628204</v>
      </c>
      <c r="C17" s="3">
        <f t="shared" si="5"/>
        <v>7.2477949158675576</v>
      </c>
      <c r="D17" s="3">
        <f t="shared" si="5"/>
        <v>29.410187143645469</v>
      </c>
      <c r="E17" s="3">
        <f t="shared" si="5"/>
        <v>1</v>
      </c>
      <c r="F17" s="3">
        <f t="shared" si="5"/>
        <v>2.7048617708531326</v>
      </c>
    </row>
    <row r="18" spans="1:8" x14ac:dyDescent="0.25">
      <c r="A18" t="s">
        <v>18</v>
      </c>
      <c r="B18" s="3">
        <f t="shared" ref="B18:F18" si="6" xml:space="preserve"> B8/MIN($B8:$F8)</f>
        <v>504.57942313721281</v>
      </c>
      <c r="C18" s="3">
        <f t="shared" si="6"/>
        <v>7.3977823231779576</v>
      </c>
      <c r="D18" s="3">
        <f t="shared" si="6"/>
        <v>30.387296913612573</v>
      </c>
      <c r="E18" s="3">
        <f t="shared" si="6"/>
        <v>1</v>
      </c>
      <c r="F18" s="3">
        <f t="shared" si="6"/>
        <v>2.4714444503255182</v>
      </c>
    </row>
    <row r="19" spans="1:8" x14ac:dyDescent="0.25">
      <c r="A19" t="s">
        <v>11</v>
      </c>
      <c r="B19" s="3">
        <f t="shared" ref="B19:F19" si="7" xml:space="preserve"> B9/MIN($B9:$F9)</f>
        <v>731.98752692031496</v>
      </c>
      <c r="C19" s="3">
        <f t="shared" si="7"/>
        <v>13.343675417661101</v>
      </c>
      <c r="D19" s="3" t="e">
        <f t="shared" si="7"/>
        <v>#VALUE!</v>
      </c>
      <c r="E19" s="3">
        <f t="shared" si="7"/>
        <v>1</v>
      </c>
      <c r="F19" s="3" t="e">
        <f t="shared" si="7"/>
        <v>#VALUE!</v>
      </c>
    </row>
    <row r="23" spans="1:8" x14ac:dyDescent="0.25">
      <c r="H23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C42C-376D-41DF-9AD8-63D3F4858048}">
  <dimension ref="A1:F19"/>
  <sheetViews>
    <sheetView tabSelected="1" zoomScaleNormal="100" workbookViewId="0"/>
  </sheetViews>
  <sheetFormatPr defaultRowHeight="15" x14ac:dyDescent="0.25"/>
  <cols>
    <col min="1" max="1" width="19.85546875" bestFit="1" customWidth="1"/>
    <col min="2" max="2" width="13.140625" bestFit="1" customWidth="1"/>
    <col min="3" max="3" width="12" bestFit="1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19</v>
      </c>
      <c r="E1" t="s">
        <v>20</v>
      </c>
      <c r="F1" t="s">
        <v>21</v>
      </c>
    </row>
    <row r="2" spans="1:6" x14ac:dyDescent="0.25">
      <c r="A2" t="s">
        <v>2</v>
      </c>
      <c r="B2">
        <v>17096.1189698948</v>
      </c>
      <c r="C2">
        <v>806.68473351400098</v>
      </c>
      <c r="D2">
        <v>3654.1549953314602</v>
      </c>
      <c r="E2">
        <v>414.63874740614898</v>
      </c>
      <c r="F2">
        <v>59.256532940743398</v>
      </c>
    </row>
    <row r="3" spans="1:6" x14ac:dyDescent="0.25">
      <c r="A3" t="s">
        <v>3</v>
      </c>
      <c r="B3">
        <v>17804.438784791699</v>
      </c>
      <c r="C3">
        <v>369.07178446207701</v>
      </c>
      <c r="D3">
        <v>1680.22017045454</v>
      </c>
      <c r="E3">
        <v>69.932685115931093</v>
      </c>
      <c r="F3">
        <v>37.918215613382898</v>
      </c>
    </row>
    <row r="4" spans="1:6" x14ac:dyDescent="0.25">
      <c r="A4" t="s">
        <v>15</v>
      </c>
      <c r="B4">
        <v>3906.17726051924</v>
      </c>
      <c r="C4">
        <v>159.726078104756</v>
      </c>
      <c r="D4">
        <v>1151.0407400818301</v>
      </c>
      <c r="E4">
        <v>34.4506517690875</v>
      </c>
      <c r="F4">
        <v>15.716374269005801</v>
      </c>
    </row>
    <row r="5" spans="1:6" x14ac:dyDescent="0.25">
      <c r="A5" t="s">
        <v>16</v>
      </c>
      <c r="B5">
        <v>3554.1172240201299</v>
      </c>
      <c r="C5">
        <v>71.41514752866</v>
      </c>
      <c r="D5">
        <v>324.33910665451202</v>
      </c>
      <c r="E5">
        <v>17.965204236005999</v>
      </c>
      <c r="F5">
        <v>15.047371354263399</v>
      </c>
    </row>
    <row r="6" spans="1:6" x14ac:dyDescent="0.25">
      <c r="A6" t="s">
        <v>5</v>
      </c>
      <c r="B6">
        <v>1159.30035734436</v>
      </c>
      <c r="C6">
        <v>39.901197035910997</v>
      </c>
      <c r="D6">
        <v>182.970671712393</v>
      </c>
      <c r="E6">
        <v>8.8863679334467705</v>
      </c>
      <c r="F6">
        <v>3.3917467495760301</v>
      </c>
    </row>
    <row r="7" spans="1:6" x14ac:dyDescent="0.25">
      <c r="A7" t="s">
        <v>17</v>
      </c>
      <c r="B7">
        <v>1650.7795889440099</v>
      </c>
      <c r="C7">
        <v>20.892687559354201</v>
      </c>
      <c r="D7">
        <v>87.129087129087097</v>
      </c>
      <c r="E7">
        <v>3.0126153266804701</v>
      </c>
      <c r="F7">
        <v>6.7491563554555603</v>
      </c>
    </row>
    <row r="8" spans="1:6" x14ac:dyDescent="0.25">
      <c r="A8" t="s">
        <v>18</v>
      </c>
      <c r="B8">
        <v>1552.9766123316699</v>
      </c>
      <c r="C8">
        <v>25.631768953068502</v>
      </c>
      <c r="D8">
        <v>111.35213304410701</v>
      </c>
      <c r="E8">
        <v>3.9735099337748299</v>
      </c>
      <c r="F8">
        <v>8.5343228200371009</v>
      </c>
    </row>
    <row r="9" spans="1:6" x14ac:dyDescent="0.25">
      <c r="A9" t="s">
        <v>11</v>
      </c>
      <c r="B9">
        <v>142.7304964539</v>
      </c>
      <c r="C9">
        <v>4.7366426676771498</v>
      </c>
      <c r="D9" t="s">
        <v>4</v>
      </c>
      <c r="E9">
        <v>0.356442701835679</v>
      </c>
      <c r="F9" t="s">
        <v>4</v>
      </c>
    </row>
    <row r="11" spans="1:6" x14ac:dyDescent="0.25">
      <c r="A11" t="s">
        <v>0</v>
      </c>
      <c r="B11" t="s">
        <v>1</v>
      </c>
      <c r="C11" t="s">
        <v>22</v>
      </c>
      <c r="D11" t="s">
        <v>19</v>
      </c>
      <c r="E11" t="s">
        <v>20</v>
      </c>
      <c r="F11" t="s">
        <v>21</v>
      </c>
    </row>
    <row r="12" spans="1:6" x14ac:dyDescent="0.25">
      <c r="A12" t="s">
        <v>2</v>
      </c>
      <c r="B12" s="3">
        <f xml:space="preserve"> B2/MIN($B2:$F2)</f>
        <v>288.51028100126848</v>
      </c>
      <c r="C12" s="3">
        <f t="shared" ref="C12:F12" si="0" xml:space="preserve"> C2/MIN($B2:$F2)</f>
        <v>13.613431186071697</v>
      </c>
      <c r="D12" s="3">
        <f t="shared" si="0"/>
        <v>61.666702623078194</v>
      </c>
      <c r="E12" s="3">
        <f t="shared" si="0"/>
        <v>6.9973507869720999</v>
      </c>
      <c r="F12" s="3">
        <f t="shared" si="0"/>
        <v>1</v>
      </c>
    </row>
    <row r="13" spans="1:6" x14ac:dyDescent="0.25">
      <c r="A13" t="s">
        <v>3</v>
      </c>
      <c r="B13" s="3">
        <f t="shared" ref="B13:F13" si="1" xml:space="preserve"> B3/MIN($B3:$F3)</f>
        <v>469.54843461852619</v>
      </c>
      <c r="C13" s="3">
        <f t="shared" si="1"/>
        <v>9.7333637274802669</v>
      </c>
      <c r="D13" s="3">
        <f t="shared" si="1"/>
        <v>44.311688809046203</v>
      </c>
      <c r="E13" s="3">
        <f t="shared" si="1"/>
        <v>1.8443031662926925</v>
      </c>
      <c r="F13" s="3">
        <f t="shared" si="1"/>
        <v>1</v>
      </c>
    </row>
    <row r="14" spans="1:6" x14ac:dyDescent="0.25">
      <c r="A14" t="s">
        <v>15</v>
      </c>
      <c r="B14" s="3">
        <f t="shared" ref="B14:F14" si="2" xml:space="preserve"> B4/MIN($B4:$F4)</f>
        <v>248.54188336699238</v>
      </c>
      <c r="C14" s="3">
        <f t="shared" si="2"/>
        <v>10.163036039409622</v>
      </c>
      <c r="D14" s="3">
        <f t="shared" si="2"/>
        <v>73.238313136369683</v>
      </c>
      <c r="E14" s="3">
        <f t="shared" si="2"/>
        <v>2.1920228660517136</v>
      </c>
      <c r="F14" s="3">
        <f t="shared" si="2"/>
        <v>1</v>
      </c>
    </row>
    <row r="15" spans="1:6" x14ac:dyDescent="0.25">
      <c r="A15" t="s">
        <v>16</v>
      </c>
      <c r="B15" s="3">
        <f t="shared" ref="B15:F15" si="3" xml:space="preserve"> B5/MIN($B5:$F5)</f>
        <v>236.19522243086899</v>
      </c>
      <c r="C15" s="3">
        <f t="shared" si="3"/>
        <v>4.746021470947869</v>
      </c>
      <c r="D15" s="3">
        <f t="shared" si="3"/>
        <v>21.554535939768407</v>
      </c>
      <c r="E15" s="3">
        <f t="shared" si="3"/>
        <v>1.1939098074372894</v>
      </c>
      <c r="F15" s="3">
        <f t="shared" si="3"/>
        <v>1</v>
      </c>
    </row>
    <row r="16" spans="1:6" x14ac:dyDescent="0.25">
      <c r="A16" t="s">
        <v>5</v>
      </c>
      <c r="B16" s="3">
        <f t="shared" ref="B16:F16" si="4" xml:space="preserve"> B6/MIN($B6:$F6)</f>
        <v>341.8003886903623</v>
      </c>
      <c r="C16" s="3">
        <f t="shared" si="4"/>
        <v>11.764202926087764</v>
      </c>
      <c r="D16" s="3">
        <f t="shared" si="4"/>
        <v>53.945853043203897</v>
      </c>
      <c r="E16" s="3">
        <f t="shared" si="4"/>
        <v>2.6199974790445575</v>
      </c>
      <c r="F16" s="3">
        <f t="shared" si="4"/>
        <v>1</v>
      </c>
    </row>
    <row r="17" spans="1:6" x14ac:dyDescent="0.25">
      <c r="A17" t="s">
        <v>17</v>
      </c>
      <c r="B17" s="3">
        <f t="shared" ref="B17:F17" si="5" xml:space="preserve"> B7/MIN($B7:$F7)</f>
        <v>547.95564980510312</v>
      </c>
      <c r="C17" s="3">
        <f t="shared" si="5"/>
        <v>6.9350664767331454</v>
      </c>
      <c r="D17" s="3">
        <f t="shared" si="5"/>
        <v>28.921411358911392</v>
      </c>
      <c r="E17" s="3">
        <f t="shared" si="5"/>
        <v>1</v>
      </c>
      <c r="F17" s="3">
        <f t="shared" si="5"/>
        <v>2.2402980877390335</v>
      </c>
    </row>
    <row r="18" spans="1:6" x14ac:dyDescent="0.25">
      <c r="A18" t="s">
        <v>18</v>
      </c>
      <c r="B18" s="3">
        <f t="shared" ref="B18:F18" si="6" xml:space="preserve"> B8/MIN($B8:$F8)</f>
        <v>390.83244743680405</v>
      </c>
      <c r="C18" s="3">
        <f t="shared" si="6"/>
        <v>6.4506618531889135</v>
      </c>
      <c r="D18" s="3">
        <f t="shared" si="6"/>
        <v>28.023620149433629</v>
      </c>
      <c r="E18" s="3">
        <f t="shared" si="6"/>
        <v>1</v>
      </c>
      <c r="F18" s="3">
        <f t="shared" si="6"/>
        <v>2.1478045763760063</v>
      </c>
    </row>
    <row r="19" spans="1:6" x14ac:dyDescent="0.25">
      <c r="A19" t="s">
        <v>11</v>
      </c>
      <c r="B19" s="3">
        <f t="shared" ref="B19:F19" si="7" xml:space="preserve"> B9/MIN($B9:$F9)</f>
        <v>400.43040780141746</v>
      </c>
      <c r="C19" s="3">
        <f t="shared" si="7"/>
        <v>13.288651004168278</v>
      </c>
      <c r="D19" s="3" t="e">
        <f t="shared" si="7"/>
        <v>#VALUE!</v>
      </c>
      <c r="E19" s="3">
        <f t="shared" si="7"/>
        <v>1</v>
      </c>
      <c r="F19" s="3" t="e">
        <f t="shared" si="7"/>
        <v>#VALUE!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7172-2F08-433B-92F6-25D08187801E}">
  <dimension ref="A1:E19"/>
  <sheetViews>
    <sheetView workbookViewId="0">
      <selection activeCell="A11" sqref="A11"/>
    </sheetView>
  </sheetViews>
  <sheetFormatPr defaultRowHeight="15" x14ac:dyDescent="0.25"/>
  <cols>
    <col min="1" max="1" width="21.28515625" bestFit="1" customWidth="1"/>
    <col min="2" max="2" width="14" bestFit="1" customWidth="1"/>
    <col min="3" max="3" width="16.28515625" bestFit="1" customWidth="1"/>
    <col min="4" max="4" width="14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22</v>
      </c>
    </row>
    <row r="2" spans="1:5" x14ac:dyDescent="0.25">
      <c r="A2" t="s">
        <v>2</v>
      </c>
      <c r="B2">
        <v>84474.4925946242</v>
      </c>
      <c r="C2">
        <v>4.3939948736726402</v>
      </c>
      <c r="D2">
        <v>177.410666187825</v>
      </c>
    </row>
    <row r="3" spans="1:5" x14ac:dyDescent="0.25">
      <c r="A3" t="s">
        <v>3</v>
      </c>
      <c r="B3">
        <v>65514.801712902598</v>
      </c>
      <c r="C3">
        <v>8.2508250825082499</v>
      </c>
      <c r="D3">
        <v>760.90942427575999</v>
      </c>
    </row>
    <row r="4" spans="1:5" x14ac:dyDescent="0.25">
      <c r="A4" t="s">
        <v>13</v>
      </c>
      <c r="B4">
        <v>11692.474674384899</v>
      </c>
      <c r="C4">
        <v>4.0389205067009302</v>
      </c>
      <c r="D4">
        <v>79.009648643728298</v>
      </c>
    </row>
    <row r="5" spans="1:5" x14ac:dyDescent="0.25">
      <c r="A5" t="s">
        <v>8</v>
      </c>
      <c r="B5">
        <v>11202.996528412201</v>
      </c>
      <c r="C5">
        <v>5.8426145700200802</v>
      </c>
      <c r="D5">
        <v>914.52830188679195</v>
      </c>
    </row>
    <row r="6" spans="1:5" x14ac:dyDescent="0.25">
      <c r="A6" t="s">
        <v>5</v>
      </c>
      <c r="B6">
        <v>5208.7633532500404</v>
      </c>
      <c r="C6">
        <v>8.3348768290424093</v>
      </c>
      <c r="D6">
        <v>740.86502609992499</v>
      </c>
    </row>
    <row r="7" spans="1:5" x14ac:dyDescent="0.25">
      <c r="A7" t="s">
        <v>12</v>
      </c>
      <c r="B7">
        <v>3656.17128463476</v>
      </c>
      <c r="C7">
        <v>5.4246165357276404</v>
      </c>
      <c r="D7">
        <v>226.08854071779899</v>
      </c>
    </row>
    <row r="8" spans="1:5" x14ac:dyDescent="0.25">
      <c r="A8" t="s">
        <v>11</v>
      </c>
      <c r="B8">
        <v>530.54196121080201</v>
      </c>
      <c r="C8">
        <v>0.73139513622234398</v>
      </c>
      <c r="D8">
        <v>10.193133047210299</v>
      </c>
    </row>
    <row r="11" spans="1:5" x14ac:dyDescent="0.25">
      <c r="A11" t="s">
        <v>0</v>
      </c>
      <c r="B11" t="s">
        <v>1</v>
      </c>
      <c r="C11" t="s">
        <v>14</v>
      </c>
      <c r="D11" t="s">
        <v>22</v>
      </c>
    </row>
    <row r="12" spans="1:5" x14ac:dyDescent="0.25">
      <c r="A12" t="s">
        <v>2</v>
      </c>
      <c r="B12" s="1">
        <f xml:space="preserve"> B2 / MIN($B2:$E2)</f>
        <v>19224.986606326587</v>
      </c>
      <c r="C12" s="1">
        <f t="shared" ref="C12:D12" si="0" xml:space="preserve"> C2 / MIN($B2:$E2)</f>
        <v>1</v>
      </c>
      <c r="D12" s="1">
        <f t="shared" si="0"/>
        <v>40.375710779912573</v>
      </c>
      <c r="E12" s="1"/>
    </row>
    <row r="13" spans="1:5" x14ac:dyDescent="0.25">
      <c r="A13" t="s">
        <v>3</v>
      </c>
      <c r="B13" s="1">
        <f t="shared" ref="B13:D18" si="1" xml:space="preserve"> B3 / MIN($B3:$E3)</f>
        <v>7940.3939676037953</v>
      </c>
      <c r="C13" s="1">
        <f t="shared" si="1"/>
        <v>1</v>
      </c>
      <c r="D13" s="1">
        <f t="shared" si="1"/>
        <v>92.222222222222115</v>
      </c>
      <c r="E13" s="1"/>
    </row>
    <row r="14" spans="1:5" x14ac:dyDescent="0.25">
      <c r="A14" t="s">
        <v>13</v>
      </c>
      <c r="B14" s="1">
        <f t="shared" si="1"/>
        <v>2894.950434153393</v>
      </c>
      <c r="C14" s="1">
        <f t="shared" si="1"/>
        <v>1</v>
      </c>
      <c r="D14" s="1">
        <f t="shared" si="1"/>
        <v>19.562070734654032</v>
      </c>
      <c r="E14" s="1"/>
    </row>
    <row r="15" spans="1:5" x14ac:dyDescent="0.25">
      <c r="A15" t="s">
        <v>8</v>
      </c>
      <c r="B15" s="1">
        <f t="shared" si="1"/>
        <v>1917.4628745660521</v>
      </c>
      <c r="C15" s="1">
        <f t="shared" si="1"/>
        <v>1</v>
      </c>
      <c r="D15" s="1">
        <f t="shared" si="1"/>
        <v>156.52723466981135</v>
      </c>
      <c r="E15" s="1"/>
    </row>
    <row r="16" spans="1:5" x14ac:dyDescent="0.25">
      <c r="A16" t="s">
        <v>5</v>
      </c>
      <c r="B16" s="1">
        <f t="shared" si="1"/>
        <v>624.93585209326636</v>
      </c>
      <c r="C16" s="1">
        <f t="shared" si="1"/>
        <v>1</v>
      </c>
      <c r="D16" s="1">
        <f t="shared" si="1"/>
        <v>88.8873394647444</v>
      </c>
      <c r="E16" s="1"/>
    </row>
    <row r="17" spans="1:5" x14ac:dyDescent="0.25">
      <c r="A17" t="s">
        <v>12</v>
      </c>
      <c r="B17" s="1">
        <f t="shared" si="1"/>
        <v>673.99626509163625</v>
      </c>
      <c r="C17" s="1">
        <f t="shared" si="1"/>
        <v>1</v>
      </c>
      <c r="D17" s="1">
        <f t="shared" si="1"/>
        <v>41.678253057839825</v>
      </c>
      <c r="E17" s="1"/>
    </row>
    <row r="18" spans="1:5" x14ac:dyDescent="0.25">
      <c r="A18" t="s">
        <v>11</v>
      </c>
      <c r="B18" s="1">
        <f t="shared" si="1"/>
        <v>725.38349646546919</v>
      </c>
      <c r="C18" s="1">
        <f t="shared" si="1"/>
        <v>1</v>
      </c>
      <c r="D18" s="1">
        <f t="shared" si="1"/>
        <v>13.936561158798284</v>
      </c>
      <c r="E18" s="1"/>
    </row>
    <row r="19" spans="1:5" x14ac:dyDescent="0.25">
      <c r="B19" s="1"/>
      <c r="C19" s="1"/>
      <c r="D19" s="1"/>
      <c r="E1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A07C-E270-4B85-8B26-6FA6BD53AA2B}">
  <dimension ref="A1:E23"/>
  <sheetViews>
    <sheetView workbookViewId="0">
      <selection activeCell="F4" sqref="F4"/>
    </sheetView>
  </sheetViews>
  <sheetFormatPr defaultRowHeight="15" x14ac:dyDescent="0.25"/>
  <cols>
    <col min="1" max="1" width="19.85546875" bestFit="1" customWidth="1"/>
    <col min="2" max="2" width="13.42578125" bestFit="1" customWidth="1"/>
    <col min="3" max="3" width="12" bestFit="1" customWidth="1"/>
    <col min="4" max="4" width="13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6</v>
      </c>
      <c r="E1" t="s">
        <v>10</v>
      </c>
    </row>
    <row r="2" spans="1:5" x14ac:dyDescent="0.25">
      <c r="A2" t="s">
        <v>7</v>
      </c>
      <c r="B2" s="2">
        <v>153388.39848675899</v>
      </c>
      <c r="C2" s="2">
        <v>31077.330895795199</v>
      </c>
      <c r="D2" s="2">
        <v>4226.6036707250496</v>
      </c>
    </row>
    <row r="3" spans="1:5" x14ac:dyDescent="0.25">
      <c r="A3" t="s">
        <v>2</v>
      </c>
      <c r="B3" s="2">
        <v>5112.9676716309395</v>
      </c>
      <c r="C3" s="2">
        <v>4881.5077439820798</v>
      </c>
      <c r="D3" s="2">
        <v>1225.8186636380799</v>
      </c>
    </row>
    <row r="4" spans="1:5" x14ac:dyDescent="0.25">
      <c r="A4" t="s">
        <v>3</v>
      </c>
      <c r="B4" s="2">
        <v>5599.7051234795399</v>
      </c>
      <c r="C4" s="2">
        <v>905.28301886792406</v>
      </c>
      <c r="D4" s="2">
        <v>924.14831545266304</v>
      </c>
    </row>
    <row r="5" spans="1:5" x14ac:dyDescent="0.25">
      <c r="A5" t="s">
        <v>13</v>
      </c>
      <c r="B5" s="2">
        <v>2150.9571558796702</v>
      </c>
      <c r="C5" s="2">
        <v>1588.4536847967299</v>
      </c>
      <c r="D5" s="2">
        <v>500.093510379652</v>
      </c>
    </row>
    <row r="6" spans="1:5" x14ac:dyDescent="0.25">
      <c r="A6" t="s">
        <v>8</v>
      </c>
      <c r="B6" s="2">
        <v>381.49763722282802</v>
      </c>
      <c r="C6" s="2">
        <v>553.65763089491202</v>
      </c>
      <c r="D6" s="2">
        <v>97.656982193064593</v>
      </c>
    </row>
    <row r="7" spans="1:5" x14ac:dyDescent="0.25">
      <c r="A7" t="s">
        <v>5</v>
      </c>
      <c r="B7" s="2">
        <v>253.86313465783601</v>
      </c>
      <c r="C7" s="2">
        <v>71.600816175106601</v>
      </c>
      <c r="D7" s="2">
        <v>70.606003398149895</v>
      </c>
    </row>
    <row r="8" spans="1:5" x14ac:dyDescent="0.25">
      <c r="A8" t="s">
        <v>12</v>
      </c>
      <c r="B8" s="2">
        <v>392.47510143858301</v>
      </c>
      <c r="C8" s="2">
        <v>139.55965909090901</v>
      </c>
      <c r="D8" s="2">
        <v>151.226656902233</v>
      </c>
    </row>
    <row r="9" spans="1:5" x14ac:dyDescent="0.25">
      <c r="A9" t="s">
        <v>11</v>
      </c>
      <c r="B9" s="2">
        <v>1237.2001432151801</v>
      </c>
      <c r="C9" s="2" t="s">
        <v>4</v>
      </c>
      <c r="D9" s="2">
        <v>137.174721189591</v>
      </c>
    </row>
    <row r="11" spans="1:5" x14ac:dyDescent="0.25">
      <c r="E11" s="1"/>
    </row>
    <row r="12" spans="1:5" x14ac:dyDescent="0.25">
      <c r="A12" t="s">
        <v>0</v>
      </c>
      <c r="B12" t="s">
        <v>1</v>
      </c>
      <c r="C12" t="s">
        <v>9</v>
      </c>
      <c r="D12" t="s">
        <v>6</v>
      </c>
      <c r="E12" s="1"/>
    </row>
    <row r="13" spans="1:5" x14ac:dyDescent="0.25">
      <c r="A13" t="s">
        <v>7</v>
      </c>
      <c r="B13" s="1">
        <f xml:space="preserve"> B2 / $D2</f>
        <v>36.291171455034032</v>
      </c>
      <c r="C13" s="1">
        <f t="shared" ref="C13:D13" si="0" xml:space="preserve"> C2 / $D2</f>
        <v>7.3527904002563034</v>
      </c>
      <c r="D13" s="1">
        <f t="shared" si="0"/>
        <v>1</v>
      </c>
      <c r="E13" s="1"/>
    </row>
    <row r="14" spans="1:5" x14ac:dyDescent="0.25">
      <c r="A14" t="s">
        <v>2</v>
      </c>
      <c r="B14" s="1">
        <f t="shared" ref="B14:D14" si="1" xml:space="preserve"> B3 / $D3</f>
        <v>4.1710636518261817</v>
      </c>
      <c r="C14" s="1">
        <f t="shared" si="1"/>
        <v>3.9822429603856428</v>
      </c>
      <c r="D14" s="1">
        <f t="shared" si="1"/>
        <v>1</v>
      </c>
      <c r="E14" s="1"/>
    </row>
    <row r="15" spans="1:5" x14ac:dyDescent="0.25">
      <c r="A15" t="s">
        <v>3</v>
      </c>
      <c r="B15" s="1">
        <f t="shared" ref="B15:D15" si="2" xml:space="preserve"> B4 / $D4</f>
        <v>6.0593143220054593</v>
      </c>
      <c r="C15" s="1">
        <f t="shared" si="2"/>
        <v>0.97958628905199219</v>
      </c>
      <c r="D15" s="1">
        <f t="shared" si="2"/>
        <v>1</v>
      </c>
      <c r="E15" s="1"/>
    </row>
    <row r="16" spans="1:5" x14ac:dyDescent="0.25">
      <c r="A16" t="s">
        <v>13</v>
      </c>
      <c r="B16" s="1">
        <f t="shared" ref="B16:D16" si="3" xml:space="preserve"> B5 / $D5</f>
        <v>4.3011099149172027</v>
      </c>
      <c r="C16" s="1">
        <f t="shared" si="3"/>
        <v>3.1763133330621232</v>
      </c>
      <c r="D16" s="1">
        <f t="shared" si="3"/>
        <v>1</v>
      </c>
      <c r="E16" s="1"/>
    </row>
    <row r="17" spans="1:5" x14ac:dyDescent="0.25">
      <c r="A17" t="s">
        <v>8</v>
      </c>
      <c r="B17" s="1">
        <f t="shared" ref="B17:D17" si="4" xml:space="preserve"> B6 / $D6</f>
        <v>3.9065065155159098</v>
      </c>
      <c r="C17" s="1">
        <f t="shared" si="4"/>
        <v>5.6694116330601876</v>
      </c>
      <c r="D17" s="1">
        <f t="shared" si="4"/>
        <v>1</v>
      </c>
      <c r="E17" s="1"/>
    </row>
    <row r="18" spans="1:5" x14ac:dyDescent="0.25">
      <c r="A18" t="s">
        <v>5</v>
      </c>
      <c r="B18" s="1">
        <f t="shared" ref="B18:D18" si="5" xml:space="preserve"> B7 / $D7</f>
        <v>3.5954893697394583</v>
      </c>
      <c r="C18" s="1">
        <f t="shared" si="5"/>
        <v>1.0140896344372718</v>
      </c>
      <c r="D18" s="1">
        <f t="shared" si="5"/>
        <v>1</v>
      </c>
      <c r="E18" s="1"/>
    </row>
    <row r="19" spans="1:5" x14ac:dyDescent="0.25">
      <c r="A19" t="s">
        <v>12</v>
      </c>
      <c r="B19" s="1">
        <f t="shared" ref="B19:D19" si="6" xml:space="preserve"> B8 / $D8</f>
        <v>2.5952772446217303</v>
      </c>
      <c r="C19" s="1">
        <f t="shared" si="6"/>
        <v>0.9228509176205183</v>
      </c>
      <c r="D19" s="1">
        <f t="shared" si="6"/>
        <v>1</v>
      </c>
    </row>
    <row r="20" spans="1:5" x14ac:dyDescent="0.25">
      <c r="A20" t="s">
        <v>11</v>
      </c>
      <c r="B20" s="1">
        <f t="shared" ref="B20:D20" si="7" xml:space="preserve"> B9 / $D9</f>
        <v>9.0191555155795022</v>
      </c>
      <c r="C20" s="1" t="e">
        <f t="shared" si="7"/>
        <v>#VALUE!</v>
      </c>
      <c r="D20" s="1">
        <f t="shared" si="7"/>
        <v>1</v>
      </c>
    </row>
    <row r="21" spans="1:5" x14ac:dyDescent="0.25">
      <c r="B21" s="1"/>
      <c r="C21" s="1"/>
      <c r="D21" s="1"/>
    </row>
    <row r="23" spans="1:5" x14ac:dyDescent="0.25">
      <c r="B23" s="1"/>
      <c r="C23" s="1"/>
      <c r="D2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is</vt:lpstr>
      <vt:lpstr>assert</vt:lpstr>
      <vt:lpstr>validate</vt:lpstr>
      <vt:lpstr>optimizer</vt:lpstr>
      <vt:lpstr>stringify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 Nam</dc:creator>
  <cp:lastModifiedBy>Jeongho Nam</cp:lastModifiedBy>
  <dcterms:created xsi:type="dcterms:W3CDTF">2022-06-24T01:34:46Z</dcterms:created>
  <dcterms:modified xsi:type="dcterms:W3CDTF">2022-10-21T16:40:20Z</dcterms:modified>
</cp:coreProperties>
</file>