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C0B21714-3332-4BB0-BA06-682659F8105B}" xr6:coauthVersionLast="47" xr6:coauthVersionMax="47" xr10:uidLastSave="{00000000-0000-0000-0000-000000000000}"/>
  <bookViews>
    <workbookView xWindow="-120" yWindow="-120" windowWidth="29040" windowHeight="15720" activeTab="1" xr2:uid="{AF35FF4A-69D2-475D-B4FC-4CBFAD73187A}"/>
  </bookViews>
  <sheets>
    <sheet name="is" sheetId="2" r:id="rId1"/>
    <sheet name="assert" sheetId="6" r:id="rId2"/>
    <sheet name="validate" sheetId="1" r:id="rId3"/>
    <sheet name="optimizer" sheetId="4" r:id="rId4"/>
    <sheet name="stringify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6" l="1"/>
  <c r="B13" i="1"/>
  <c r="B14" i="1"/>
  <c r="B15" i="1"/>
  <c r="B16" i="1"/>
  <c r="B17" i="1"/>
  <c r="B18" i="1"/>
  <c r="B19" i="1"/>
  <c r="B12" i="1"/>
  <c r="B13" i="2"/>
  <c r="B14" i="2"/>
  <c r="B15" i="2"/>
  <c r="B16" i="2"/>
  <c r="B17" i="2"/>
  <c r="B18" i="2"/>
  <c r="B19" i="2"/>
  <c r="B12" i="2"/>
  <c r="B13" i="6"/>
  <c r="B14" i="6"/>
  <c r="B16" i="6"/>
  <c r="B17" i="6"/>
  <c r="B18" i="6"/>
  <c r="B19" i="6"/>
  <c r="B12" i="6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12" i="1"/>
  <c r="D12" i="1"/>
  <c r="E12" i="1"/>
  <c r="F12" i="1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12" i="2"/>
  <c r="D12" i="2"/>
  <c r="E12" i="2"/>
  <c r="F12" i="2"/>
  <c r="G12" i="2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12" i="6"/>
  <c r="D12" i="6"/>
  <c r="E12" i="6"/>
  <c r="F12" i="6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C13" i="3"/>
  <c r="D13" i="3"/>
  <c r="B13" i="3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<sst xmlns="http://schemas.openxmlformats.org/spreadsheetml/2006/main" count="178" uniqueCount="25">
  <si>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</si>
  <si>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</si>
  <si>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</si>
  <si>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</si>
  <si>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</si>
  <si>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</si>
  <si>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</si>
  <si>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</si>
  <si>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</si>
  <si>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</si>
  <si>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spaces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</si>
  <si>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</si>
  <si>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</si>
  <si>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</si>
  <si>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</si>
  <si>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</si>
  <si>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</si>
  <si>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</si>
  <si>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</si>
  <si>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io-ts</t>
  </si>
  <si>
    <t>zod</t>
  </si>
  <si>
    <t>class-validator</t>
  </si>
  <si>
    <t>typebox</t>
  </si>
  <si>
    <t>Measured by AMD 5900HX</t>
  </si>
  <si>
    <t>Measured by Intel i5-1135g7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</si>
</sst>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#,##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is!$B$12:$B$19</c:f>
              <c:numCache>
                <c:formatCode>##,##0%</c:formatCode>
                <c:ptCount val="8"/>
                <c:pt idx="0">
                  <c:v>1716.3710909901233</c:v>
                </c:pt>
                <c:pt idx="1">
                  <c:v>1712.0344564644208</c:v>
                </c:pt>
                <c:pt idx="2">
                  <c:v>218.11394055275514</c:v>
                </c:pt>
                <c:pt idx="3">
                  <c:v>9999.99</c:v>
                </c:pt>
                <c:pt idx="4">
                  <c:v>752.48554641332726</c:v>
                </c:pt>
                <c:pt idx="5">
                  <c:v>910.91728527242594</c:v>
                </c:pt>
                <c:pt idx="6">
                  <c:v>9999.99</c:v>
                </c:pt>
                <c:pt idx="7">
                  <c:v>9999.99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is!$C$12:$C$19</c:f>
              <c:numCache>
                <c:formatCode>##,##0%</c:formatCode>
                <c:ptCount val="8"/>
                <c:pt idx="0">
                  <c:v>2958.275825332566</c:v>
                </c:pt>
                <c:pt idx="1">
                  <c:v>2175.6998457331215</c:v>
                </c:pt>
                <c:pt idx="2">
                  <c:v>370.88554491563849</c:v>
                </c:pt>
                <c:pt idx="3">
                  <c:v>0</c:v>
                </c:pt>
                <c:pt idx="4">
                  <c:v>708.73286132302189</c:v>
                </c:pt>
                <c:pt idx="5">
                  <c:v>703.83583149644937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is!$D$12:$D$19</c:f>
              <c:numCache>
                <c:formatCode>##,##0%</c:formatCode>
                <c:ptCount val="8"/>
                <c:pt idx="0">
                  <c:v>634.98618008104415</c:v>
                </c:pt>
                <c:pt idx="1">
                  <c:v>855.002938990144</c:v>
                </c:pt>
                <c:pt idx="2">
                  <c:v>202.64369855207511</c:v>
                </c:pt>
                <c:pt idx="3">
                  <c:v>0</c:v>
                </c:pt>
                <c:pt idx="4">
                  <c:v>232.47100123663625</c:v>
                </c:pt>
                <c:pt idx="5">
                  <c:v>281.49277258567065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is!$E$12:$E$19</c:f>
              <c:numCache>
                <c:formatCode>##,##0%</c:formatCode>
                <c:ptCount val="8"/>
                <c:pt idx="0">
                  <c:v>134.4488632058609</c:v>
                </c:pt>
                <c:pt idx="1">
                  <c:v>112.24391976238661</c:v>
                </c:pt>
                <c:pt idx="2">
                  <c:v>98.513577794225156</c:v>
                </c:pt>
                <c:pt idx="3">
                  <c:v>0</c:v>
                </c:pt>
                <c:pt idx="4">
                  <c:v>51.827842724448971</c:v>
                </c:pt>
                <c:pt idx="5">
                  <c:v>130.41386815920433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is!$F$12:$F$19</c:f>
              <c:numCache>
                <c:formatCode>##,##0%</c:formatCode>
                <c:ptCount val="8"/>
                <c:pt idx="0">
                  <c:v>5.8542376143570616</c:v>
                </c:pt>
                <c:pt idx="1">
                  <c:v>1.8502706552706571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ser>
          <c:idx val="5"/>
          <c:order val="5"/>
          <c:tx>
            <c:strRef>
              <c:f>is!$G$11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is!$G$12:$G$19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0BE-8C49-6D34679E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3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assert!$B$11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assert!$B$12:$B$19</c:f>
              <c:numCache>
                <c:formatCode>##,##0%</c:formatCode>
                <c:ptCount val="8"/>
                <c:pt idx="0">
                  <c:v>332.746842533684</c:v>
                </c:pt>
                <c:pt idx="1">
                  <c:v>666.89171571387453</c:v>
                </c:pt>
                <c:pt idx="2">
                  <c:v>259.84801423535163</c:v>
                </c:pt>
                <c:pt idx="3">
                  <c:v>9999.99</c:v>
                </c:pt>
                <c:pt idx="4">
                  <c:v>417.23237169935095</c:v>
                </c:pt>
                <c:pt idx="5">
                  <c:v>736.17855836077445</c:v>
                </c:pt>
                <c:pt idx="6">
                  <c:v>9999.99</c:v>
                </c:pt>
                <c:pt idx="7">
                  <c:v>9999.99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E54-BD99-1254018CEC6B}"/>
            </c:ext>
          </c:extLst>
        </c:ser>
        <c:ser>
          <c:idx val="1"/>
          <c:order val="1"/>
          <c:tx>
            <c:strRef>
              <c:f>assert!$C$11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assert!$C$12:$C$19</c:f>
              <c:numCache>
                <c:formatCode>##,##0%</c:formatCode>
                <c:ptCount val="8"/>
                <c:pt idx="0">
                  <c:v>14.325122893734195</c:v>
                </c:pt>
                <c:pt idx="1">
                  <c:v>8.4259909444211445</c:v>
                </c:pt>
                <c:pt idx="2">
                  <c:v>8.660050441670224</c:v>
                </c:pt>
                <c:pt idx="3">
                  <c:v>0</c:v>
                </c:pt>
                <c:pt idx="4">
                  <c:v>9.5644662503716908</c:v>
                </c:pt>
                <c:pt idx="5">
                  <c:v>7.5110705016155661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7-4E54-BD99-1254018CEC6B}"/>
            </c:ext>
          </c:extLst>
        </c:ser>
        <c:ser>
          <c:idx val="2"/>
          <c:order val="2"/>
          <c:tx>
            <c:strRef>
              <c:f>assert!$D$11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assert!$D$12:$D$19</c:f>
              <c:numCache>
                <c:formatCode>##,##0%</c:formatCode>
                <c:ptCount val="8"/>
                <c:pt idx="0">
                  <c:v>58.556035850635247</c:v>
                </c:pt>
                <c:pt idx="1">
                  <c:v>37.959376386982719</c:v>
                </c:pt>
                <c:pt idx="2">
                  <c:v>65.91523224830145</c:v>
                </c:pt>
                <c:pt idx="3">
                  <c:v>0</c:v>
                </c:pt>
                <c:pt idx="4">
                  <c:v>44.019297598477905</c:v>
                </c:pt>
                <c:pt idx="5">
                  <c:v>29.314369995785984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7-4E54-BD99-1254018CEC6B}"/>
            </c:ext>
          </c:extLst>
        </c:ser>
        <c:ser>
          <c:idx val="3"/>
          <c:order val="3"/>
          <c:tx>
            <c:strRef>
              <c:f>assert!$E$11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assert!$E$12:$E$19</c:f>
              <c:numCache>
                <c:formatCode>##,##0%</c:formatCode>
                <c:ptCount val="8"/>
                <c:pt idx="0">
                  <c:v>6.3728307942069069</c:v>
                </c:pt>
                <c:pt idx="1">
                  <c:v>1.8198606371180286</c:v>
                </c:pt>
                <c:pt idx="2">
                  <c:v>1.9347346840741886</c:v>
                </c:pt>
                <c:pt idx="3">
                  <c:v>0</c:v>
                </c:pt>
                <c:pt idx="4">
                  <c:v>2.5721183040825109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7-4E54-BD99-1254018CEC6B}"/>
            </c:ext>
          </c:extLst>
        </c:ser>
        <c:ser>
          <c:idx val="4"/>
          <c:order val="4"/>
          <c:tx>
            <c:strRef>
              <c:f>assert!$F$11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assert!$F$12:$F$19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2.768639885374657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1-499D-86DE-6FDCF3C5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validate!$B$12:$B$19</c:f>
              <c:numCache>
                <c:formatCode>##,##0%</c:formatCode>
                <c:ptCount val="8"/>
                <c:pt idx="0">
                  <c:v>268.23526420622443</c:v>
                </c:pt>
                <c:pt idx="1">
                  <c:v>371.20787873711248</c:v>
                </c:pt>
                <c:pt idx="2">
                  <c:v>212.96363282186502</c:v>
                </c:pt>
                <c:pt idx="3">
                  <c:v>9999.99</c:v>
                </c:pt>
                <c:pt idx="4">
                  <c:v>244.90415776912485</c:v>
                </c:pt>
                <c:pt idx="5">
                  <c:v>604.30986250033095</c:v>
                </c:pt>
                <c:pt idx="6">
                  <c:v>9999.99</c:v>
                </c:pt>
                <c:pt idx="7">
                  <c:v>9999.99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validate!$C$12:$C$19</c:f>
              <c:numCache>
                <c:formatCode>##,##0%</c:formatCode>
                <c:ptCount val="8"/>
                <c:pt idx="0">
                  <c:v>12.487759940792849</c:v>
                </c:pt>
                <c:pt idx="1">
                  <c:v>8.4286770773598985</c:v>
                </c:pt>
                <c:pt idx="2">
                  <c:v>8.8534415338868087</c:v>
                </c:pt>
                <c:pt idx="3">
                  <c:v>0</c:v>
                </c:pt>
                <c:pt idx="4">
                  <c:v>9.7137126185266283</c:v>
                </c:pt>
                <c:pt idx="5">
                  <c:v>8.1263985730500981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validate!$D$12:$D$19</c:f>
              <c:numCache>
                <c:formatCode>##,##0%</c:formatCode>
                <c:ptCount val="8"/>
                <c:pt idx="0">
                  <c:v>53.408595188812598</c:v>
                </c:pt>
                <c:pt idx="1">
                  <c:v>40.745393000293141</c:v>
                </c:pt>
                <c:pt idx="2">
                  <c:v>64.381765852157386</c:v>
                </c:pt>
                <c:pt idx="3">
                  <c:v>0</c:v>
                </c:pt>
                <c:pt idx="4">
                  <c:v>43.656701000789333</c:v>
                </c:pt>
                <c:pt idx="5">
                  <c:v>27.527834049104669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validate!$E$12:$E$19</c:f>
              <c:numCache>
                <c:formatCode>##,##0%</c:formatCode>
                <c:ptCount val="8"/>
                <c:pt idx="0">
                  <c:v>6.4245749700543353</c:v>
                </c:pt>
                <c:pt idx="1">
                  <c:v>1.8514451249447279</c:v>
                </c:pt>
                <c:pt idx="2">
                  <c:v>1.9474428084508635</c:v>
                </c:pt>
                <c:pt idx="3">
                  <c:v>0</c:v>
                </c:pt>
                <c:pt idx="4">
                  <c:v>2.5896423433702087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ser>
          <c:idx val="4"/>
          <c:order val="4"/>
          <c:tx>
            <c:strRef>
              <c:f>validate!$F$11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validate!$F$12:$F$19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2.7214447195607736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4FFD-A5D1-DE729CB1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optimizer!$B$2:$B$8</c:f>
              <c:numCache>
                <c:formatCode>General</c:formatCode>
                <c:ptCount val="7"/>
                <c:pt idx="0">
                  <c:v>84474.4925946242</c:v>
                </c:pt>
                <c:pt idx="1">
                  <c:v>65514.801712902598</c:v>
                </c:pt>
                <c:pt idx="2">
                  <c:v>11692.474674384899</c:v>
                </c:pt>
                <c:pt idx="3">
                  <c:v>11202.996528412201</c:v>
                </c:pt>
                <c:pt idx="4">
                  <c:v>5208.7633532500404</c:v>
                </c:pt>
                <c:pt idx="5">
                  <c:v>3656.17128463476</c:v>
                </c:pt>
                <c:pt idx="6">
                  <c:v>530.54196121080201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optimizer!$C$2:$C$8</c:f>
              <c:numCache>
                <c:formatCode>General</c:formatCode>
                <c:ptCount val="7"/>
                <c:pt idx="0">
                  <c:v>4.3939948736726402</c:v>
                </c:pt>
                <c:pt idx="1">
                  <c:v>8.2508250825082499</c:v>
                </c:pt>
                <c:pt idx="2">
                  <c:v>4.0389205067009302</c:v>
                </c:pt>
                <c:pt idx="3">
                  <c:v>5.8426145700200802</c:v>
                </c:pt>
                <c:pt idx="4">
                  <c:v>8.3348768290424093</c:v>
                </c:pt>
                <c:pt idx="5">
                  <c:v>5.4246165357276404</c:v>
                </c:pt>
                <c:pt idx="6">
                  <c:v>0.73139513622234398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optimizer!$D$2:$D$8</c:f>
              <c:numCache>
                <c:formatCode>General</c:formatCode>
                <c:ptCount val="7"/>
                <c:pt idx="0">
                  <c:v>177.410666187825</c:v>
                </c:pt>
                <c:pt idx="1">
                  <c:v>760.90942427575999</c:v>
                </c:pt>
                <c:pt idx="2">
                  <c:v>79.009648643728298</c:v>
                </c:pt>
                <c:pt idx="3">
                  <c:v>914.52830188679195</c:v>
                </c:pt>
                <c:pt idx="4">
                  <c:v>740.86502609992499</c:v>
                </c:pt>
                <c:pt idx="5">
                  <c:v>226.08854071779899</c:v>
                </c:pt>
                <c:pt idx="6">
                  <c:v>10.193133047210299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stringify!$B$13:$B$20</c:f>
              <c:numCache>
                <c:formatCode>0%</c:formatCode>
                <c:ptCount val="8"/>
                <c:pt idx="0">
                  <c:v>36.291171455034032</c:v>
                </c:pt>
                <c:pt idx="1">
                  <c:v>4.1710636518261817</c:v>
                </c:pt>
                <c:pt idx="2">
                  <c:v>6.0593143220054593</c:v>
                </c:pt>
                <c:pt idx="3">
                  <c:v>4.3011099149172027</c:v>
                </c:pt>
                <c:pt idx="4">
                  <c:v>3.9065065155159098</c:v>
                </c:pt>
                <c:pt idx="5">
                  <c:v>3.5954893697394583</c:v>
                </c:pt>
                <c:pt idx="6">
                  <c:v>2.5952772446217303</c:v>
                </c:pt>
                <c:pt idx="7">
                  <c:v>9.0191555155795022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stringify!$C$12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stringify!$C$13:$C$20</c:f>
              <c:numCache>
                <c:formatCode>0%</c:formatCode>
                <c:ptCount val="8"/>
                <c:pt idx="0">
                  <c:v>7.3527904002563034</c:v>
                </c:pt>
                <c:pt idx="1">
                  <c:v>3.9822429603856428</c:v>
                </c:pt>
                <c:pt idx="2">
                  <c:v>0.97958628905199219</c:v>
                </c:pt>
                <c:pt idx="3">
                  <c:v>3.1763133330621232</c:v>
                </c:pt>
                <c:pt idx="4">
                  <c:v>5.6694116330601876</c:v>
                </c:pt>
                <c:pt idx="5">
                  <c:v>1.0140896344372718</c:v>
                </c:pt>
                <c:pt idx="6">
                  <c:v>0.9228509176205183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2"/>
          <c:order val="2"/>
          <c:tx>
            <c:strRef>
              <c:f>stringify!$D$12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stringify!$D$13:$D$20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3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10"/>
        <c:min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7159</xdr:colOff>
      <xdr:row>1</xdr:row>
      <xdr:rowOff>728</xdr:rowOff>
    </xdr:from>
    <xdr:to>
      <xdr:col>19</xdr:col>
      <xdr:colOff>5255</xdr:colOff>
      <xdr:row>21</xdr:row>
      <xdr:rowOff>5863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057987-BAF7-4497-BA52-3761F4E51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2069</xdr:rowOff>
    </xdr:from>
    <xdr:to>
      <xdr:col>18</xdr:col>
      <xdr:colOff>0</xdr:colOff>
      <xdr:row>21</xdr:row>
      <xdr:rowOff>185529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481965</xdr:colOff>
      <xdr:row>11</xdr:row>
      <xdr:rowOff>12382</xdr:rowOff>
    </xdr:from>
    <xdr:to>
      <xdr:col>16</xdr:col>
      <xdr:colOff>154305</xdr:colOff>
      <xdr:row>26</xdr:row>
      <xdr:rowOff>37147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14</xdr:row>
      <xdr:rowOff>133350</xdr:rowOff>
    </xdr:from>
    <xdr:to>
      <xdr:col>16</xdr:col>
      <xdr:colOff>344804</xdr:colOff>
      <xdr:row>30</xdr:row>
      <xdr:rowOff>163830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I24"/>
  <sheetViews>
    <sheetView zoomScale="85" zoomScaleNormal="85" workbookViewId="0">
      <selection activeCell="D25" sqref="D25"/>
    </sheetView>
  </sheetViews>
  <sheetFormatPr defaultRowHeight="15" x14ac:dyDescent="0.25"/>
  <cols>
    <col min="1" max="1" width="21.7109375" bestFit="1" customWidth="1"/>
    <col min="2" max="2" width="29.140625" bestFit="1" customWidth="1"/>
    <col min="3" max="4" width="12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14</v>
      </c>
      <c r="E1" t="s">
        <v>19</v>
      </c>
      <c r="F1" t="s">
        <v>20</v>
      </c>
      <c r="G1" t="s">
        <v>21</v>
      </c>
    </row>
    <row r="2" spans="1:7" x14ac:dyDescent="0.25">
      <c r="A2" t="s">
        <v>2</v>
      </c>
      <c r="B2" s="2">
        <v>109269.155555555</v>
      </c>
      <c r="C2" s="2">
        <v>188332.40843507199</v>
      </c>
      <c r="D2">
        <v>40425.059622087603</v>
      </c>
      <c r="E2">
        <v>8559.4040968342597</v>
      </c>
      <c r="F2">
        <v>372.69772481040002</v>
      </c>
      <c r="G2">
        <v>63.662896753009797</v>
      </c>
    </row>
    <row r="3" spans="1:7" x14ac:dyDescent="0.25">
      <c r="A3" t="s">
        <v>3</v>
      </c>
      <c r="B3" s="2">
        <v>66141.004261626804</v>
      </c>
      <c r="C3" s="2">
        <v>84053.783044667201</v>
      </c>
      <c r="D3">
        <v>33031.317108088697</v>
      </c>
      <c r="E3">
        <v>4336.3178511471697</v>
      </c>
      <c r="F3">
        <v>71.481481481481396</v>
      </c>
      <c r="G3">
        <v>38.632986627043003</v>
      </c>
    </row>
    <row r="4" spans="1:7" x14ac:dyDescent="0.25">
      <c r="A4" t="s">
        <v>15</v>
      </c>
      <c r="B4" s="2">
        <v>7010.9508082739403</v>
      </c>
      <c r="C4" s="2">
        <v>11921.568627450901</v>
      </c>
      <c r="D4">
        <v>6513.6827043462699</v>
      </c>
      <c r="E4">
        <v>3166.5736087846599</v>
      </c>
      <c r="F4">
        <v>32.143524574845799</v>
      </c>
      <c r="G4" t="s">
        <v>4</v>
      </c>
    </row>
    <row r="5" spans="1:7" x14ac:dyDescent="0.25">
      <c r="A5" t="s">
        <v>16</v>
      </c>
      <c r="B5" s="2">
        <v>14108.723135271801</v>
      </c>
      <c r="C5" s="2" t="s">
        <v>4</v>
      </c>
      <c r="D5" t="s">
        <v>4</v>
      </c>
      <c r="E5" t="s">
        <v>4</v>
      </c>
      <c r="F5" t="s">
        <v>4</v>
      </c>
      <c r="G5" t="s">
        <v>4</v>
      </c>
    </row>
    <row r="6" spans="1:7" x14ac:dyDescent="0.25">
      <c r="A6" t="s">
        <v>5</v>
      </c>
      <c r="B6" s="2">
        <v>6906.1232017705597</v>
      </c>
      <c r="C6" s="2">
        <v>6504.5720555961898</v>
      </c>
      <c r="D6">
        <v>2133.5604159196801</v>
      </c>
      <c r="E6">
        <v>475.66291318561503</v>
      </c>
      <c r="F6">
        <v>9.1777486420677992</v>
      </c>
      <c r="G6" t="s">
        <v>4</v>
      </c>
    </row>
    <row r="7" spans="1:7" x14ac:dyDescent="0.25">
      <c r="A7" t="s">
        <v>17</v>
      </c>
      <c r="B7" s="2">
        <v>2573.69735902926</v>
      </c>
      <c r="C7" s="2">
        <v>1988.6113152093999</v>
      </c>
      <c r="D7">
        <v>795.32710280373794</v>
      </c>
      <c r="E7">
        <v>368.47014925373099</v>
      </c>
      <c r="F7">
        <v>2.8253908457336498</v>
      </c>
      <c r="G7" t="s">
        <v>4</v>
      </c>
    </row>
    <row r="8" spans="1:7" x14ac:dyDescent="0.25">
      <c r="A8" t="s">
        <v>18</v>
      </c>
      <c r="B8" s="2">
        <v>1641.1124977714301</v>
      </c>
      <c r="C8" s="2" t="s">
        <v>4</v>
      </c>
      <c r="D8" t="s">
        <v>4</v>
      </c>
      <c r="E8" t="s">
        <v>4</v>
      </c>
      <c r="F8" t="s">
        <v>4</v>
      </c>
      <c r="G8" t="s">
        <v>4</v>
      </c>
    </row>
    <row r="9" spans="1:7" x14ac:dyDescent="0.25">
      <c r="A9" t="s">
        <v>11</v>
      </c>
      <c r="B9" s="2">
        <v>443.81223328591699</v>
      </c>
      <c r="C9" s="2" t="s">
        <v>4</v>
      </c>
      <c r="D9" t="s">
        <v>4</v>
      </c>
      <c r="E9" t="s">
        <v>4</v>
      </c>
      <c r="F9" t="s">
        <v>4</v>
      </c>
      <c r="G9" t="s">
        <v>4</v>
      </c>
    </row>
    <row r="11" spans="1:7" x14ac:dyDescent="0.25">
      <c r="A11" t="s">
        <v>0</v>
      </c>
      <c r="B11" t="s">
        <v>1</v>
      </c>
      <c r="C11" t="s">
        <v>22</v>
      </c>
      <c r="D11" t="s">
        <v>14</v>
      </c>
      <c r="E11" t="s">
        <v>19</v>
      </c>
      <c r="F11" t="s">
        <v>21</v>
      </c>
      <c r="G11" t="s">
        <v>20</v>
      </c>
    </row>
    <row r="12" spans="1:7" x14ac:dyDescent="0.25">
      <c r="A12" t="s">
        <v>2</v>
      </c>
      <c r="B12" s="3">
        <f xml:space="preserve"> IF(B2 = MIN($B2:$G2), 9999.99, B2 / MIN($B2:$G2))</f>
        <v>1716.3710909901233</v>
      </c>
      <c r="C12" s="3">
        <f t="shared" ref="C12:G12" si="0" xml:space="preserve"> C2 / MIN($B2:$G2)</f>
        <v>2958.275825332566</v>
      </c>
      <c r="D12" s="3">
        <f t="shared" si="0"/>
        <v>634.98618008104415</v>
      </c>
      <c r="E12" s="3">
        <f t="shared" si="0"/>
        <v>134.4488632058609</v>
      </c>
      <c r="F12" s="3">
        <f t="shared" si="0"/>
        <v>5.8542376143570616</v>
      </c>
      <c r="G12" s="3">
        <f t="shared" si="0"/>
        <v>1</v>
      </c>
    </row>
    <row r="13" spans="1:7" x14ac:dyDescent="0.25">
      <c r="A13" t="s">
        <v>3</v>
      </c>
      <c r="B13" s="3">
        <f t="shared" ref="B13:B19" si="1" xml:space="preserve"> IF(B3 = MIN($B3:$G3), 9999.99, B3 / MIN($B3:$G3))</f>
        <v>1712.0344564644208</v>
      </c>
      <c r="C13" s="3">
        <f t="shared" ref="B13:G13" si="2" xml:space="preserve"> C3 / MIN($B3:$G3)</f>
        <v>2175.6998457331215</v>
      </c>
      <c r="D13" s="3">
        <f t="shared" si="2"/>
        <v>855.002938990144</v>
      </c>
      <c r="E13" s="3">
        <f t="shared" si="2"/>
        <v>112.24391976238661</v>
      </c>
      <c r="F13" s="3">
        <f t="shared" si="2"/>
        <v>1.8502706552706571</v>
      </c>
      <c r="G13" s="3">
        <f t="shared" si="2"/>
        <v>1</v>
      </c>
    </row>
    <row r="14" spans="1:7" x14ac:dyDescent="0.25">
      <c r="A14" t="s">
        <v>15</v>
      </c>
      <c r="B14" s="3">
        <f t="shared" si="1"/>
        <v>218.11394055275514</v>
      </c>
      <c r="C14" s="3">
        <f t="shared" ref="B14:G14" si="3" xml:space="preserve"> C4 / MIN($B4:$G4)</f>
        <v>370.88554491563849</v>
      </c>
      <c r="D14" s="3">
        <f t="shared" si="3"/>
        <v>202.64369855207511</v>
      </c>
      <c r="E14" s="3">
        <f t="shared" si="3"/>
        <v>98.513577794225156</v>
      </c>
      <c r="F14" s="3">
        <f t="shared" si="3"/>
        <v>1</v>
      </c>
      <c r="G14" s="3" t="e">
        <f t="shared" si="3"/>
        <v>#VALUE!</v>
      </c>
    </row>
    <row r="15" spans="1:7" x14ac:dyDescent="0.25">
      <c r="A15" t="s">
        <v>16</v>
      </c>
      <c r="B15" s="3">
        <f t="shared" si="1"/>
        <v>9999.99</v>
      </c>
      <c r="C15" s="3" t="e">
        <f t="shared" ref="B15:G15" si="4" xml:space="preserve"> C5 / MIN($B5:$G5)</f>
        <v>#VALUE!</v>
      </c>
      <c r="D15" s="3" t="e">
        <f t="shared" si="4"/>
        <v>#VALUE!</v>
      </c>
      <c r="E15" s="3" t="e">
        <f t="shared" si="4"/>
        <v>#VALUE!</v>
      </c>
      <c r="F15" s="3" t="e">
        <f t="shared" si="4"/>
        <v>#VALUE!</v>
      </c>
      <c r="G15" s="3" t="e">
        <f t="shared" si="4"/>
        <v>#VALUE!</v>
      </c>
    </row>
    <row r="16" spans="1:7" x14ac:dyDescent="0.25">
      <c r="A16" t="s">
        <v>5</v>
      </c>
      <c r="B16" s="3">
        <f t="shared" si="1"/>
        <v>752.48554641332726</v>
      </c>
      <c r="C16" s="3">
        <f t="shared" ref="B16:G16" si="5" xml:space="preserve"> C6 / MIN($B6:$G6)</f>
        <v>708.73286132302189</v>
      </c>
      <c r="D16" s="3">
        <f t="shared" si="5"/>
        <v>232.47100123663625</v>
      </c>
      <c r="E16" s="3">
        <f t="shared" si="5"/>
        <v>51.827842724448971</v>
      </c>
      <c r="F16" s="3">
        <f t="shared" si="5"/>
        <v>1</v>
      </c>
      <c r="G16" s="3" t="e">
        <f t="shared" si="5"/>
        <v>#VALUE!</v>
      </c>
    </row>
    <row r="17" spans="1:9" x14ac:dyDescent="0.25">
      <c r="A17" t="s">
        <v>17</v>
      </c>
      <c r="B17" s="3">
        <f t="shared" si="1"/>
        <v>910.91728527242594</v>
      </c>
      <c r="C17" s="3">
        <f t="shared" ref="B17:G17" si="6" xml:space="preserve"> C7 / MIN($B7:$G7)</f>
        <v>703.83583149644937</v>
      </c>
      <c r="D17" s="3">
        <f t="shared" si="6"/>
        <v>281.49277258567065</v>
      </c>
      <c r="E17" s="3">
        <f t="shared" si="6"/>
        <v>130.41386815920433</v>
      </c>
      <c r="F17" s="3">
        <f t="shared" si="6"/>
        <v>1</v>
      </c>
      <c r="G17" s="3" t="e">
        <f t="shared" si="6"/>
        <v>#VALUE!</v>
      </c>
    </row>
    <row r="18" spans="1:9" x14ac:dyDescent="0.25">
      <c r="A18" t="s">
        <v>18</v>
      </c>
      <c r="B18" s="3">
        <f t="shared" si="1"/>
        <v>9999.99</v>
      </c>
      <c r="C18" s="3" t="e">
        <f t="shared" ref="B18:G18" si="7" xml:space="preserve"> C8 / MIN($B8:$G8)</f>
        <v>#VALUE!</v>
      </c>
      <c r="D18" s="3" t="e">
        <f t="shared" si="7"/>
        <v>#VALUE!</v>
      </c>
      <c r="E18" s="3" t="e">
        <f t="shared" si="7"/>
        <v>#VALUE!</v>
      </c>
      <c r="F18" s="3" t="e">
        <f t="shared" si="7"/>
        <v>#VALUE!</v>
      </c>
      <c r="G18" s="3" t="e">
        <f t="shared" si="7"/>
        <v>#VALUE!</v>
      </c>
    </row>
    <row r="19" spans="1:9" x14ac:dyDescent="0.25">
      <c r="A19" t="s">
        <v>11</v>
      </c>
      <c r="B19" s="3">
        <f t="shared" si="1"/>
        <v>9999.99</v>
      </c>
      <c r="C19" s="3" t="e">
        <f t="shared" ref="B19:G19" si="8" xml:space="preserve"> C9 / MIN($B9:$G9)</f>
        <v>#VALUE!</v>
      </c>
      <c r="D19" s="3" t="e">
        <f t="shared" si="8"/>
        <v>#VALUE!</v>
      </c>
      <c r="E19" s="3" t="e">
        <f t="shared" si="8"/>
        <v>#VALUE!</v>
      </c>
      <c r="F19" s="3" t="e">
        <f t="shared" si="8"/>
        <v>#VALUE!</v>
      </c>
      <c r="G19" s="3" t="e">
        <f t="shared" si="8"/>
        <v>#VALUE!</v>
      </c>
    </row>
    <row r="24" spans="1:9" x14ac:dyDescent="0.25">
      <c r="I24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C99-5EE7-403C-9AB2-DBCB91E8248D}">
  <dimension ref="A1:H23"/>
  <sheetViews>
    <sheetView tabSelected="1" zoomScale="85" zoomScaleNormal="85" workbookViewId="0">
      <selection activeCell="B15" sqref="B15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22</v>
      </c>
      <c r="D1" t="s">
        <v>19</v>
      </c>
      <c r="E1" t="s">
        <v>20</v>
      </c>
      <c r="F1" t="s">
        <v>21</v>
      </c>
    </row>
    <row r="2" spans="1:6" x14ac:dyDescent="0.25">
      <c r="A2" t="s">
        <v>2</v>
      </c>
      <c r="B2">
        <v>20567.3992673992</v>
      </c>
      <c r="C2">
        <v>885.44949026876702</v>
      </c>
      <c r="D2">
        <v>3619.4043486205001</v>
      </c>
      <c r="E2">
        <v>393.91074130105898</v>
      </c>
      <c r="F2">
        <v>61.810952467016001</v>
      </c>
    </row>
    <row r="3" spans="1:6" x14ac:dyDescent="0.25">
      <c r="A3" t="s">
        <v>3</v>
      </c>
      <c r="B3">
        <v>26125.910140294702</v>
      </c>
      <c r="C3">
        <v>330.093592512599</v>
      </c>
      <c r="D3">
        <v>1487.08288482238</v>
      </c>
      <c r="E3">
        <v>71.294206170052604</v>
      </c>
      <c r="F3">
        <v>39.175640549572897</v>
      </c>
    </row>
    <row r="4" spans="1:6" x14ac:dyDescent="0.25">
      <c r="A4" t="s">
        <v>15</v>
      </c>
      <c r="B4">
        <v>4308.7667708141798</v>
      </c>
      <c r="C4">
        <v>143.599856579419</v>
      </c>
      <c r="D4">
        <v>1092.99800977021</v>
      </c>
      <c r="E4">
        <v>32.081524816002997</v>
      </c>
      <c r="F4">
        <v>16.581872997927199</v>
      </c>
    </row>
    <row r="5" spans="1:6" x14ac:dyDescent="0.25">
      <c r="A5" t="s">
        <v>16</v>
      </c>
      <c r="B5">
        <v>4320.1544685546096</v>
      </c>
      <c r="C5" t="s">
        <v>4</v>
      </c>
      <c r="D5" t="s">
        <v>4</v>
      </c>
      <c r="E5" t="s">
        <v>4</v>
      </c>
      <c r="F5" t="s">
        <v>4</v>
      </c>
    </row>
    <row r="6" spans="1:6" x14ac:dyDescent="0.25">
      <c r="A6" t="s">
        <v>5</v>
      </c>
      <c r="B6">
        <v>1503.3975084937699</v>
      </c>
      <c r="C6">
        <v>34.463276836158101</v>
      </c>
      <c r="D6">
        <v>158.613057912209</v>
      </c>
      <c r="E6">
        <v>9.2680158880272305</v>
      </c>
      <c r="F6">
        <v>3.60326190024653</v>
      </c>
    </row>
    <row r="7" spans="1:6" x14ac:dyDescent="0.25">
      <c r="A7" t="s">
        <v>17</v>
      </c>
      <c r="B7">
        <v>1926.08854738382</v>
      </c>
      <c r="C7">
        <v>19.651464590285499</v>
      </c>
      <c r="D7">
        <v>76.696165191740405</v>
      </c>
      <c r="E7">
        <v>2.6163333956269801</v>
      </c>
      <c r="F7">
        <v>7.2436849925705697</v>
      </c>
    </row>
    <row r="8" spans="1:6" x14ac:dyDescent="0.25">
      <c r="A8" t="s">
        <v>18</v>
      </c>
      <c r="B8">
        <v>1079.67183226982</v>
      </c>
      <c r="C8" t="s">
        <v>4</v>
      </c>
      <c r="D8" t="s">
        <v>4</v>
      </c>
      <c r="E8" t="s">
        <v>4</v>
      </c>
      <c r="F8" t="s">
        <v>4</v>
      </c>
    </row>
    <row r="9" spans="1:6" x14ac:dyDescent="0.25">
      <c r="A9" t="s">
        <v>11</v>
      </c>
      <c r="B9">
        <v>210.21184139054799</v>
      </c>
      <c r="C9" t="s">
        <v>4</v>
      </c>
      <c r="D9" t="s">
        <v>4</v>
      </c>
      <c r="E9" t="s">
        <v>4</v>
      </c>
      <c r="F9" t="s">
        <v>4</v>
      </c>
    </row>
    <row r="11" spans="1:6" x14ac:dyDescent="0.25">
      <c r="A11" t="s">
        <v>0</v>
      </c>
      <c r="B11" t="s">
        <v>1</v>
      </c>
      <c r="C11" t="s">
        <v>22</v>
      </c>
      <c r="D11" t="s">
        <v>19</v>
      </c>
      <c r="E11" t="s">
        <v>20</v>
      </c>
      <c r="F11" t="s">
        <v>21</v>
      </c>
    </row>
    <row r="12" spans="1:6" x14ac:dyDescent="0.25">
      <c r="A12" t="s">
        <v>2</v>
      </c>
      <c r="B12" s="3">
        <f xml:space="preserve"> IF(B2 = MIN($B2:$F2), 9999.99, B2 / MIN($B2:$F2))</f>
        <v>332.746842533684</v>
      </c>
      <c r="C12" s="3">
        <f t="shared" ref="C12:F12" si="0" xml:space="preserve"> C2/MIN($B2:$F2)</f>
        <v>14.325122893734195</v>
      </c>
      <c r="D12" s="3">
        <f t="shared" si="0"/>
        <v>58.556035850635247</v>
      </c>
      <c r="E12" s="3">
        <f t="shared" si="0"/>
        <v>6.3728307942069069</v>
      </c>
      <c r="F12" s="3">
        <f t="shared" si="0"/>
        <v>1</v>
      </c>
    </row>
    <row r="13" spans="1:6" x14ac:dyDescent="0.25">
      <c r="A13" t="s">
        <v>3</v>
      </c>
      <c r="B13" s="3">
        <f t="shared" ref="B13:B19" si="1" xml:space="preserve"> IF(B3 = MIN($B3:$F3), 9999.99, B3 / MIN($B3:$F3))</f>
        <v>666.89171571387453</v>
      </c>
      <c r="C13" s="3">
        <f t="shared" ref="B13:F13" si="2" xml:space="preserve"> C3/MIN($B3:$F3)</f>
        <v>8.4259909444211445</v>
      </c>
      <c r="D13" s="3">
        <f t="shared" si="2"/>
        <v>37.959376386982719</v>
      </c>
      <c r="E13" s="3">
        <f t="shared" si="2"/>
        <v>1.8198606371180286</v>
      </c>
      <c r="F13" s="3">
        <f t="shared" si="2"/>
        <v>1</v>
      </c>
    </row>
    <row r="14" spans="1:6" x14ac:dyDescent="0.25">
      <c r="A14" t="s">
        <v>15</v>
      </c>
      <c r="B14" s="3">
        <f t="shared" si="1"/>
        <v>259.84801423535163</v>
      </c>
      <c r="C14" s="3">
        <f t="shared" ref="B14:F14" si="3" xml:space="preserve"> C4/MIN($B4:$F4)</f>
        <v>8.660050441670224</v>
      </c>
      <c r="D14" s="3">
        <f t="shared" si="3"/>
        <v>65.91523224830145</v>
      </c>
      <c r="E14" s="3">
        <f t="shared" si="3"/>
        <v>1.9347346840741886</v>
      </c>
      <c r="F14" s="3">
        <f t="shared" si="3"/>
        <v>1</v>
      </c>
    </row>
    <row r="15" spans="1:6" x14ac:dyDescent="0.25">
      <c r="A15" t="s">
        <v>16</v>
      </c>
      <c r="B15" s="3">
        <f t="shared" si="1"/>
        <v>9999.99</v>
      </c>
      <c r="C15" s="3" t="e">
        <f t="shared" ref="B15:F15" si="4" xml:space="preserve"> C5/MIN($B5:$F5)</f>
        <v>#VALUE!</v>
      </c>
      <c r="D15" s="3" t="e">
        <f t="shared" si="4"/>
        <v>#VALUE!</v>
      </c>
      <c r="E15" s="3" t="e">
        <f t="shared" si="4"/>
        <v>#VALUE!</v>
      </c>
      <c r="F15" s="3" t="e">
        <f t="shared" si="4"/>
        <v>#VALUE!</v>
      </c>
    </row>
    <row r="16" spans="1:6" x14ac:dyDescent="0.25">
      <c r="A16" t="s">
        <v>5</v>
      </c>
      <c r="B16" s="3">
        <f t="shared" si="1"/>
        <v>417.23237169935095</v>
      </c>
      <c r="C16" s="3">
        <f t="shared" ref="B16:F16" si="5" xml:space="preserve"> C6/MIN($B6:$F6)</f>
        <v>9.5644662503716908</v>
      </c>
      <c r="D16" s="3">
        <f t="shared" si="5"/>
        <v>44.019297598477905</v>
      </c>
      <c r="E16" s="3">
        <f t="shared" si="5"/>
        <v>2.5721183040825109</v>
      </c>
      <c r="F16" s="3">
        <f t="shared" si="5"/>
        <v>1</v>
      </c>
    </row>
    <row r="17" spans="1:8" x14ac:dyDescent="0.25">
      <c r="A17" t="s">
        <v>17</v>
      </c>
      <c r="B17" s="3">
        <f t="shared" si="1"/>
        <v>736.17855836077445</v>
      </c>
      <c r="C17" s="3">
        <f t="shared" ref="B17:F17" si="6" xml:space="preserve"> C7/MIN($B7:$F7)</f>
        <v>7.5110705016155661</v>
      </c>
      <c r="D17" s="3">
        <f t="shared" si="6"/>
        <v>29.314369995785984</v>
      </c>
      <c r="E17" s="3">
        <f t="shared" si="6"/>
        <v>1</v>
      </c>
      <c r="F17" s="3">
        <f t="shared" si="6"/>
        <v>2.768639885374657</v>
      </c>
    </row>
    <row r="18" spans="1:8" x14ac:dyDescent="0.25">
      <c r="A18" t="s">
        <v>18</v>
      </c>
      <c r="B18" s="3">
        <f t="shared" si="1"/>
        <v>9999.99</v>
      </c>
      <c r="C18" s="3" t="e">
        <f t="shared" ref="B18:F18" si="7" xml:space="preserve"> C8/MIN($B8:$F8)</f>
        <v>#VALUE!</v>
      </c>
      <c r="D18" s="3" t="e">
        <f t="shared" si="7"/>
        <v>#VALUE!</v>
      </c>
      <c r="E18" s="3" t="e">
        <f t="shared" si="7"/>
        <v>#VALUE!</v>
      </c>
      <c r="F18" s="3" t="e">
        <f t="shared" si="7"/>
        <v>#VALUE!</v>
      </c>
    </row>
    <row r="19" spans="1:8" x14ac:dyDescent="0.25">
      <c r="A19" t="s">
        <v>11</v>
      </c>
      <c r="B19" s="3">
        <f t="shared" si="1"/>
        <v>9999.99</v>
      </c>
      <c r="C19" s="3" t="e">
        <f t="shared" ref="B19:F19" si="8" xml:space="preserve"> C9/MIN($B9:$F9)</f>
        <v>#VALUE!</v>
      </c>
      <c r="D19" s="3" t="e">
        <f t="shared" si="8"/>
        <v>#VALUE!</v>
      </c>
      <c r="E19" s="3" t="e">
        <f t="shared" si="8"/>
        <v>#VALUE!</v>
      </c>
      <c r="F19" s="3" t="e">
        <f t="shared" si="8"/>
        <v>#VALUE!</v>
      </c>
    </row>
    <row r="23" spans="1:8" x14ac:dyDescent="0.25">
      <c r="H23" t="s">
        <v>24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F19"/>
  <sheetViews>
    <sheetView zoomScaleNormal="100" workbookViewId="0">
      <selection activeCell="C28" sqref="C28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22</v>
      </c>
      <c r="D1" t="s">
        <v>19</v>
      </c>
      <c r="E1" t="s">
        <v>20</v>
      </c>
      <c r="F1" t="s">
        <v>21</v>
      </c>
    </row>
    <row r="2" spans="1:6" x14ac:dyDescent="0.25">
      <c r="A2" t="s">
        <v>2</v>
      </c>
      <c r="B2">
        <v>16749.399371650299</v>
      </c>
      <c r="C2">
        <v>779.77248489157398</v>
      </c>
      <c r="D2">
        <v>3334.98987667955</v>
      </c>
      <c r="E2">
        <v>401.16937004903798</v>
      </c>
      <c r="F2">
        <v>62.442943217089599</v>
      </c>
    </row>
    <row r="3" spans="1:6" x14ac:dyDescent="0.25">
      <c r="A3" t="s">
        <v>3</v>
      </c>
      <c r="B3">
        <v>14503.514613392501</v>
      </c>
      <c r="C3">
        <v>329.31801334321699</v>
      </c>
      <c r="D3">
        <v>1591.9689119170901</v>
      </c>
      <c r="E3">
        <v>72.338069754567201</v>
      </c>
      <c r="F3">
        <v>39.071138960560198</v>
      </c>
    </row>
    <row r="4" spans="1:6" x14ac:dyDescent="0.25">
      <c r="A4" t="s">
        <v>15</v>
      </c>
      <c r="B4">
        <v>3444.5876288659701</v>
      </c>
      <c r="C4">
        <v>143.20029563931999</v>
      </c>
      <c r="D4">
        <v>1041.3450937155401</v>
      </c>
      <c r="E4">
        <v>31.498980915323301</v>
      </c>
      <c r="F4">
        <v>16.174534511942799</v>
      </c>
    </row>
    <row r="5" spans="1:6" x14ac:dyDescent="0.25">
      <c r="A5" t="s">
        <v>16</v>
      </c>
      <c r="B5">
        <v>3097.37221022318</v>
      </c>
      <c r="C5" t="s">
        <v>4</v>
      </c>
      <c r="D5" t="s">
        <v>4</v>
      </c>
      <c r="E5" t="s">
        <v>4</v>
      </c>
      <c r="F5" t="s">
        <v>4</v>
      </c>
    </row>
    <row r="6" spans="1:6" x14ac:dyDescent="0.25">
      <c r="A6" t="s">
        <v>5</v>
      </c>
      <c r="B6">
        <v>873.50835322195701</v>
      </c>
      <c r="C6">
        <v>34.646243617797197</v>
      </c>
      <c r="D6">
        <v>155.71190520274001</v>
      </c>
      <c r="E6">
        <v>9.2365692742695504</v>
      </c>
      <c r="F6">
        <v>3.5667354984043498</v>
      </c>
    </row>
    <row r="7" spans="1:6" x14ac:dyDescent="0.25">
      <c r="A7" t="s">
        <v>17</v>
      </c>
      <c r="B7">
        <v>1589.69148346573</v>
      </c>
      <c r="C7">
        <v>21.377222852818701</v>
      </c>
      <c r="D7">
        <v>72.4144450746833</v>
      </c>
      <c r="E7">
        <v>2.6305900037579799</v>
      </c>
      <c r="F7">
        <v>7.1590052750565096</v>
      </c>
    </row>
    <row r="8" spans="1:6" x14ac:dyDescent="0.25">
      <c r="A8" t="s">
        <v>18</v>
      </c>
      <c r="B8">
        <v>811.22819767441797</v>
      </c>
      <c r="C8" t="s">
        <v>4</v>
      </c>
      <c r="D8" t="s">
        <v>4</v>
      </c>
      <c r="E8" t="s">
        <v>4</v>
      </c>
      <c r="F8" t="s">
        <v>4</v>
      </c>
    </row>
    <row r="9" spans="1:6" x14ac:dyDescent="0.25">
      <c r="A9" t="s">
        <v>11</v>
      </c>
      <c r="B9">
        <v>112.361526288025</v>
      </c>
      <c r="C9" t="s">
        <v>4</v>
      </c>
      <c r="D9" t="s">
        <v>4</v>
      </c>
      <c r="E9" t="s">
        <v>4</v>
      </c>
      <c r="F9" t="s">
        <v>4</v>
      </c>
    </row>
    <row r="11" spans="1:6" x14ac:dyDescent="0.25">
      <c r="A11" t="s">
        <v>0</v>
      </c>
      <c r="B11" t="s">
        <v>1</v>
      </c>
      <c r="C11" t="s">
        <v>22</v>
      </c>
      <c r="D11" t="s">
        <v>19</v>
      </c>
      <c r="E11" t="s">
        <v>20</v>
      </c>
      <c r="F11" t="s">
        <v>21</v>
      </c>
    </row>
    <row r="12" spans="1:6" x14ac:dyDescent="0.25">
      <c r="A12" t="s">
        <v>2</v>
      </c>
      <c r="B12" s="3">
        <f xml:space="preserve"> IF(B2 = MIN($B2:$F2), 9999.99, B2 / MIN($B2:$F2))</f>
        <v>268.23526420622443</v>
      </c>
      <c r="C12" s="3">
        <f t="shared" ref="C12:F12" si="0" xml:space="preserve"> C2/MIN($B2:$F2)</f>
        <v>12.487759940792849</v>
      </c>
      <c r="D12" s="3">
        <f t="shared" si="0"/>
        <v>53.408595188812598</v>
      </c>
      <c r="E12" s="3">
        <f t="shared" si="0"/>
        <v>6.4245749700543353</v>
      </c>
      <c r="F12" s="3">
        <f t="shared" si="0"/>
        <v>1</v>
      </c>
    </row>
    <row r="13" spans="1:6" x14ac:dyDescent="0.25">
      <c r="A13" t="s">
        <v>3</v>
      </c>
      <c r="B13" s="3">
        <f t="shared" ref="B13:B19" si="1" xml:space="preserve"> IF(B3 = MIN($B3:$F3), 9999.99, B3 / MIN($B3:$F3))</f>
        <v>371.20787873711248</v>
      </c>
      <c r="C13" s="3">
        <f t="shared" ref="B13:F13" si="2" xml:space="preserve"> C3/MIN($B3:$F3)</f>
        <v>8.4286770773598985</v>
      </c>
      <c r="D13" s="3">
        <f t="shared" si="2"/>
        <v>40.745393000293141</v>
      </c>
      <c r="E13" s="3">
        <f t="shared" si="2"/>
        <v>1.8514451249447279</v>
      </c>
      <c r="F13" s="3">
        <f t="shared" si="2"/>
        <v>1</v>
      </c>
    </row>
    <row r="14" spans="1:6" x14ac:dyDescent="0.25">
      <c r="A14" t="s">
        <v>15</v>
      </c>
      <c r="B14" s="3">
        <f t="shared" si="1"/>
        <v>212.96363282186502</v>
      </c>
      <c r="C14" s="3">
        <f t="shared" ref="B14:F14" si="3" xml:space="preserve"> C4/MIN($B4:$F4)</f>
        <v>8.8534415338868087</v>
      </c>
      <c r="D14" s="3">
        <f t="shared" si="3"/>
        <v>64.381765852157386</v>
      </c>
      <c r="E14" s="3">
        <f t="shared" si="3"/>
        <v>1.9474428084508635</v>
      </c>
      <c r="F14" s="3">
        <f t="shared" si="3"/>
        <v>1</v>
      </c>
    </row>
    <row r="15" spans="1:6" x14ac:dyDescent="0.25">
      <c r="A15" t="s">
        <v>16</v>
      </c>
      <c r="B15" s="3">
        <f t="shared" si="1"/>
        <v>9999.99</v>
      </c>
      <c r="C15" s="3" t="e">
        <f t="shared" ref="B15:F15" si="4" xml:space="preserve"> C5/MIN($B5:$F5)</f>
        <v>#VALUE!</v>
      </c>
      <c r="D15" s="3" t="e">
        <f t="shared" si="4"/>
        <v>#VALUE!</v>
      </c>
      <c r="E15" s="3" t="e">
        <f t="shared" si="4"/>
        <v>#VALUE!</v>
      </c>
      <c r="F15" s="3" t="e">
        <f t="shared" si="4"/>
        <v>#VALUE!</v>
      </c>
    </row>
    <row r="16" spans="1:6" x14ac:dyDescent="0.25">
      <c r="A16" t="s">
        <v>5</v>
      </c>
      <c r="B16" s="3">
        <f t="shared" si="1"/>
        <v>244.90415776912485</v>
      </c>
      <c r="C16" s="3">
        <f t="shared" ref="B16:F16" si="5" xml:space="preserve"> C6/MIN($B6:$F6)</f>
        <v>9.7137126185266283</v>
      </c>
      <c r="D16" s="3">
        <f t="shared" si="5"/>
        <v>43.656701000789333</v>
      </c>
      <c r="E16" s="3">
        <f t="shared" si="5"/>
        <v>2.5896423433702087</v>
      </c>
      <c r="F16" s="3">
        <f t="shared" si="5"/>
        <v>1</v>
      </c>
    </row>
    <row r="17" spans="1:6" x14ac:dyDescent="0.25">
      <c r="A17" t="s">
        <v>17</v>
      </c>
      <c r="B17" s="3">
        <f t="shared" si="1"/>
        <v>604.30986250033095</v>
      </c>
      <c r="C17" s="3">
        <f t="shared" ref="B17:F17" si="6" xml:space="preserve"> C7/MIN($B7:$F7)</f>
        <v>8.1263985730500981</v>
      </c>
      <c r="D17" s="3">
        <f t="shared" si="6"/>
        <v>27.527834049104669</v>
      </c>
      <c r="E17" s="3">
        <f t="shared" si="6"/>
        <v>1</v>
      </c>
      <c r="F17" s="3">
        <f t="shared" si="6"/>
        <v>2.7214447195607736</v>
      </c>
    </row>
    <row r="18" spans="1:6" x14ac:dyDescent="0.25">
      <c r="A18" t="s">
        <v>18</v>
      </c>
      <c r="B18" s="3">
        <f t="shared" si="1"/>
        <v>9999.99</v>
      </c>
      <c r="C18" s="3" t="e">
        <f t="shared" ref="B18:F18" si="7" xml:space="preserve"> C8/MIN($B8:$F8)</f>
        <v>#VALUE!</v>
      </c>
      <c r="D18" s="3" t="e">
        <f t="shared" si="7"/>
        <v>#VALUE!</v>
      </c>
      <c r="E18" s="3" t="e">
        <f t="shared" si="7"/>
        <v>#VALUE!</v>
      </c>
      <c r="F18" s="3" t="e">
        <f t="shared" si="7"/>
        <v>#VALUE!</v>
      </c>
    </row>
    <row r="19" spans="1:6" x14ac:dyDescent="0.25">
      <c r="A19" t="s">
        <v>11</v>
      </c>
      <c r="B19" s="3">
        <f t="shared" si="1"/>
        <v>9999.99</v>
      </c>
      <c r="C19" s="3" t="e">
        <f t="shared" ref="B19:F19" si="8" xml:space="preserve"> C9/MIN($B9:$F9)</f>
        <v>#VALUE!</v>
      </c>
      <c r="D19" s="3" t="e">
        <f t="shared" si="8"/>
        <v>#VALUE!</v>
      </c>
      <c r="E19" s="3" t="e">
        <f t="shared" si="8"/>
        <v>#VALUE!</v>
      </c>
      <c r="F19" s="3" t="e">
        <f t="shared" si="8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workbookViewId="0">
      <selection activeCell="A11" sqref="A11"/>
    </sheetView>
  </sheetViews>
  <sheetFormatPr defaultRowHeight="15" x14ac:dyDescent="0.25"/>
  <cols>
    <col min="1" max="1" width="21.28515625" bestFit="1" customWidth="1"/>
    <col min="2" max="2" width="14" bestFit="1" customWidth="1"/>
    <col min="3" max="3" width="16.28515625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14</v>
      </c>
      <c r="D1" t="s">
        <v>22</v>
      </c>
    </row>
    <row r="2" spans="1:5" x14ac:dyDescent="0.25">
      <c r="A2" t="s">
        <v>2</v>
      </c>
      <c r="B2">
        <v>84474.4925946242</v>
      </c>
      <c r="C2">
        <v>4.3939948736726402</v>
      </c>
      <c r="D2">
        <v>177.410666187825</v>
      </c>
    </row>
    <row r="3" spans="1:5" x14ac:dyDescent="0.25">
      <c r="A3" t="s">
        <v>3</v>
      </c>
      <c r="B3">
        <v>65514.801712902598</v>
      </c>
      <c r="C3">
        <v>8.2508250825082499</v>
      </c>
      <c r="D3">
        <v>760.90942427575999</v>
      </c>
    </row>
    <row r="4" spans="1:5" x14ac:dyDescent="0.25">
      <c r="A4" t="s">
        <v>13</v>
      </c>
      <c r="B4">
        <v>11692.474674384899</v>
      </c>
      <c r="C4">
        <v>4.0389205067009302</v>
      </c>
      <c r="D4">
        <v>79.009648643728298</v>
      </c>
    </row>
    <row r="5" spans="1:5" x14ac:dyDescent="0.25">
      <c r="A5" t="s">
        <v>8</v>
      </c>
      <c r="B5">
        <v>11202.996528412201</v>
      </c>
      <c r="C5">
        <v>5.8426145700200802</v>
      </c>
      <c r="D5">
        <v>914.52830188679195</v>
      </c>
    </row>
    <row r="6" spans="1:5" x14ac:dyDescent="0.25">
      <c r="A6" t="s">
        <v>5</v>
      </c>
      <c r="B6">
        <v>5208.7633532500404</v>
      </c>
      <c r="C6">
        <v>8.3348768290424093</v>
      </c>
      <c r="D6">
        <v>740.86502609992499</v>
      </c>
    </row>
    <row r="7" spans="1:5" x14ac:dyDescent="0.25">
      <c r="A7" t="s">
        <v>12</v>
      </c>
      <c r="B7">
        <v>3656.17128463476</v>
      </c>
      <c r="C7">
        <v>5.4246165357276404</v>
      </c>
      <c r="D7">
        <v>226.08854071779899</v>
      </c>
    </row>
    <row r="8" spans="1:5" x14ac:dyDescent="0.25">
      <c r="A8" t="s">
        <v>11</v>
      </c>
      <c r="B8">
        <v>530.54196121080201</v>
      </c>
      <c r="C8">
        <v>0.73139513622234398</v>
      </c>
      <c r="D8">
        <v>10.193133047210299</v>
      </c>
    </row>
    <row r="11" spans="1:5" x14ac:dyDescent="0.25">
      <c r="A11" t="s">
        <v>0</v>
      </c>
      <c r="B11" t="s">
        <v>1</v>
      </c>
      <c r="C11" t="s">
        <v>14</v>
      </c>
      <c r="D11" t="s">
        <v>22</v>
      </c>
    </row>
    <row r="12" spans="1:5" x14ac:dyDescent="0.25">
      <c r="A12" t="s">
        <v>2</v>
      </c>
      <c r="B12" s="1">
        <f xml:space="preserve"> B2 / MIN($B2:$E2)</f>
        <v>19224.986606326587</v>
      </c>
      <c r="C12" s="1">
        <f t="shared" ref="C12:D12" si="0" xml:space="preserve"> C2 / MIN($B2:$E2)</f>
        <v>1</v>
      </c>
      <c r="D12" s="1">
        <f t="shared" si="0"/>
        <v>40.375710779912573</v>
      </c>
      <c r="E12" s="1"/>
    </row>
    <row r="13" spans="1:5" x14ac:dyDescent="0.25">
      <c r="A13" t="s">
        <v>3</v>
      </c>
      <c r="B13" s="1">
        <f t="shared" ref="B13:D18" si="1" xml:space="preserve"> B3 / MIN($B3:$E3)</f>
        <v>7940.3939676037953</v>
      </c>
      <c r="C13" s="1">
        <f t="shared" si="1"/>
        <v>1</v>
      </c>
      <c r="D13" s="1">
        <f t="shared" si="1"/>
        <v>92.222222222222115</v>
      </c>
      <c r="E13" s="1"/>
    </row>
    <row r="14" spans="1:5" x14ac:dyDescent="0.25">
      <c r="A14" t="s">
        <v>13</v>
      </c>
      <c r="B14" s="1">
        <f t="shared" si="1"/>
        <v>2894.950434153393</v>
      </c>
      <c r="C14" s="1">
        <f t="shared" si="1"/>
        <v>1</v>
      </c>
      <c r="D14" s="1">
        <f t="shared" si="1"/>
        <v>19.562070734654032</v>
      </c>
      <c r="E14" s="1"/>
    </row>
    <row r="15" spans="1:5" x14ac:dyDescent="0.25">
      <c r="A15" t="s">
        <v>8</v>
      </c>
      <c r="B15" s="1">
        <f t="shared" si="1"/>
        <v>1917.4628745660521</v>
      </c>
      <c r="C15" s="1">
        <f t="shared" si="1"/>
        <v>1</v>
      </c>
      <c r="D15" s="1">
        <f t="shared" si="1"/>
        <v>156.52723466981135</v>
      </c>
      <c r="E15" s="1"/>
    </row>
    <row r="16" spans="1:5" x14ac:dyDescent="0.25">
      <c r="A16" t="s">
        <v>5</v>
      </c>
      <c r="B16" s="1">
        <f t="shared" si="1"/>
        <v>624.93585209326636</v>
      </c>
      <c r="C16" s="1">
        <f t="shared" si="1"/>
        <v>1</v>
      </c>
      <c r="D16" s="1">
        <f t="shared" si="1"/>
        <v>88.8873394647444</v>
      </c>
      <c r="E16" s="1"/>
    </row>
    <row r="17" spans="1:5" x14ac:dyDescent="0.25">
      <c r="A17" t="s">
        <v>12</v>
      </c>
      <c r="B17" s="1">
        <f t="shared" si="1"/>
        <v>673.99626509163625</v>
      </c>
      <c r="C17" s="1">
        <f t="shared" si="1"/>
        <v>1</v>
      </c>
      <c r="D17" s="1">
        <f t="shared" si="1"/>
        <v>41.678253057839825</v>
      </c>
      <c r="E17" s="1"/>
    </row>
    <row r="18" spans="1:5" x14ac:dyDescent="0.25">
      <c r="A18" t="s">
        <v>11</v>
      </c>
      <c r="B18" s="1">
        <f t="shared" si="1"/>
        <v>725.38349646546919</v>
      </c>
      <c r="C18" s="1">
        <f t="shared" si="1"/>
        <v>1</v>
      </c>
      <c r="D18" s="1">
        <f t="shared" si="1"/>
        <v>13.936561158798284</v>
      </c>
      <c r="E18" s="1"/>
    </row>
    <row r="19" spans="1:5" x14ac:dyDescent="0.25">
      <c r="B19" s="1"/>
      <c r="C19" s="1"/>
      <c r="D19" s="1"/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E23"/>
  <sheetViews>
    <sheetView workbookViewId="0">
      <selection activeCell="F4" sqref="F4"/>
    </sheetView>
  </sheetViews>
  <sheetFormatPr defaultRowHeight="15" x14ac:dyDescent="0.25"/>
  <cols>
    <col min="1" max="1" width="19.85546875" bestFit="1" customWidth="1"/>
    <col min="2" max="2" width="13.42578125" bestFit="1" customWidth="1"/>
    <col min="3" max="3" width="12" bestFit="1" customWidth="1"/>
    <col min="4" max="4" width="13.140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6</v>
      </c>
      <c r="E1" t="s">
        <v>10</v>
      </c>
    </row>
    <row r="2" spans="1:5" x14ac:dyDescent="0.25">
      <c r="A2" t="s">
        <v>7</v>
      </c>
      <c r="B2" s="2">
        <v>153388.39848675899</v>
      </c>
      <c r="C2" s="2">
        <v>31077.330895795199</v>
      </c>
      <c r="D2" s="2">
        <v>4226.6036707250496</v>
      </c>
    </row>
    <row r="3" spans="1:5" x14ac:dyDescent="0.25">
      <c r="A3" t="s">
        <v>2</v>
      </c>
      <c r="B3" s="2">
        <v>5112.9676716309395</v>
      </c>
      <c r="C3" s="2">
        <v>4881.5077439820798</v>
      </c>
      <c r="D3" s="2">
        <v>1225.8186636380799</v>
      </c>
    </row>
    <row r="4" spans="1:5" x14ac:dyDescent="0.25">
      <c r="A4" t="s">
        <v>3</v>
      </c>
      <c r="B4" s="2">
        <v>5599.7051234795399</v>
      </c>
      <c r="C4" s="2">
        <v>905.28301886792406</v>
      </c>
      <c r="D4" s="2">
        <v>924.14831545266304</v>
      </c>
    </row>
    <row r="5" spans="1:5" x14ac:dyDescent="0.25">
      <c r="A5" t="s">
        <v>13</v>
      </c>
      <c r="B5" s="2">
        <v>2150.9571558796702</v>
      </c>
      <c r="C5" s="2">
        <v>1588.4536847967299</v>
      </c>
      <c r="D5" s="2">
        <v>500.093510379652</v>
      </c>
    </row>
    <row r="6" spans="1:5" x14ac:dyDescent="0.25">
      <c r="A6" t="s">
        <v>8</v>
      </c>
      <c r="B6" s="2">
        <v>381.49763722282802</v>
      </c>
      <c r="C6" s="2">
        <v>553.65763089491202</v>
      </c>
      <c r="D6" s="2">
        <v>97.656982193064593</v>
      </c>
    </row>
    <row r="7" spans="1:5" x14ac:dyDescent="0.25">
      <c r="A7" t="s">
        <v>5</v>
      </c>
      <c r="B7" s="2">
        <v>253.86313465783601</v>
      </c>
      <c r="C7" s="2">
        <v>71.600816175106601</v>
      </c>
      <c r="D7" s="2">
        <v>70.606003398149895</v>
      </c>
    </row>
    <row r="8" spans="1:5" x14ac:dyDescent="0.25">
      <c r="A8" t="s">
        <v>12</v>
      </c>
      <c r="B8" s="2">
        <v>392.47510143858301</v>
      </c>
      <c r="C8" s="2">
        <v>139.55965909090901</v>
      </c>
      <c r="D8" s="2">
        <v>151.226656902233</v>
      </c>
    </row>
    <row r="9" spans="1:5" x14ac:dyDescent="0.25">
      <c r="A9" t="s">
        <v>11</v>
      </c>
      <c r="B9" s="2">
        <v>1237.2001432151801</v>
      </c>
      <c r="C9" s="2" t="s">
        <v>4</v>
      </c>
      <c r="D9" s="2">
        <v>137.174721189591</v>
      </c>
    </row>
    <row r="11" spans="1:5" x14ac:dyDescent="0.25">
      <c r="E11" s="1"/>
    </row>
    <row r="12" spans="1:5" x14ac:dyDescent="0.25">
      <c r="A12" t="s">
        <v>0</v>
      </c>
      <c r="B12" t="s">
        <v>1</v>
      </c>
      <c r="C12" t="s">
        <v>9</v>
      </c>
      <c r="D12" t="s">
        <v>6</v>
      </c>
      <c r="E12" s="1"/>
    </row>
    <row r="13" spans="1:5" x14ac:dyDescent="0.25">
      <c r="A13" t="s">
        <v>7</v>
      </c>
      <c r="B13" s="1">
        <f xml:space="preserve"> B2 / $D2</f>
        <v>36.291171455034032</v>
      </c>
      <c r="C13" s="1">
        <f t="shared" ref="C13:D13" si="0" xml:space="preserve"> C2 / $D2</f>
        <v>7.3527904002563034</v>
      </c>
      <c r="D13" s="1">
        <f t="shared" si="0"/>
        <v>1</v>
      </c>
      <c r="E13" s="1"/>
    </row>
    <row r="14" spans="1:5" x14ac:dyDescent="0.25">
      <c r="A14" t="s">
        <v>2</v>
      </c>
      <c r="B14" s="1">
        <f t="shared" ref="B14:D14" si="1" xml:space="preserve"> B3 / $D3</f>
        <v>4.1710636518261817</v>
      </c>
      <c r="C14" s="1">
        <f t="shared" si="1"/>
        <v>3.9822429603856428</v>
      </c>
      <c r="D14" s="1">
        <f t="shared" si="1"/>
        <v>1</v>
      </c>
      <c r="E14" s="1"/>
    </row>
    <row r="15" spans="1:5" x14ac:dyDescent="0.25">
      <c r="A15" t="s">
        <v>3</v>
      </c>
      <c r="B15" s="1">
        <f t="shared" ref="B15:D15" si="2" xml:space="preserve"> B4 / $D4</f>
        <v>6.0593143220054593</v>
      </c>
      <c r="C15" s="1">
        <f t="shared" si="2"/>
        <v>0.97958628905199219</v>
      </c>
      <c r="D15" s="1">
        <f t="shared" si="2"/>
        <v>1</v>
      </c>
      <c r="E15" s="1"/>
    </row>
    <row r="16" spans="1:5" x14ac:dyDescent="0.25">
      <c r="A16" t="s">
        <v>13</v>
      </c>
      <c r="B16" s="1">
        <f t="shared" ref="B16:D16" si="3" xml:space="preserve"> B5 / $D5</f>
        <v>4.3011099149172027</v>
      </c>
      <c r="C16" s="1">
        <f t="shared" si="3"/>
        <v>3.1763133330621232</v>
      </c>
      <c r="D16" s="1">
        <f t="shared" si="3"/>
        <v>1</v>
      </c>
      <c r="E16" s="1"/>
    </row>
    <row r="17" spans="1:5" x14ac:dyDescent="0.25">
      <c r="A17" t="s">
        <v>8</v>
      </c>
      <c r="B17" s="1">
        <f t="shared" ref="B17:D17" si="4" xml:space="preserve"> B6 / $D6</f>
        <v>3.9065065155159098</v>
      </c>
      <c r="C17" s="1">
        <f t="shared" si="4"/>
        <v>5.6694116330601876</v>
      </c>
      <c r="D17" s="1">
        <f t="shared" si="4"/>
        <v>1</v>
      </c>
      <c r="E17" s="1"/>
    </row>
    <row r="18" spans="1:5" x14ac:dyDescent="0.25">
      <c r="A18" t="s">
        <v>5</v>
      </c>
      <c r="B18" s="1">
        <f t="shared" ref="B18:D18" si="5" xml:space="preserve"> B7 / $D7</f>
        <v>3.5954893697394583</v>
      </c>
      <c r="C18" s="1">
        <f t="shared" si="5"/>
        <v>1.0140896344372718</v>
      </c>
      <c r="D18" s="1">
        <f t="shared" si="5"/>
        <v>1</v>
      </c>
      <c r="E18" s="1"/>
    </row>
    <row r="19" spans="1:5" x14ac:dyDescent="0.25">
      <c r="A19" t="s">
        <v>12</v>
      </c>
      <c r="B19" s="1">
        <f t="shared" ref="B19:D19" si="6" xml:space="preserve"> B8 / $D8</f>
        <v>2.5952772446217303</v>
      </c>
      <c r="C19" s="1">
        <f t="shared" si="6"/>
        <v>0.9228509176205183</v>
      </c>
      <c r="D19" s="1">
        <f t="shared" si="6"/>
        <v>1</v>
      </c>
    </row>
    <row r="20" spans="1:5" x14ac:dyDescent="0.25">
      <c r="A20" t="s">
        <v>11</v>
      </c>
      <c r="B20" s="1">
        <f t="shared" ref="B20:D20" si="7" xml:space="preserve"> B9 / $D9</f>
        <v>9.0191555155795022</v>
      </c>
      <c r="C20" s="1" t="e">
        <f t="shared" si="7"/>
        <v>#VALUE!</v>
      </c>
      <c r="D20" s="1">
        <f t="shared" si="7"/>
        <v>1</v>
      </c>
    </row>
    <row r="21" spans="1:5" x14ac:dyDescent="0.25">
      <c r="B21" s="1"/>
      <c r="C21" s="1"/>
      <c r="D21" s="1"/>
    </row>
    <row r="23" spans="1:5" x14ac:dyDescent="0.25">
      <c r="B23" s="1"/>
      <c r="C23" s="1"/>
      <c r="D2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is</vt:lpstr>
      <vt:lpstr>assert</vt:lpstr>
      <vt:lpstr>validate</vt:lpstr>
      <vt:lpstr>optimizer</vt:lpstr>
      <vt:lpstr>stringify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2022-10-22T22:29:04Z</dcterms:modified>
</cp:coreProperties>
</file>