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9EAACDB3-E796-4116-8E3E-A5D51F0980AC}" xr6:coauthVersionLast="47" xr6:coauthVersionMax="47" xr10:uidLastSave="{00000000-0000-0000-0000-000000000000}"/>
  <bookViews>
    <workbookView xWindow="-120" yWindow="-120" windowWidth="29040" windowHeight="15720" activeTab="4" xr2:uid="{AF35FF4A-69D2-475D-B4FC-4CBFAD73187A}"/>
  </bookViews>
  <sheets>
    <sheet name="is" sheetId="2" r:id="rId1"/>
    <sheet name="assert" sheetId="6" r:id="rId2"/>
    <sheet name="validate" sheetId="1" r:id="rId3"/>
    <sheet name="optimizer" sheetId="4" r:id="rId4"/>
    <sheet name="stringify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E13" i="3"/>
  <c r="D13" i="3"/>
  <c r="E14" i="3"/>
  <c r="D14" i="3"/>
  <c r="E15" i="3"/>
  <c r="D15" i="3"/>
  <c r="E16" i="3"/>
  <c r="D16" i="3"/>
  <c r="E17" i="3"/>
  <c r="D17" i="3"/>
  <c r="D11" i="3"/>
  <c r="B15" i="6"/>
  <c r="B13" i="1"/>
  <c r="B14" i="1"/>
  <c r="B15" i="1"/>
  <c r="B16" i="1"/>
  <c r="B17" i="1"/>
  <c r="B18" i="1"/>
  <c r="B19" i="1"/>
  <c r="B12" i="1"/>
  <c r="B13" i="2"/>
  <c r="B14" i="2"/>
  <c r="B15" i="2"/>
  <c r="B16" i="2"/>
  <c r="B17" i="2"/>
  <c r="B18" i="2"/>
  <c r="B19" i="2"/>
  <c r="B12" i="2"/>
  <c r="B13" i="6"/>
  <c r="B14" i="6"/>
  <c r="B16" i="6"/>
  <c r="B17" i="6"/>
  <c r="B18" i="6"/>
  <c r="B19" i="6"/>
  <c r="B12" i="6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12" i="1"/>
  <c r="D12" i="1"/>
  <c r="E12" i="1"/>
  <c r="F12" i="1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12" i="2"/>
  <c r="D12" i="2"/>
  <c r="E12" i="2"/>
  <c r="F12" i="2"/>
  <c r="G12" i="2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12" i="6"/>
  <c r="D12" i="6"/>
  <c r="E12" i="6"/>
  <c r="F12" i="6"/>
  <c r="B12" i="3"/>
  <c r="C12" i="3"/>
  <c r="B13" i="3"/>
  <c r="C13" i="3"/>
  <c r="B14" i="3"/>
  <c r="C14" i="3"/>
  <c r="B15" i="3"/>
  <c r="C15" i="3"/>
  <c r="B16" i="3"/>
  <c r="C16" i="3"/>
  <c r="B17" i="3"/>
  <c r="C17" i="3"/>
  <c r="C11" i="3"/>
  <c r="E11" i="3"/>
  <c r="B11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<sst xmlns="http://schemas.openxmlformats.org/spreadsheetml/2006/main" count="158" uniqueCount="26">
  <si>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</si>
  <si>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</si>
  <si>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</si>
  <si>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</si>
  <si>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</si>
  <si>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</si>
  <si>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</si>
  <si>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</si>
  <si>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</si>
  <si>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</si>
  <si>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</si>
  <si>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</si>
  <si>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</si>
  <si>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</si>
  <si>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</si>
  <si>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</si>
  <si>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</si>
  <si>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</si>
  <si>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</si>
  <si>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</si>
  <si>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</si>
  <si>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</si>
  <si>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</si>
  <si>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Measured by Intel i5-1135g7</t>
  </si>
  <si>
    <t>TSON.stringify()</t>
  </si>
  <si>
    <t>TSON.assertStringify()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</si>
</sst>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1764.5191293299706</c:v>
                </c:pt>
                <c:pt idx="1">
                  <c:v>1944.1519364144128</c:v>
                </c:pt>
                <c:pt idx="2">
                  <c:v>758.18277222341987</c:v>
                </c:pt>
                <c:pt idx="3">
                  <c:v>883.68582976315463</c:v>
                </c:pt>
                <c:pt idx="4">
                  <c:v>2089.6837638376387</c:v>
                </c:pt>
                <c:pt idx="5">
                  <c:v>857.94955012853325</c:v>
                </c:pt>
                <c:pt idx="6">
                  <c:v>848.18670541227914</c:v>
                </c:pt>
                <c:pt idx="7">
                  <c:v>1704.3474314757707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2860.3210852941093</c:v>
                </c:pt>
                <c:pt idx="1">
                  <c:v>1974.7179487179505</c:v>
                </c:pt>
                <c:pt idx="2">
                  <c:v>798.72524728518533</c:v>
                </c:pt>
                <c:pt idx="3">
                  <c:v>0</c:v>
                </c:pt>
                <c:pt idx="4">
                  <c:v>1979.4544955136416</c:v>
                </c:pt>
                <c:pt idx="5">
                  <c:v>611.42307692307509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800.45346006214595</c:v>
                </c:pt>
                <c:pt idx="1">
                  <c:v>889.92322222222299</c:v>
                </c:pt>
                <c:pt idx="2">
                  <c:v>491.81215704459623</c:v>
                </c:pt>
                <c:pt idx="3">
                  <c:v>0</c:v>
                </c:pt>
                <c:pt idx="4">
                  <c:v>573.46513312805575</c:v>
                </c:pt>
                <c:pt idx="5">
                  <c:v>260.70581514022001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130.8583237815331</c:v>
                </c:pt>
                <c:pt idx="1">
                  <c:v>108.9934610612809</c:v>
                </c:pt>
                <c:pt idx="2">
                  <c:v>185.96576107182801</c:v>
                </c:pt>
                <c:pt idx="3">
                  <c:v>0</c:v>
                </c:pt>
                <c:pt idx="4">
                  <c:v>138.98787535410753</c:v>
                </c:pt>
                <c:pt idx="5">
                  <c:v>128.63532618957703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6.1104979905224663</c:v>
                </c:pt>
                <c:pt idx="1">
                  <c:v>1.6864145743408927</c:v>
                </c:pt>
                <c:pt idx="2">
                  <c:v>2.0648768017189139</c:v>
                </c:pt>
                <c:pt idx="3">
                  <c:v>1.1486275067557974</c:v>
                </c:pt>
                <c:pt idx="4">
                  <c:v>2.5900776368112091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is!$G$12:$G$19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2.8652670678954304</c:v>
                </c:pt>
                <c:pt idx="6">
                  <c:v>2.5930168113800187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assert!$B$12:$B$19</c:f>
              <c:numCache>
                <c:formatCode>##,##0%</c:formatCode>
                <c:ptCount val="8"/>
                <c:pt idx="0">
                  <c:v>343.57413114224778</c:v>
                </c:pt>
                <c:pt idx="1">
                  <c:v>657.84713118886725</c:v>
                </c:pt>
                <c:pt idx="2">
                  <c:v>268.21677787688088</c:v>
                </c:pt>
                <c:pt idx="3">
                  <c:v>298.8662001479222</c:v>
                </c:pt>
                <c:pt idx="4">
                  <c:v>447.0000000000008</c:v>
                </c:pt>
                <c:pt idx="5">
                  <c:v>684.19366305080507</c:v>
                </c:pt>
                <c:pt idx="6">
                  <c:v>669.92341678939908</c:v>
                </c:pt>
                <c:pt idx="7">
                  <c:v>638.94917106941091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assert!$C$12:$C$19</c:f>
              <c:numCache>
                <c:formatCode>##,##0%</c:formatCode>
                <c:ptCount val="8"/>
                <c:pt idx="0">
                  <c:v>12.026843582007581</c:v>
                </c:pt>
                <c:pt idx="1">
                  <c:v>8.5389014062621271</c:v>
                </c:pt>
                <c:pt idx="2">
                  <c:v>9.098433350592078</c:v>
                </c:pt>
                <c:pt idx="3">
                  <c:v>0</c:v>
                </c:pt>
                <c:pt idx="4">
                  <c:v>10.57552822453485</c:v>
                </c:pt>
                <c:pt idx="5">
                  <c:v>7.0719471947194732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assert!$D$11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assert!$D$12:$D$19</c:f>
              <c:numCache>
                <c:formatCode>##,##0%</c:formatCode>
                <c:ptCount val="8"/>
                <c:pt idx="0">
                  <c:v>53.374574410888954</c:v>
                </c:pt>
                <c:pt idx="1">
                  <c:v>41.670140785915777</c:v>
                </c:pt>
                <c:pt idx="2">
                  <c:v>63.734675183204246</c:v>
                </c:pt>
                <c:pt idx="3">
                  <c:v>0</c:v>
                </c:pt>
                <c:pt idx="4">
                  <c:v>49.630353817504599</c:v>
                </c:pt>
                <c:pt idx="5">
                  <c:v>27.927183183183192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assert!$E$11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assert!$E$12:$E$19</c:f>
              <c:numCache>
                <c:formatCode>##,##0%</c:formatCode>
                <c:ptCount val="8"/>
                <c:pt idx="0">
                  <c:v>6.1890675160989321</c:v>
                </c:pt>
                <c:pt idx="1">
                  <c:v>1.8028449930053263</c:v>
                </c:pt>
                <c:pt idx="2">
                  <c:v>2.0020655343530995</c:v>
                </c:pt>
                <c:pt idx="3">
                  <c:v>1.3455473066178698</c:v>
                </c:pt>
                <c:pt idx="4">
                  <c:v>2.6641509433962325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assert!$F$11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2.6319349962207097</c:v>
                </c:pt>
                <c:pt idx="6">
                  <c:v>2.7914399709829634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283.13403818299639</c:v>
                </c:pt>
                <c:pt idx="1">
                  <c:v>495.29232917566679</c:v>
                </c:pt>
                <c:pt idx="2">
                  <c:v>252.54024391833602</c:v>
                </c:pt>
                <c:pt idx="3">
                  <c:v>248.39834536173248</c:v>
                </c:pt>
                <c:pt idx="4">
                  <c:v>307.16142875173443</c:v>
                </c:pt>
                <c:pt idx="5">
                  <c:v>631.4905683792515</c:v>
                </c:pt>
                <c:pt idx="6">
                  <c:v>461.83902171929259</c:v>
                </c:pt>
                <c:pt idx="7">
                  <c:v>392.13524379811719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16.02803810574073</c:v>
                </c:pt>
                <c:pt idx="1">
                  <c:v>9.9918866527901002</c:v>
                </c:pt>
                <c:pt idx="2">
                  <c:v>10.794444681314225</c:v>
                </c:pt>
                <c:pt idx="3">
                  <c:v>0</c:v>
                </c:pt>
                <c:pt idx="4">
                  <c:v>11.408586589483866</c:v>
                </c:pt>
                <c:pt idx="5">
                  <c:v>7.9052287581699545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64.466407051013007</c:v>
                </c:pt>
                <c:pt idx="1">
                  <c:v>47.718226239708493</c:v>
                </c:pt>
                <c:pt idx="2">
                  <c:v>77.129251504638702</c:v>
                </c:pt>
                <c:pt idx="3">
                  <c:v>0</c:v>
                </c:pt>
                <c:pt idx="4">
                  <c:v>50.002449179524881</c:v>
                </c:pt>
                <c:pt idx="5">
                  <c:v>30.278356371899314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7.3326517140362739</c:v>
                </c:pt>
                <c:pt idx="1">
                  <c:v>1.9245696850218221</c:v>
                </c:pt>
                <c:pt idx="2">
                  <c:v>2.258986283735406</c:v>
                </c:pt>
                <c:pt idx="3">
                  <c:v>1.2966796032772736</c:v>
                </c:pt>
                <c:pt idx="4">
                  <c:v>2.6641438032166569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2.4437422552664221</c:v>
                </c:pt>
                <c:pt idx="6">
                  <c:v>2.2734845667534413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optimizer!$B$2:$B$8</c:f>
              <c:numCache>
                <c:formatCode>General</c:formatCode>
                <c:ptCount val="7"/>
                <c:pt idx="0">
                  <c:v>95835.242771412901</c:v>
                </c:pt>
                <c:pt idx="1">
                  <c:v>66020.511889635105</c:v>
                </c:pt>
                <c:pt idx="2">
                  <c:v>12671.068850149601</c:v>
                </c:pt>
                <c:pt idx="3">
                  <c:v>3498.8162447641598</c:v>
                </c:pt>
                <c:pt idx="4">
                  <c:v>5398.1735159817299</c:v>
                </c:pt>
                <c:pt idx="5">
                  <c:v>3563.6396790663698</c:v>
                </c:pt>
                <c:pt idx="6">
                  <c:v>532.55813953488303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optimizer!$C$2:$C$8</c:f>
              <c:numCache>
                <c:formatCode>General</c:formatCode>
                <c:ptCount val="7"/>
                <c:pt idx="0">
                  <c:v>183.42981186685901</c:v>
                </c:pt>
                <c:pt idx="1">
                  <c:v>758.99612474626304</c:v>
                </c:pt>
                <c:pt idx="2">
                  <c:v>79.673321234119697</c:v>
                </c:pt>
                <c:pt idx="3">
                  <c:v>959.05213270142099</c:v>
                </c:pt>
                <c:pt idx="4">
                  <c:v>735.16988062442601</c:v>
                </c:pt>
                <c:pt idx="5">
                  <c:v>234.01510963699999</c:v>
                </c:pt>
                <c:pt idx="6">
                  <c:v>11.198825041307099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optimizer!$D$2:$D$8</c:f>
              <c:numCache>
                <c:formatCode>General</c:formatCode>
                <c:ptCount val="7"/>
                <c:pt idx="0">
                  <c:v>4.7050307636626796</c:v>
                </c:pt>
                <c:pt idx="1">
                  <c:v>8.5232536594404298</c:v>
                </c:pt>
                <c:pt idx="2">
                  <c:v>4.11445670469422</c:v>
                </c:pt>
                <c:pt idx="3">
                  <c:v>6.0998151571164501</c:v>
                </c:pt>
                <c:pt idx="4">
                  <c:v>8.8695980373655399</c:v>
                </c:pt>
                <c:pt idx="5">
                  <c:v>5.8964437073889799</c:v>
                </c:pt>
                <c:pt idx="6">
                  <c:v>0.90334236675699997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stringify!$B$10</c:f>
              <c:strCache>
                <c:ptCount val="1"/>
                <c:pt idx="0">
                  <c:v>TSON.stringify()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stringify!$B$11:$B$17</c:f>
              <c:numCache>
                <c:formatCode>0%</c:formatCode>
                <c:ptCount val="7"/>
                <c:pt idx="0">
                  <c:v>15.533323740562109</c:v>
                </c:pt>
                <c:pt idx="1">
                  <c:v>2.9922910413184978</c:v>
                </c:pt>
                <c:pt idx="2">
                  <c:v>3.9650337825418949</c:v>
                </c:pt>
                <c:pt idx="3">
                  <c:v>2.1899582452596253</c:v>
                </c:pt>
                <c:pt idx="4">
                  <c:v>2.064059659016046</c:v>
                </c:pt>
                <c:pt idx="5">
                  <c:v>2.0268152296605484</c:v>
                </c:pt>
                <c:pt idx="6">
                  <c:v>1.1520915800428932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stringify!$C$10</c:f>
              <c:strCache>
                <c:ptCount val="1"/>
                <c:pt idx="0">
                  <c:v>TSON.assertStringify()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stringify!$C$11:$C$17</c:f>
              <c:numCache>
                <c:formatCode>0%</c:formatCode>
                <c:ptCount val="7"/>
                <c:pt idx="0">
                  <c:v>4.0938381218627367</c:v>
                </c:pt>
                <c:pt idx="1">
                  <c:v>2.4547127717321922</c:v>
                </c:pt>
                <c:pt idx="2">
                  <c:v>3.3928511662518726</c:v>
                </c:pt>
                <c:pt idx="3">
                  <c:v>1.6026023118120991</c:v>
                </c:pt>
                <c:pt idx="4">
                  <c:v>1.5371395940805841</c:v>
                </c:pt>
                <c:pt idx="5">
                  <c:v>1.8383510203468236</c:v>
                </c:pt>
                <c:pt idx="6">
                  <c:v>0.95512751353581637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3"/>
          <c:order val="2"/>
          <c:tx>
            <c:strRef>
              <c:f>stringify!$D$10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stringify!$D$11:$D$17</c:f>
              <c:numCache>
                <c:formatCode>0%</c:formatCode>
                <c:ptCount val="7"/>
                <c:pt idx="0">
                  <c:v>4.1832352053140029</c:v>
                </c:pt>
                <c:pt idx="1">
                  <c:v>2.8742503602361618</c:v>
                </c:pt>
                <c:pt idx="2">
                  <c:v>1.027068524080927</c:v>
                </c:pt>
                <c:pt idx="3">
                  <c:v>1.9446862336287483</c:v>
                </c:pt>
                <c:pt idx="4">
                  <c:v>2.6916183960391256</c:v>
                </c:pt>
                <c:pt idx="5">
                  <c:v>1.0390610328638483</c:v>
                </c:pt>
                <c:pt idx="6">
                  <c:v>0.88713261845729896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6CC-8EF6-634D2185069C}"/>
            </c:ext>
          </c:extLst>
        </c:ser>
        <c:ser>
          <c:idx val="2"/>
          <c:order val="3"/>
          <c:tx>
            <c:strRef>
              <c:f>stringify!$E$10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stringify!$E$11:$E$17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5"/>
        <c:min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481965</xdr:colOff>
      <xdr:row>11</xdr:row>
      <xdr:rowOff>12382</xdr:rowOff>
    </xdr:from>
    <xdr:to>
      <xdr:col>16</xdr:col>
      <xdr:colOff>154305</xdr:colOff>
      <xdr:row>26</xdr:row>
      <xdr:rowOff>37147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131444</xdr:colOff>
      <xdr:row>8</xdr:row>
      <xdr:rowOff>0</xdr:rowOff>
    </xdr:from>
    <xdr:to>
      <xdr:col>18</xdr:col>
      <xdr:colOff>116204</xdr:colOff>
      <xdr:row>30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4"/>
  <sheetViews>
    <sheetView zoomScale="85" zoomScaleNormal="85" workbookViewId="0">
      <selection activeCell="C9" sqref="C9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  <c r="D1" t="s">
        <v>13</v>
      </c>
      <c r="E1" t="s">
        <v>18</v>
      </c>
      <c r="F1" t="s">
        <v>19</v>
      </c>
      <c r="G1" t="s">
        <v>20</v>
      </c>
    </row>
    <row r="2" spans="1:7" x14ac:dyDescent="0.25">
      <c r="A2" t="s">
        <v>2</v>
      </c>
      <c r="B2" s="2">
        <v>121233.908665947</v>
      </c>
      <c r="C2" s="2">
        <v>196522.61029411701</v>
      </c>
      <c r="D2">
        <v>54996.3443611771</v>
      </c>
      <c r="E2">
        <v>8990.8155767817698</v>
      </c>
      <c r="F2">
        <v>419.83084398056502</v>
      </c>
      <c r="G2">
        <v>68.706485892268205</v>
      </c>
    </row>
    <row r="3" spans="1:7" x14ac:dyDescent="0.25">
      <c r="A3" t="s">
        <v>3</v>
      </c>
      <c r="B3" s="2">
        <v>84733.014177867793</v>
      </c>
      <c r="C3" s="2">
        <v>86065.189048239903</v>
      </c>
      <c r="D3">
        <v>38786</v>
      </c>
      <c r="E3">
        <v>4750.32033681127</v>
      </c>
      <c r="F3">
        <v>73.499908809046104</v>
      </c>
      <c r="G3">
        <v>43.583535108958799</v>
      </c>
    </row>
    <row r="4" spans="1:7" x14ac:dyDescent="0.25">
      <c r="A4" t="s">
        <v>14</v>
      </c>
      <c r="B4" s="2">
        <v>13463.058572191499</v>
      </c>
      <c r="C4" s="2">
        <v>14182.9716807649</v>
      </c>
      <c r="D4">
        <v>8733.1130690161499</v>
      </c>
      <c r="E4">
        <v>3302.1957573502</v>
      </c>
      <c r="F4">
        <v>36.666036666036597</v>
      </c>
      <c r="G4">
        <v>17.757009345794302</v>
      </c>
    </row>
    <row r="5" spans="1:7" x14ac:dyDescent="0.25">
      <c r="A5" t="s">
        <v>15</v>
      </c>
      <c r="B5" s="2">
        <v>14607.7338129496</v>
      </c>
      <c r="C5" s="2" t="s">
        <v>4</v>
      </c>
      <c r="D5" t="s">
        <v>4</v>
      </c>
      <c r="E5" t="s">
        <v>4</v>
      </c>
      <c r="F5">
        <v>18.9873417721519</v>
      </c>
      <c r="G5">
        <v>16.530460624071299</v>
      </c>
    </row>
    <row r="6" spans="1:7" x14ac:dyDescent="0.25">
      <c r="A6" t="s">
        <v>5</v>
      </c>
      <c r="B6" s="2">
        <v>7791.5129151291503</v>
      </c>
      <c r="C6" s="2">
        <v>7380.51638893975</v>
      </c>
      <c r="D6">
        <v>2138.19960152146</v>
      </c>
      <c r="E6">
        <v>518.22474032105697</v>
      </c>
      <c r="F6">
        <v>9.6572618822192702</v>
      </c>
      <c r="G6">
        <v>3.72856077554064</v>
      </c>
    </row>
    <row r="7" spans="1:7" x14ac:dyDescent="0.25">
      <c r="A7" t="s">
        <v>16</v>
      </c>
      <c r="B7" s="2">
        <v>2590.5251560778502</v>
      </c>
      <c r="C7" s="2">
        <v>1846.15384615384</v>
      </c>
      <c r="D7">
        <v>787.18494852680101</v>
      </c>
      <c r="E7">
        <v>388.40634441087599</v>
      </c>
      <c r="F7">
        <v>3.0194376297414598</v>
      </c>
      <c r="G7">
        <v>8.6514952040624404</v>
      </c>
    </row>
    <row r="8" spans="1:7" x14ac:dyDescent="0.25">
      <c r="A8" t="s">
        <v>17</v>
      </c>
      <c r="B8" s="2">
        <v>1752.4518706865199</v>
      </c>
      <c r="C8" s="2" t="s">
        <v>4</v>
      </c>
      <c r="D8" t="s">
        <v>4</v>
      </c>
      <c r="E8" t="s">
        <v>4</v>
      </c>
      <c r="F8">
        <v>2.0661157024793302</v>
      </c>
      <c r="G8">
        <v>5.3574727507851403</v>
      </c>
    </row>
    <row r="9" spans="1:7" x14ac:dyDescent="0.25">
      <c r="A9" t="s">
        <v>10</v>
      </c>
      <c r="B9" s="2">
        <v>612.63387184606995</v>
      </c>
      <c r="C9" s="2" t="s">
        <v>4</v>
      </c>
      <c r="D9" t="s">
        <v>4</v>
      </c>
      <c r="E9" t="s">
        <v>4</v>
      </c>
      <c r="F9">
        <v>0.35945363048166701</v>
      </c>
      <c r="G9" t="s">
        <v>4</v>
      </c>
    </row>
    <row r="11" spans="1:7" x14ac:dyDescent="0.25">
      <c r="A11" t="s">
        <v>0</v>
      </c>
      <c r="B11" t="s">
        <v>1</v>
      </c>
      <c r="C11" t="s">
        <v>21</v>
      </c>
      <c r="D11" t="s">
        <v>13</v>
      </c>
      <c r="E11" t="s">
        <v>18</v>
      </c>
      <c r="F11" t="s">
        <v>19</v>
      </c>
      <c r="G11" t="s">
        <v>20</v>
      </c>
    </row>
    <row r="12" spans="1:7" x14ac:dyDescent="0.25">
      <c r="A12" t="s">
        <v>2</v>
      </c>
      <c r="B12" s="3">
        <f xml:space="preserve"> IF(B2 = MIN($B2:$G2), 9999.99, B2 / MIN($B2:$G2))</f>
        <v>1764.5191293299706</v>
      </c>
      <c r="C12" s="3">
        <f t="shared" ref="C12:G12" si="0" xml:space="preserve"> C2 / MIN($B2:$G2)</f>
        <v>2860.3210852941093</v>
      </c>
      <c r="D12" s="3">
        <f t="shared" si="0"/>
        <v>800.45346006214595</v>
      </c>
      <c r="E12" s="3">
        <f t="shared" si="0"/>
        <v>130.8583237815331</v>
      </c>
      <c r="F12" s="3">
        <f t="shared" si="0"/>
        <v>6.1104979905224663</v>
      </c>
      <c r="G12" s="3">
        <f t="shared" si="0"/>
        <v>1</v>
      </c>
    </row>
    <row r="13" spans="1:7" x14ac:dyDescent="0.25">
      <c r="A13" t="s">
        <v>3</v>
      </c>
      <c r="B13" s="3">
        <f t="shared" ref="B13:B19" si="1" xml:space="preserve"> IF(B3 = MIN($B3:$G3), 9999.99, B3 / MIN($B3:$G3))</f>
        <v>1944.1519364144128</v>
      </c>
      <c r="C13" s="3">
        <f t="shared" ref="C13:G13" si="2" xml:space="preserve"> C3 / MIN($B3:$G3)</f>
        <v>1974.7179487179505</v>
      </c>
      <c r="D13" s="3">
        <f t="shared" si="2"/>
        <v>889.92322222222299</v>
      </c>
      <c r="E13" s="3">
        <f t="shared" si="2"/>
        <v>108.9934610612809</v>
      </c>
      <c r="F13" s="3">
        <f t="shared" si="2"/>
        <v>1.6864145743408927</v>
      </c>
      <c r="G13" s="3">
        <f t="shared" si="2"/>
        <v>1</v>
      </c>
    </row>
    <row r="14" spans="1:7" x14ac:dyDescent="0.25">
      <c r="A14" t="s">
        <v>14</v>
      </c>
      <c r="B14" s="3">
        <f t="shared" si="1"/>
        <v>758.18277222341987</v>
      </c>
      <c r="C14" s="3">
        <f t="shared" ref="C14:G14" si="3" xml:space="preserve"> C4 / MIN($B4:$G4)</f>
        <v>798.72524728518533</v>
      </c>
      <c r="D14" s="3">
        <f t="shared" si="3"/>
        <v>491.81215704459623</v>
      </c>
      <c r="E14" s="3">
        <f t="shared" si="3"/>
        <v>185.96576107182801</v>
      </c>
      <c r="F14" s="3">
        <f t="shared" si="3"/>
        <v>2.0648768017189139</v>
      </c>
      <c r="G14" s="3">
        <f t="shared" si="3"/>
        <v>1</v>
      </c>
    </row>
    <row r="15" spans="1:7" x14ac:dyDescent="0.25">
      <c r="A15" t="s">
        <v>15</v>
      </c>
      <c r="B15" s="3">
        <f t="shared" si="1"/>
        <v>883.68582976315463</v>
      </c>
      <c r="C15" s="3" t="e">
        <f t="shared" ref="C15:G15" si="4" xml:space="preserve"> C5 / MIN($B5:$G5)</f>
        <v>#VALUE!</v>
      </c>
      <c r="D15" s="3" t="e">
        <f t="shared" si="4"/>
        <v>#VALUE!</v>
      </c>
      <c r="E15" s="3" t="e">
        <f t="shared" si="4"/>
        <v>#VALUE!</v>
      </c>
      <c r="F15" s="3">
        <f t="shared" si="4"/>
        <v>1.1486275067557974</v>
      </c>
      <c r="G15" s="3">
        <f t="shared" si="4"/>
        <v>1</v>
      </c>
    </row>
    <row r="16" spans="1:7" x14ac:dyDescent="0.25">
      <c r="A16" t="s">
        <v>5</v>
      </c>
      <c r="B16" s="3">
        <f t="shared" si="1"/>
        <v>2089.6837638376387</v>
      </c>
      <c r="C16" s="3">
        <f t="shared" ref="C16:G16" si="5" xml:space="preserve"> C6 / MIN($B6:$G6)</f>
        <v>1979.4544955136416</v>
      </c>
      <c r="D16" s="3">
        <f t="shared" si="5"/>
        <v>573.46513312805575</v>
      </c>
      <c r="E16" s="3">
        <f t="shared" si="5"/>
        <v>138.98787535410753</v>
      </c>
      <c r="F16" s="3">
        <f t="shared" si="5"/>
        <v>2.5900776368112091</v>
      </c>
      <c r="G16" s="3">
        <f t="shared" si="5"/>
        <v>1</v>
      </c>
    </row>
    <row r="17" spans="1:9" x14ac:dyDescent="0.25">
      <c r="A17" t="s">
        <v>16</v>
      </c>
      <c r="B17" s="3">
        <f t="shared" si="1"/>
        <v>857.94955012853325</v>
      </c>
      <c r="C17" s="3">
        <f t="shared" ref="C17:G17" si="6" xml:space="preserve"> C7 / MIN($B7:$G7)</f>
        <v>611.42307692307509</v>
      </c>
      <c r="D17" s="3">
        <f t="shared" si="6"/>
        <v>260.70581514022001</v>
      </c>
      <c r="E17" s="3">
        <f t="shared" si="6"/>
        <v>128.63532618957703</v>
      </c>
      <c r="F17" s="3">
        <f t="shared" si="6"/>
        <v>1</v>
      </c>
      <c r="G17" s="3">
        <f t="shared" si="6"/>
        <v>2.8652670678954304</v>
      </c>
    </row>
    <row r="18" spans="1:9" x14ac:dyDescent="0.25">
      <c r="A18" t="s">
        <v>17</v>
      </c>
      <c r="B18" s="3">
        <f t="shared" si="1"/>
        <v>848.18670541227914</v>
      </c>
      <c r="C18" s="3" t="e">
        <f t="shared" ref="C18:G18" si="7" xml:space="preserve"> C8 / MIN($B8:$G8)</f>
        <v>#VALUE!</v>
      </c>
      <c r="D18" s="3" t="e">
        <f t="shared" si="7"/>
        <v>#VALUE!</v>
      </c>
      <c r="E18" s="3" t="e">
        <f t="shared" si="7"/>
        <v>#VALUE!</v>
      </c>
      <c r="F18" s="3">
        <f t="shared" si="7"/>
        <v>1</v>
      </c>
      <c r="G18" s="3">
        <f t="shared" si="7"/>
        <v>2.5930168113800187</v>
      </c>
    </row>
    <row r="19" spans="1:9" x14ac:dyDescent="0.25">
      <c r="A19" t="s">
        <v>10</v>
      </c>
      <c r="B19" s="3">
        <f t="shared" si="1"/>
        <v>1704.3474314757707</v>
      </c>
      <c r="C19" s="3" t="e">
        <f t="shared" ref="C19:G19" si="8" xml:space="preserve"> C9 / MIN($B9:$G9)</f>
        <v>#VALUE!</v>
      </c>
      <c r="D19" s="3" t="e">
        <f t="shared" si="8"/>
        <v>#VALUE!</v>
      </c>
      <c r="E19" s="3" t="e">
        <f t="shared" si="8"/>
        <v>#VALUE!</v>
      </c>
      <c r="F19" s="3">
        <f t="shared" si="8"/>
        <v>1</v>
      </c>
      <c r="G19" s="3" t="e">
        <f t="shared" si="8"/>
        <v>#VALUE!</v>
      </c>
    </row>
    <row r="24" spans="1:9" x14ac:dyDescent="0.25">
      <c r="I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="85" zoomScaleNormal="85" workbookViewId="0">
      <selection activeCell="A45" sqref="A4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2</v>
      </c>
      <c r="B2">
        <v>21352.768070627098</v>
      </c>
      <c r="C2">
        <v>747.45558047265797</v>
      </c>
      <c r="D2">
        <v>3317.1732239418202</v>
      </c>
      <c r="E2">
        <v>384.64398587097901</v>
      </c>
      <c r="F2">
        <v>62.148940025366898</v>
      </c>
    </row>
    <row r="3" spans="1:6" x14ac:dyDescent="0.25">
      <c r="A3" t="s">
        <v>3</v>
      </c>
      <c r="B3">
        <v>25638.297872340401</v>
      </c>
      <c r="C3">
        <v>332.78688524590098</v>
      </c>
      <c r="D3">
        <v>1624.0117668688999</v>
      </c>
      <c r="E3">
        <v>70.262337185837396</v>
      </c>
      <c r="F3">
        <v>38.9730328777244</v>
      </c>
    </row>
    <row r="4" spans="1:6" x14ac:dyDescent="0.25">
      <c r="A4" t="s">
        <v>14</v>
      </c>
      <c r="B4">
        <v>4397.8156238430201</v>
      </c>
      <c r="C4">
        <v>149.182436156531</v>
      </c>
      <c r="D4">
        <v>1045.0254175744301</v>
      </c>
      <c r="E4">
        <v>32.826861752016498</v>
      </c>
      <c r="F4">
        <v>16.396497111980601</v>
      </c>
    </row>
    <row r="5" spans="1:6" x14ac:dyDescent="0.25">
      <c r="A5" t="s">
        <v>15</v>
      </c>
      <c r="B5">
        <v>4364.9769585253398</v>
      </c>
      <c r="C5" t="s">
        <v>4</v>
      </c>
      <c r="D5" t="s">
        <v>4</v>
      </c>
      <c r="E5">
        <v>19.651880965749498</v>
      </c>
      <c r="F5">
        <v>14.6051208077893</v>
      </c>
    </row>
    <row r="6" spans="1:6" x14ac:dyDescent="0.25">
      <c r="A6" t="s">
        <v>5</v>
      </c>
      <c r="B6">
        <v>1519.5467422096301</v>
      </c>
      <c r="C6">
        <v>35.950804162724602</v>
      </c>
      <c r="D6">
        <v>168.71508379888201</v>
      </c>
      <c r="E6">
        <v>9.0566037735849001</v>
      </c>
      <c r="F6">
        <v>3.3994334277620299</v>
      </c>
    </row>
    <row r="7" spans="1:6" x14ac:dyDescent="0.25">
      <c r="A7" t="s">
        <v>16</v>
      </c>
      <c r="B7">
        <v>1915.7933443647701</v>
      </c>
      <c r="C7">
        <v>19.801980198019798</v>
      </c>
      <c r="D7">
        <v>78.198198198198199</v>
      </c>
      <c r="E7">
        <v>2.8000746686578299</v>
      </c>
      <c r="F7">
        <v>7.3696145124716503</v>
      </c>
    </row>
    <row r="8" spans="1:6" x14ac:dyDescent="0.25">
      <c r="A8" t="s">
        <v>17</v>
      </c>
      <c r="B8">
        <v>1131.62739322533</v>
      </c>
      <c r="C8" t="s">
        <v>4</v>
      </c>
      <c r="D8" t="s">
        <v>4</v>
      </c>
      <c r="E8">
        <v>1.6891891891891799</v>
      </c>
      <c r="F8">
        <v>4.71527022125498</v>
      </c>
    </row>
    <row r="9" spans="1:6" x14ac:dyDescent="0.25">
      <c r="A9" t="s">
        <v>10</v>
      </c>
      <c r="B9">
        <v>227.54600109309499</v>
      </c>
      <c r="C9" t="s">
        <v>4</v>
      </c>
      <c r="D9" t="s">
        <v>4</v>
      </c>
      <c r="E9">
        <v>0.35612535612535601</v>
      </c>
      <c r="F9" t="s">
        <v>4</v>
      </c>
    </row>
    <row r="11" spans="1:6" x14ac:dyDescent="0.25">
      <c r="A11" t="s">
        <v>0</v>
      </c>
      <c r="B11" t="s">
        <v>1</v>
      </c>
      <c r="C11" t="s">
        <v>21</v>
      </c>
      <c r="D11" t="s">
        <v>18</v>
      </c>
      <c r="E11" t="s">
        <v>19</v>
      </c>
      <c r="F11" t="s">
        <v>20</v>
      </c>
    </row>
    <row r="12" spans="1:6" x14ac:dyDescent="0.25">
      <c r="A12" t="s">
        <v>2</v>
      </c>
      <c r="B12" s="3">
        <f xml:space="preserve"> IF(B2 = MIN($B2:$F2), 9999.99, B2 / MIN($B2:$F2))</f>
        <v>343.57413114224778</v>
      </c>
      <c r="C12" s="3">
        <f t="shared" ref="C12:F12" si="0" xml:space="preserve"> C2/MIN($B2:$F2)</f>
        <v>12.026843582007581</v>
      </c>
      <c r="D12" s="3">
        <f t="shared" si="0"/>
        <v>53.374574410888954</v>
      </c>
      <c r="E12" s="3">
        <f t="shared" si="0"/>
        <v>6.1890675160989321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657.84713118886725</v>
      </c>
      <c r="C13" s="3">
        <f t="shared" ref="C13:F13" si="2" xml:space="preserve"> C3/MIN($B3:$F3)</f>
        <v>8.5389014062621271</v>
      </c>
      <c r="D13" s="3">
        <f t="shared" si="2"/>
        <v>41.670140785915777</v>
      </c>
      <c r="E13" s="3">
        <f t="shared" si="2"/>
        <v>1.8028449930053263</v>
      </c>
      <c r="F13" s="3">
        <f t="shared" si="2"/>
        <v>1</v>
      </c>
    </row>
    <row r="14" spans="1:6" x14ac:dyDescent="0.25">
      <c r="A14" t="s">
        <v>14</v>
      </c>
      <c r="B14" s="3">
        <f t="shared" si="1"/>
        <v>268.21677787688088</v>
      </c>
      <c r="C14" s="3">
        <f t="shared" ref="C14:F14" si="3" xml:space="preserve"> C4/MIN($B4:$F4)</f>
        <v>9.098433350592078</v>
      </c>
      <c r="D14" s="3">
        <f t="shared" si="3"/>
        <v>63.734675183204246</v>
      </c>
      <c r="E14" s="3">
        <f t="shared" si="3"/>
        <v>2.0020655343530995</v>
      </c>
      <c r="F14" s="3">
        <f t="shared" si="3"/>
        <v>1</v>
      </c>
    </row>
    <row r="15" spans="1:6" x14ac:dyDescent="0.25">
      <c r="A15" t="s">
        <v>15</v>
      </c>
      <c r="B15" s="3">
        <f t="shared" si="1"/>
        <v>298.8662001479222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1.3455473066178698</v>
      </c>
      <c r="F15" s="3">
        <f t="shared" si="4"/>
        <v>1</v>
      </c>
    </row>
    <row r="16" spans="1:6" x14ac:dyDescent="0.25">
      <c r="A16" t="s">
        <v>5</v>
      </c>
      <c r="B16" s="3">
        <f t="shared" si="1"/>
        <v>447.0000000000008</v>
      </c>
      <c r="C16" s="3">
        <f t="shared" ref="C16:F16" si="5" xml:space="preserve"> C6/MIN($B6:$F6)</f>
        <v>10.57552822453485</v>
      </c>
      <c r="D16" s="3">
        <f t="shared" si="5"/>
        <v>49.630353817504599</v>
      </c>
      <c r="E16" s="3">
        <f t="shared" si="5"/>
        <v>2.6641509433962325</v>
      </c>
      <c r="F16" s="3">
        <f t="shared" si="5"/>
        <v>1</v>
      </c>
    </row>
    <row r="17" spans="1:8" x14ac:dyDescent="0.25">
      <c r="A17" t="s">
        <v>16</v>
      </c>
      <c r="B17" s="3">
        <f t="shared" si="1"/>
        <v>684.19366305080507</v>
      </c>
      <c r="C17" s="3">
        <f t="shared" ref="C17:F17" si="6" xml:space="preserve"> C7/MIN($B7:$F7)</f>
        <v>7.0719471947194732</v>
      </c>
      <c r="D17" s="3">
        <f t="shared" si="6"/>
        <v>27.927183183183192</v>
      </c>
      <c r="E17" s="3">
        <f t="shared" si="6"/>
        <v>1</v>
      </c>
      <c r="F17" s="3">
        <f t="shared" si="6"/>
        <v>2.6319349962207097</v>
      </c>
    </row>
    <row r="18" spans="1:8" x14ac:dyDescent="0.25">
      <c r="A18" t="s">
        <v>17</v>
      </c>
      <c r="B18" s="3">
        <f t="shared" si="1"/>
        <v>669.92341678939908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2.7914399709829634</v>
      </c>
    </row>
    <row r="19" spans="1:8" x14ac:dyDescent="0.25">
      <c r="A19" t="s">
        <v>10</v>
      </c>
      <c r="B19" s="3">
        <f t="shared" si="1"/>
        <v>638.94917106941091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  <row r="23" spans="1:8" x14ac:dyDescent="0.25">
      <c r="H23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F19"/>
  <sheetViews>
    <sheetView zoomScaleNormal="100" workbookViewId="0"/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2</v>
      </c>
      <c r="B2">
        <v>16285.3127196064</v>
      </c>
      <c r="C2">
        <v>921.90121155638303</v>
      </c>
      <c r="D2">
        <v>3707.9808753218099</v>
      </c>
      <c r="E2">
        <v>421.759697256386</v>
      </c>
      <c r="F2">
        <v>57.518032180506701</v>
      </c>
    </row>
    <row r="3" spans="1:6" x14ac:dyDescent="0.25">
      <c r="A3" t="s">
        <v>3</v>
      </c>
      <c r="B3">
        <v>17822.3125230882</v>
      </c>
      <c r="C3">
        <v>359.54226651901001</v>
      </c>
      <c r="D3">
        <v>1717.06503613118</v>
      </c>
      <c r="E3">
        <v>69.252601702932793</v>
      </c>
      <c r="F3">
        <v>35.983421250941902</v>
      </c>
    </row>
    <row r="4" spans="1:6" x14ac:dyDescent="0.25">
      <c r="A4" t="s">
        <v>14</v>
      </c>
      <c r="B4">
        <v>3869.4554633970401</v>
      </c>
      <c r="C4">
        <v>165.39392810579201</v>
      </c>
      <c r="D4">
        <v>1181.7847286108499</v>
      </c>
      <c r="E4">
        <v>34.612490594431897</v>
      </c>
      <c r="F4">
        <v>15.322134022521601</v>
      </c>
    </row>
    <row r="5" spans="1:6" x14ac:dyDescent="0.25">
      <c r="A5" t="s">
        <v>15</v>
      </c>
      <c r="B5">
        <v>3434.0785073050502</v>
      </c>
      <c r="C5" t="s">
        <v>4</v>
      </c>
      <c r="D5" t="s">
        <v>4</v>
      </c>
      <c r="E5">
        <v>17.926446128257201</v>
      </c>
      <c r="F5">
        <v>13.824884792626699</v>
      </c>
    </row>
    <row r="6" spans="1:6" x14ac:dyDescent="0.25">
      <c r="A6" t="s">
        <v>5</v>
      </c>
      <c r="B6">
        <v>1047.14123438091</v>
      </c>
      <c r="C6">
        <v>38.892908827785803</v>
      </c>
      <c r="D6">
        <v>170.46289493019799</v>
      </c>
      <c r="E6">
        <v>9.0823084200567603</v>
      </c>
      <c r="F6">
        <v>3.4090909090908998</v>
      </c>
    </row>
    <row r="7" spans="1:6" x14ac:dyDescent="0.25">
      <c r="A7" t="s">
        <v>16</v>
      </c>
      <c r="B7">
        <v>1777.1779597915099</v>
      </c>
      <c r="C7">
        <v>22.247360482654599</v>
      </c>
      <c r="D7">
        <v>85.211134254875901</v>
      </c>
      <c r="E7">
        <v>2.8142589118198802</v>
      </c>
      <c r="F7">
        <v>6.8773234200743403</v>
      </c>
    </row>
    <row r="8" spans="1:6" x14ac:dyDescent="0.25">
      <c r="A8" t="s">
        <v>17</v>
      </c>
      <c r="B8">
        <v>868.77167366307697</v>
      </c>
      <c r="C8" t="s">
        <v>4</v>
      </c>
      <c r="D8" t="s">
        <v>4</v>
      </c>
      <c r="E8">
        <v>1.8811136192625999</v>
      </c>
      <c r="F8">
        <v>4.2766827817032302</v>
      </c>
    </row>
    <row r="9" spans="1:6" x14ac:dyDescent="0.25">
      <c r="A9" t="s">
        <v>10</v>
      </c>
      <c r="B9">
        <v>141.48845166809201</v>
      </c>
      <c r="C9" t="s">
        <v>4</v>
      </c>
      <c r="D9" t="s">
        <v>4</v>
      </c>
      <c r="E9">
        <v>0.36081544290095602</v>
      </c>
      <c r="F9" t="s">
        <v>4</v>
      </c>
    </row>
    <row r="11" spans="1:6" x14ac:dyDescent="0.25">
      <c r="A11" t="s">
        <v>0</v>
      </c>
      <c r="B11" t="s">
        <v>1</v>
      </c>
      <c r="C11" t="s">
        <v>21</v>
      </c>
      <c r="D11" t="s">
        <v>18</v>
      </c>
      <c r="E11" t="s">
        <v>19</v>
      </c>
      <c r="F11" t="s">
        <v>20</v>
      </c>
    </row>
    <row r="12" spans="1:6" x14ac:dyDescent="0.25">
      <c r="A12" t="s">
        <v>2</v>
      </c>
      <c r="B12" s="3">
        <f xml:space="preserve"> IF(B2 = MIN($B2:$F2), 9999.99, B2 / MIN($B2:$F2))</f>
        <v>283.13403818299639</v>
      </c>
      <c r="C12" s="3">
        <f t="shared" ref="C12:F12" si="0" xml:space="preserve"> C2/MIN($B2:$F2)</f>
        <v>16.02803810574073</v>
      </c>
      <c r="D12" s="3">
        <f t="shared" si="0"/>
        <v>64.466407051013007</v>
      </c>
      <c r="E12" s="3">
        <f t="shared" si="0"/>
        <v>7.3326517140362739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495.29232917566679</v>
      </c>
      <c r="C13" s="3">
        <f t="shared" ref="C13:F13" si="2" xml:space="preserve"> C3/MIN($B3:$F3)</f>
        <v>9.9918866527901002</v>
      </c>
      <c r="D13" s="3">
        <f t="shared" si="2"/>
        <v>47.718226239708493</v>
      </c>
      <c r="E13" s="3">
        <f t="shared" si="2"/>
        <v>1.9245696850218221</v>
      </c>
      <c r="F13" s="3">
        <f t="shared" si="2"/>
        <v>1</v>
      </c>
    </row>
    <row r="14" spans="1:6" x14ac:dyDescent="0.25">
      <c r="A14" t="s">
        <v>14</v>
      </c>
      <c r="B14" s="3">
        <f t="shared" si="1"/>
        <v>252.54024391833602</v>
      </c>
      <c r="C14" s="3">
        <f t="shared" ref="C14:F14" si="3" xml:space="preserve"> C4/MIN($B4:$F4)</f>
        <v>10.794444681314225</v>
      </c>
      <c r="D14" s="3">
        <f t="shared" si="3"/>
        <v>77.129251504638702</v>
      </c>
      <c r="E14" s="3">
        <f t="shared" si="3"/>
        <v>2.258986283735406</v>
      </c>
      <c r="F14" s="3">
        <f t="shared" si="3"/>
        <v>1</v>
      </c>
    </row>
    <row r="15" spans="1:6" x14ac:dyDescent="0.25">
      <c r="A15" t="s">
        <v>15</v>
      </c>
      <c r="B15" s="3">
        <f t="shared" si="1"/>
        <v>248.39834536173248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1.2966796032772736</v>
      </c>
      <c r="F15" s="3">
        <f t="shared" si="4"/>
        <v>1</v>
      </c>
    </row>
    <row r="16" spans="1:6" x14ac:dyDescent="0.25">
      <c r="A16" t="s">
        <v>5</v>
      </c>
      <c r="B16" s="3">
        <f t="shared" si="1"/>
        <v>307.16142875173443</v>
      </c>
      <c r="C16" s="3">
        <f t="shared" ref="C16:F16" si="5" xml:space="preserve"> C6/MIN($B6:$F6)</f>
        <v>11.408586589483866</v>
      </c>
      <c r="D16" s="3">
        <f t="shared" si="5"/>
        <v>50.002449179524881</v>
      </c>
      <c r="E16" s="3">
        <f t="shared" si="5"/>
        <v>2.6641438032166569</v>
      </c>
      <c r="F16" s="3">
        <f t="shared" si="5"/>
        <v>1</v>
      </c>
    </row>
    <row r="17" spans="1:6" x14ac:dyDescent="0.25">
      <c r="A17" t="s">
        <v>16</v>
      </c>
      <c r="B17" s="3">
        <f t="shared" si="1"/>
        <v>631.4905683792515</v>
      </c>
      <c r="C17" s="3">
        <f t="shared" ref="C17:F17" si="6" xml:space="preserve"> C7/MIN($B7:$F7)</f>
        <v>7.9052287581699545</v>
      </c>
      <c r="D17" s="3">
        <f t="shared" si="6"/>
        <v>30.278356371899314</v>
      </c>
      <c r="E17" s="3">
        <f t="shared" si="6"/>
        <v>1</v>
      </c>
      <c r="F17" s="3">
        <f t="shared" si="6"/>
        <v>2.4437422552664221</v>
      </c>
    </row>
    <row r="18" spans="1:6" x14ac:dyDescent="0.25">
      <c r="A18" t="s">
        <v>17</v>
      </c>
      <c r="B18" s="3">
        <f t="shared" si="1"/>
        <v>461.83902171929259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2.2734845667534413</v>
      </c>
    </row>
    <row r="19" spans="1:6" x14ac:dyDescent="0.25">
      <c r="A19" t="s">
        <v>10</v>
      </c>
      <c r="B19" s="3">
        <f t="shared" si="1"/>
        <v>392.13524379811719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9" sqref="C9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21</v>
      </c>
      <c r="D1" t="s">
        <v>13</v>
      </c>
    </row>
    <row r="2" spans="1:5" x14ac:dyDescent="0.25">
      <c r="A2" t="s">
        <v>2</v>
      </c>
      <c r="B2">
        <v>95835.242771412901</v>
      </c>
      <c r="C2">
        <v>183.42981186685901</v>
      </c>
      <c r="D2">
        <v>4.7050307636626796</v>
      </c>
    </row>
    <row r="3" spans="1:5" x14ac:dyDescent="0.25">
      <c r="A3" t="s">
        <v>3</v>
      </c>
      <c r="B3">
        <v>66020.511889635105</v>
      </c>
      <c r="C3">
        <v>758.99612474626304</v>
      </c>
      <c r="D3">
        <v>8.5232536594404298</v>
      </c>
    </row>
    <row r="4" spans="1:5" x14ac:dyDescent="0.25">
      <c r="A4" t="s">
        <v>12</v>
      </c>
      <c r="B4">
        <v>12671.068850149601</v>
      </c>
      <c r="C4">
        <v>79.673321234119697</v>
      </c>
      <c r="D4">
        <v>4.11445670469422</v>
      </c>
    </row>
    <row r="5" spans="1:5" x14ac:dyDescent="0.25">
      <c r="A5" t="s">
        <v>8</v>
      </c>
      <c r="B5">
        <v>3498.8162447641598</v>
      </c>
      <c r="C5">
        <v>959.05213270142099</v>
      </c>
      <c r="D5">
        <v>6.0998151571164501</v>
      </c>
    </row>
    <row r="6" spans="1:5" x14ac:dyDescent="0.25">
      <c r="A6" t="s">
        <v>5</v>
      </c>
      <c r="B6">
        <v>5398.1735159817299</v>
      </c>
      <c r="C6">
        <v>735.16988062442601</v>
      </c>
      <c r="D6">
        <v>8.8695980373655399</v>
      </c>
    </row>
    <row r="7" spans="1:5" x14ac:dyDescent="0.25">
      <c r="A7" t="s">
        <v>11</v>
      </c>
      <c r="B7">
        <v>3563.6396790663698</v>
      </c>
      <c r="C7">
        <v>234.01510963699999</v>
      </c>
      <c r="D7">
        <v>5.8964437073889799</v>
      </c>
    </row>
    <row r="8" spans="1:5" x14ac:dyDescent="0.25">
      <c r="A8" t="s">
        <v>10</v>
      </c>
      <c r="B8">
        <v>532.55813953488303</v>
      </c>
      <c r="C8">
        <v>11.198825041307099</v>
      </c>
      <c r="D8">
        <v>0.90334236675699997</v>
      </c>
    </row>
    <row r="11" spans="1:5" x14ac:dyDescent="0.25">
      <c r="A11" t="s">
        <v>0</v>
      </c>
      <c r="B11" t="s">
        <v>1</v>
      </c>
      <c r="C11" t="s">
        <v>21</v>
      </c>
      <c r="D11" t="s">
        <v>13</v>
      </c>
    </row>
    <row r="12" spans="1:5" x14ac:dyDescent="0.25">
      <c r="A12" t="s">
        <v>2</v>
      </c>
      <c r="B12" s="1">
        <f xml:space="preserve"> B2 / MIN($B2:$E2)</f>
        <v>20368.675059801091</v>
      </c>
      <c r="C12" s="1">
        <f t="shared" ref="C12:D12" si="0" xml:space="preserve"> C2 / MIN($B2:$E2)</f>
        <v>38.9858900144717</v>
      </c>
      <c r="D12" s="1">
        <f t="shared" si="0"/>
        <v>1</v>
      </c>
      <c r="E12" s="1"/>
    </row>
    <row r="13" spans="1:5" x14ac:dyDescent="0.25">
      <c r="A13" t="s">
        <v>3</v>
      </c>
      <c r="B13" s="1">
        <f t="shared" ref="B13:D18" si="1" xml:space="preserve"> B3 / MIN($B3:$E3)</f>
        <v>7745.9283188774061</v>
      </c>
      <c r="C13" s="1">
        <f t="shared" si="1"/>
        <v>89.050045331643076</v>
      </c>
      <c r="D13" s="1">
        <f t="shared" si="1"/>
        <v>1</v>
      </c>
      <c r="E13" s="1"/>
    </row>
    <row r="14" spans="1:5" x14ac:dyDescent="0.25">
      <c r="A14" t="s">
        <v>12</v>
      </c>
      <c r="B14" s="1">
        <f t="shared" si="1"/>
        <v>3079.6456882613606</v>
      </c>
      <c r="C14" s="1">
        <f t="shared" si="1"/>
        <v>19.364238574492642</v>
      </c>
      <c r="D14" s="1">
        <f t="shared" si="1"/>
        <v>1</v>
      </c>
      <c r="E14" s="1"/>
    </row>
    <row r="15" spans="1:5" x14ac:dyDescent="0.25">
      <c r="A15" t="s">
        <v>8</v>
      </c>
      <c r="B15" s="1">
        <f t="shared" si="1"/>
        <v>573.59381467194271</v>
      </c>
      <c r="C15" s="1">
        <f t="shared" si="1"/>
        <v>157.22642539135418</v>
      </c>
      <c r="D15" s="1">
        <f t="shared" si="1"/>
        <v>1</v>
      </c>
      <c r="E15" s="1"/>
    </row>
    <row r="16" spans="1:5" x14ac:dyDescent="0.25">
      <c r="A16" t="s">
        <v>5</v>
      </c>
      <c r="B16" s="1">
        <f t="shared" si="1"/>
        <v>608.61535023802526</v>
      </c>
      <c r="C16" s="1">
        <f t="shared" si="1"/>
        <v>82.886493562315607</v>
      </c>
      <c r="D16" s="1">
        <f t="shared" si="1"/>
        <v>1</v>
      </c>
      <c r="E16" s="1"/>
    </row>
    <row r="17" spans="1:5" x14ac:dyDescent="0.25">
      <c r="A17" t="s">
        <v>11</v>
      </c>
      <c r="B17" s="1">
        <f t="shared" si="1"/>
        <v>604.37101682166224</v>
      </c>
      <c r="C17" s="1">
        <f t="shared" si="1"/>
        <v>39.687499999999979</v>
      </c>
      <c r="D17" s="1">
        <f t="shared" si="1"/>
        <v>1</v>
      </c>
      <c r="E17" s="1"/>
    </row>
    <row r="18" spans="1:5" x14ac:dyDescent="0.25">
      <c r="A18" t="s">
        <v>10</v>
      </c>
      <c r="B18" s="1">
        <f t="shared" si="1"/>
        <v>589.54186046511609</v>
      </c>
      <c r="C18" s="1">
        <f t="shared" si="1"/>
        <v>12.397099320726971</v>
      </c>
      <c r="D18" s="1">
        <f t="shared" si="1"/>
        <v>1</v>
      </c>
      <c r="E18" s="1"/>
    </row>
    <row r="19" spans="1:5" x14ac:dyDescent="0.25">
      <c r="B19" s="1"/>
      <c r="C19" s="1"/>
      <c r="D19" s="1"/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F21"/>
  <sheetViews>
    <sheetView tabSelected="1" workbookViewId="0">
      <selection activeCell="O8" sqref="O8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5" max="5" width="12" bestFit="1" customWidth="1"/>
    <col min="6" max="6" width="13.140625" bestFit="1" customWidth="1"/>
  </cols>
  <sheetData>
    <row r="1" spans="1:5" x14ac:dyDescent="0.25">
      <c r="A1" t="s">
        <v>0</v>
      </c>
      <c r="B1" t="s">
        <v>24</v>
      </c>
      <c r="C1" t="s">
        <v>25</v>
      </c>
      <c r="D1" t="s">
        <v>9</v>
      </c>
      <c r="E1" t="s">
        <v>6</v>
      </c>
    </row>
    <row r="2" spans="1:5" x14ac:dyDescent="0.25">
      <c r="A2" t="s">
        <v>7</v>
      </c>
      <c r="B2" s="2">
        <v>94608.078994613999</v>
      </c>
      <c r="C2" s="2">
        <v>24934.145897762399</v>
      </c>
      <c r="D2">
        <v>25478.6324786324</v>
      </c>
      <c r="E2" s="2">
        <v>6090.6526236599502</v>
      </c>
    </row>
    <row r="3" spans="1:5" x14ac:dyDescent="0.25">
      <c r="A3" t="s">
        <v>2</v>
      </c>
      <c r="B3" s="2">
        <v>4423.7664017741599</v>
      </c>
      <c r="C3" s="2">
        <v>3629.0172766115502</v>
      </c>
      <c r="D3">
        <v>4249.2565055761997</v>
      </c>
      <c r="E3" s="2">
        <v>1478.3877439358</v>
      </c>
    </row>
    <row r="4" spans="1:5" x14ac:dyDescent="0.25">
      <c r="A4" t="s">
        <v>3</v>
      </c>
      <c r="B4" s="2">
        <v>4772.4034495688002</v>
      </c>
      <c r="C4" s="2">
        <v>4083.7116397312502</v>
      </c>
      <c r="D4">
        <v>1236.2026747033301</v>
      </c>
      <c r="E4" s="2">
        <v>1203.62239297475</v>
      </c>
    </row>
    <row r="5" spans="1:5" x14ac:dyDescent="0.25">
      <c r="A5" t="s">
        <v>12</v>
      </c>
      <c r="B5" s="2">
        <v>1380.2919708029101</v>
      </c>
      <c r="C5" s="2">
        <v>1010.09190845197</v>
      </c>
      <c r="D5">
        <v>1225.70135746606</v>
      </c>
      <c r="E5" s="2">
        <v>630.28232332314303</v>
      </c>
    </row>
    <row r="6" spans="1:5" x14ac:dyDescent="0.25">
      <c r="A6" t="s">
        <v>8</v>
      </c>
      <c r="B6" s="2">
        <v>105.83941605839399</v>
      </c>
      <c r="C6" s="2">
        <v>78.820375335120602</v>
      </c>
      <c r="D6">
        <v>138.01893663510501</v>
      </c>
      <c r="E6" s="2">
        <v>51.277304701962201</v>
      </c>
    </row>
    <row r="7" spans="1:5" x14ac:dyDescent="0.25">
      <c r="A7" t="s">
        <v>5</v>
      </c>
      <c r="B7" s="2">
        <v>254.221899400762</v>
      </c>
      <c r="C7" s="2">
        <v>230.582976345688</v>
      </c>
      <c r="D7">
        <v>130.32863849765201</v>
      </c>
      <c r="E7" s="2">
        <v>125.429242725465</v>
      </c>
    </row>
    <row r="8" spans="1:5" ht="14.25" customHeight="1" x14ac:dyDescent="0.25">
      <c r="A8" t="s">
        <v>11</v>
      </c>
      <c r="B8" s="2">
        <v>312.06057328285499</v>
      </c>
      <c r="C8" s="2">
        <v>258.71002322672803</v>
      </c>
      <c r="D8">
        <v>240.29262802476001</v>
      </c>
      <c r="E8" s="2">
        <v>270.86438152011903</v>
      </c>
    </row>
    <row r="9" spans="1:5" x14ac:dyDescent="0.25">
      <c r="E9" s="1"/>
    </row>
    <row r="10" spans="1:5" x14ac:dyDescent="0.25">
      <c r="A10" t="s">
        <v>0</v>
      </c>
      <c r="B10" t="s">
        <v>24</v>
      </c>
      <c r="C10" t="s">
        <v>25</v>
      </c>
      <c r="D10" t="s">
        <v>9</v>
      </c>
      <c r="E10" t="s">
        <v>6</v>
      </c>
    </row>
    <row r="11" spans="1:5" x14ac:dyDescent="0.25">
      <c r="A11" t="s">
        <v>7</v>
      </c>
      <c r="B11" s="1">
        <f xml:space="preserve"> B2 / $E2</f>
        <v>15.533323740562109</v>
      </c>
      <c r="C11" s="1">
        <f xml:space="preserve"> C2 / $E2</f>
        <v>4.0938381218627367</v>
      </c>
      <c r="D11" s="1">
        <f xml:space="preserve"> D2 / $E2</f>
        <v>4.1832352053140029</v>
      </c>
      <c r="E11" s="1">
        <f xml:space="preserve"> E2 / $E2</f>
        <v>1</v>
      </c>
    </row>
    <row r="12" spans="1:5" x14ac:dyDescent="0.25">
      <c r="A12" t="s">
        <v>2</v>
      </c>
      <c r="B12" s="1">
        <f xml:space="preserve"> B3 / $E3</f>
        <v>2.9922910413184978</v>
      </c>
      <c r="C12" s="1">
        <f xml:space="preserve"> C3 / $E3</f>
        <v>2.4547127717321922</v>
      </c>
      <c r="D12" s="1">
        <f xml:space="preserve"> D3 / $E3</f>
        <v>2.8742503602361618</v>
      </c>
      <c r="E12" s="1">
        <f xml:space="preserve"> E3 / $E3</f>
        <v>1</v>
      </c>
    </row>
    <row r="13" spans="1:5" x14ac:dyDescent="0.25">
      <c r="A13" t="s">
        <v>3</v>
      </c>
      <c r="B13" s="1">
        <f xml:space="preserve"> B4 / $E4</f>
        <v>3.9650337825418949</v>
      </c>
      <c r="C13" s="1">
        <f xml:space="preserve"> C4 / $E4</f>
        <v>3.3928511662518726</v>
      </c>
      <c r="D13" s="1">
        <f xml:space="preserve"> D4 / $E4</f>
        <v>1.027068524080927</v>
      </c>
      <c r="E13" s="1">
        <f xml:space="preserve"> E4 / $E4</f>
        <v>1</v>
      </c>
    </row>
    <row r="14" spans="1:5" x14ac:dyDescent="0.25">
      <c r="A14" t="s">
        <v>12</v>
      </c>
      <c r="B14" s="1">
        <f xml:space="preserve"> B5 / $E5</f>
        <v>2.1899582452596253</v>
      </c>
      <c r="C14" s="1">
        <f xml:space="preserve"> C5 / $E5</f>
        <v>1.6026023118120991</v>
      </c>
      <c r="D14" s="1">
        <f xml:space="preserve"> D5 / $E5</f>
        <v>1.9446862336287483</v>
      </c>
      <c r="E14" s="1">
        <f xml:space="preserve"> E5 / $E5</f>
        <v>1</v>
      </c>
    </row>
    <row r="15" spans="1:5" x14ac:dyDescent="0.25">
      <c r="A15" t="s">
        <v>8</v>
      </c>
      <c r="B15" s="1">
        <f xml:space="preserve"> B6 / $E6</f>
        <v>2.064059659016046</v>
      </c>
      <c r="C15" s="1">
        <f xml:space="preserve"> C6 / $E6</f>
        <v>1.5371395940805841</v>
      </c>
      <c r="D15" s="1">
        <f xml:space="preserve"> D6 / $E6</f>
        <v>2.6916183960391256</v>
      </c>
      <c r="E15" s="1">
        <f xml:space="preserve"> E6 / $E6</f>
        <v>1</v>
      </c>
    </row>
    <row r="16" spans="1:5" x14ac:dyDescent="0.25">
      <c r="A16" t="s">
        <v>5</v>
      </c>
      <c r="B16" s="1">
        <f xml:space="preserve"> B7 / $E7</f>
        <v>2.0268152296605484</v>
      </c>
      <c r="C16" s="1">
        <f xml:space="preserve"> C7 / $E7</f>
        <v>1.8383510203468236</v>
      </c>
      <c r="D16" s="1">
        <f xml:space="preserve"> D7 / $E7</f>
        <v>1.0390610328638483</v>
      </c>
      <c r="E16" s="1">
        <f xml:space="preserve"> E7 / $E7</f>
        <v>1</v>
      </c>
    </row>
    <row r="17" spans="1:6" x14ac:dyDescent="0.25">
      <c r="A17" t="s">
        <v>11</v>
      </c>
      <c r="B17" s="1">
        <f xml:space="preserve"> B8 / $E8</f>
        <v>1.1520915800428932</v>
      </c>
      <c r="C17" s="1">
        <f xml:space="preserve"> C8 / $E8</f>
        <v>0.95512751353581637</v>
      </c>
      <c r="D17" s="1">
        <f xml:space="preserve"> D8 / $E8</f>
        <v>0.88713261845729896</v>
      </c>
      <c r="E17" s="1">
        <f xml:space="preserve"> E8 / $E8</f>
        <v>1</v>
      </c>
    </row>
    <row r="18" spans="1:6" x14ac:dyDescent="0.25">
      <c r="B18" s="1"/>
      <c r="C18" s="1"/>
      <c r="D18" s="1"/>
      <c r="E18" s="1"/>
    </row>
    <row r="19" spans="1:6" x14ac:dyDescent="0.25">
      <c r="B19" s="1"/>
      <c r="C19" s="1"/>
      <c r="E19" s="1"/>
    </row>
    <row r="21" spans="1:6" x14ac:dyDescent="0.25">
      <c r="B21" s="1"/>
      <c r="C21" s="1"/>
      <c r="F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is</vt:lpstr>
      <vt:lpstr>assert</vt:lpstr>
      <vt:lpstr>validate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2022-10-24T18:59:00Z</dcterms:modified>
</cp:coreProperties>
</file>