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8331BFDE-4609-4054-8196-C7A4210C72E1}" xr6:coauthVersionLast="47" xr6:coauthVersionMax="47" xr10:uidLastSave="{00000000-0000-0000-0000-000000000000}"/>
  <bookViews>
    <workbookView xWindow="-108" yWindow="-108" windowWidth="23256" windowHeight="12456" activeTab="1" xr2:uid="{AF35FF4A-69D2-475D-B4FC-4CBFAD73187A}"/>
  </bookViews>
  <sheets>
    <sheet name="validate" sheetId="1" r:id="rId1"/>
    <sheet name="is" sheetId="2" r:id="rId2"/>
    <sheet name="stringify" sheetId="3" r:id="rId3"/>
    <sheet name="optimizer" sheetId="4" r:id="rId4"/>
    <sheet name="cpu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2" l="1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C12" i="2"/>
  <c r="D12" i="2"/>
  <c r="E12" i="2"/>
  <c r="F12" i="2"/>
  <c r="B12" i="2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C12" i="1"/>
  <c r="D12" i="1"/>
  <c r="E12" i="1"/>
  <c r="B12" i="1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C13" i="3"/>
  <c r="D13" i="3"/>
  <c r="B13" i="3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<sst xmlns="http://schemas.openxmlformats.org/spreadsheetml/2006/main" count="134" uniqueCount="27">
  <si>
    <t>Components</t>
  </si>
  <si>
    <t>typescript-json</t>
  </si>
  <si>
    <t>object (hierarchical)</t>
  </si>
  <si>
    <t>object (recursive)</t>
  </si>
  <si>
    <t>Failed</t>
  </si>
  <si>
    <t>array (recursive)</t>
  </si>
  <si>
    <t>JSON.stringify()</t>
  </si>
  <si>
    <t>object (simple)</t>
  </si>
  <si>
    <t>array (hierarchical)</t>
  </si>
  <si>
    <t>fast-json-stringify</t>
  </si>
  <si>
    <t>spaces</t>
  </si>
  <si>
    <t>CPU</t>
  </si>
  <si>
    <t>AMD R7 5800hs</t>
  </si>
  <si>
    <t>Intel i5-1135g7</t>
  </si>
  <si>
    <t>M1 Pro</t>
  </si>
  <si>
    <t>ultimate union</t>
  </si>
  <si>
    <t>array (union)</t>
  </si>
  <si>
    <t>object (union)</t>
  </si>
  <si>
    <t>ajv</t>
  </si>
  <si>
    <t>object (union, explicit)</t>
  </si>
  <si>
    <t>object (union, implicit)</t>
  </si>
  <si>
    <t>array (union, explicit)</t>
  </si>
  <si>
    <t>array (union, implicit)</t>
  </si>
  <si>
    <t>Intel E5-2686 v4</t>
  </si>
  <si>
    <t>io-ts</t>
  </si>
  <si>
    <t>zod</t>
  </si>
  <si>
    <t>class-validator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</si>
</sst>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#,##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2" applyNumberFormat="1" applyFont="1"/>
    <xf numFmtId="165" fontId="0" fillId="0" borderId="0" xfId="1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validate!$B$12:$B$19</c:f>
              <c:numCache>
                <c:formatCode>##,##0%</c:formatCode>
                <c:ptCount val="8"/>
                <c:pt idx="0">
                  <c:v>177.88548762189333</c:v>
                </c:pt>
                <c:pt idx="1">
                  <c:v>285.48461640744574</c:v>
                </c:pt>
                <c:pt idx="2">
                  <c:v>113.27678103719222</c:v>
                </c:pt>
                <c:pt idx="3">
                  <c:v>77.113981680337389</c:v>
                </c:pt>
                <c:pt idx="4">
                  <c:v>198.99574615142848</c:v>
                </c:pt>
                <c:pt idx="5">
                  <c:v>602.86563445452919</c:v>
                </c:pt>
                <c:pt idx="6">
                  <c:v>393.12995750365292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validate!$C$11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validate!$C$12:$C$19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ser>
          <c:idx val="2"/>
          <c:order val="2"/>
          <c:tx>
            <c:strRef>
              <c:f>validate!$D$11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validate!$D$12:$D$19</c:f>
              <c:numCache>
                <c:formatCode>##,##0%</c:formatCode>
                <c:ptCount val="8"/>
                <c:pt idx="0">
                  <c:v>38.83132619263386</c:v>
                </c:pt>
                <c:pt idx="1">
                  <c:v>28.653605551337947</c:v>
                </c:pt>
                <c:pt idx="2">
                  <c:v>35.384448022409337</c:v>
                </c:pt>
                <c:pt idx="3">
                  <c:v>17.283504662034783</c:v>
                </c:pt>
                <c:pt idx="4">
                  <c:v>30.199697138265559</c:v>
                </c:pt>
                <c:pt idx="5">
                  <c:v>31.750136587142617</c:v>
                </c:pt>
                <c:pt idx="6">
                  <c:v>28.448447557743187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FEA-81A6-1045CDC68000}"/>
            </c:ext>
          </c:extLst>
        </c:ser>
        <c:ser>
          <c:idx val="3"/>
          <c:order val="3"/>
          <c:tx>
            <c:strRef>
              <c:f>validate!$E$11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validate!$E$12:$E$19</c:f>
              <c:numCache>
                <c:formatCode>##,##0%</c:formatCode>
                <c:ptCount val="8"/>
                <c:pt idx="0">
                  <c:v>3.9740258211279853</c:v>
                </c:pt>
                <c:pt idx="1">
                  <c:v>1.1192706158507841</c:v>
                </c:pt>
                <c:pt idx="2">
                  <c:v>1</c:v>
                </c:pt>
                <c:pt idx="3">
                  <c:v>1</c:v>
                </c:pt>
                <c:pt idx="4">
                  <c:v>1.6080597014925375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A-4704-941C-FD22C3C3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is!$B$12:$B$19</c:f>
              <c:numCache>
                <c:formatCode>##,##0%</c:formatCode>
                <c:ptCount val="8"/>
                <c:pt idx="0">
                  <c:v>1108.6873102375901</c:v>
                </c:pt>
                <c:pt idx="1">
                  <c:v>1233.2297047228265</c:v>
                </c:pt>
                <c:pt idx="2">
                  <c:v>428.19534932994344</c:v>
                </c:pt>
                <c:pt idx="3">
                  <c:v>275.31251958808286</c:v>
                </c:pt>
                <c:pt idx="4">
                  <c:v>1350.8549775745043</c:v>
                </c:pt>
                <c:pt idx="5">
                  <c:v>1430.2182727946602</c:v>
                </c:pt>
                <c:pt idx="6">
                  <c:v>1070.4890094012503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is!$C$12:$C$19</c:f>
              <c:numCache>
                <c:formatCode>##,##0%</c:formatCode>
                <c:ptCount val="8"/>
                <c:pt idx="0">
                  <c:v>86.62881990922078</c:v>
                </c:pt>
                <c:pt idx="1">
                  <c:v>73.080754716981232</c:v>
                </c:pt>
                <c:pt idx="2">
                  <c:v>89.079062084155566</c:v>
                </c:pt>
                <c:pt idx="3">
                  <c:v>58.912789142933512</c:v>
                </c:pt>
                <c:pt idx="4">
                  <c:v>92.14933886440248</c:v>
                </c:pt>
                <c:pt idx="5">
                  <c:v>135.82375238446852</c:v>
                </c:pt>
                <c:pt idx="6">
                  <c:v>124.9910997163218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ser>
          <c:idx val="2"/>
          <c:order val="2"/>
          <c:tx>
            <c:strRef>
              <c:f>is!$D$11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is!$D$12:$D$19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DA0-AC65-7A634C8FAF91}"/>
            </c:ext>
          </c:extLst>
        </c:ser>
        <c:ser>
          <c:idx val="3"/>
          <c:order val="3"/>
          <c:tx>
            <c:strRef>
              <c:f>is!$E$11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is!$E$12:$E$19</c:f>
              <c:numCache>
                <c:formatCode>##,##0%</c:formatCode>
                <c:ptCount val="8"/>
                <c:pt idx="0">
                  <c:v>3.9618587651742567</c:v>
                </c:pt>
                <c:pt idx="1">
                  <c:v>1.0482333373899644</c:v>
                </c:pt>
                <c:pt idx="2">
                  <c:v>1</c:v>
                </c:pt>
                <c:pt idx="3">
                  <c:v>1</c:v>
                </c:pt>
                <c:pt idx="4">
                  <c:v>1.6545801035255354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D-4D32-926B-DCF95800B033}"/>
            </c:ext>
          </c:extLst>
        </c:ser>
        <c:ser>
          <c:idx val="4"/>
          <c:order val="4"/>
          <c:tx>
            <c:strRef>
              <c:f>is!$F$11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is!$F$12:$F$19</c:f>
              <c:numCache>
                <c:formatCode>##,##0%</c:formatCode>
                <c:ptCount val="8"/>
                <c:pt idx="0">
                  <c:v>873.92143609278594</c:v>
                </c:pt>
                <c:pt idx="1">
                  <c:v>0</c:v>
                </c:pt>
                <c:pt idx="2">
                  <c:v>34.938444756116368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9-472B-9DA3-A1B244DE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stringify!$B$13:$B$20</c:f>
              <c:numCache>
                <c:formatCode>0%</c:formatCode>
                <c:ptCount val="8"/>
                <c:pt idx="0">
                  <c:v>36.291171455034032</c:v>
                </c:pt>
                <c:pt idx="1">
                  <c:v>4.1710636518261817</c:v>
                </c:pt>
                <c:pt idx="2">
                  <c:v>6.0593143220054593</c:v>
                </c:pt>
                <c:pt idx="3">
                  <c:v>4.3011099149172027</c:v>
                </c:pt>
                <c:pt idx="4">
                  <c:v>3.9065065155159098</c:v>
                </c:pt>
                <c:pt idx="5">
                  <c:v>3.5954893697394583</c:v>
                </c:pt>
                <c:pt idx="6">
                  <c:v>2.5952772446217303</c:v>
                </c:pt>
                <c:pt idx="7">
                  <c:v>9.0191555155795022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stringify!$C$12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stringify!$C$13:$C$20</c:f>
              <c:numCache>
                <c:formatCode>0%</c:formatCode>
                <c:ptCount val="8"/>
                <c:pt idx="0">
                  <c:v>7.3527904002563034</c:v>
                </c:pt>
                <c:pt idx="1">
                  <c:v>3.9822429603856428</c:v>
                </c:pt>
                <c:pt idx="2">
                  <c:v>0.97958628905199219</c:v>
                </c:pt>
                <c:pt idx="3">
                  <c:v>3.1763133330621232</c:v>
                </c:pt>
                <c:pt idx="4">
                  <c:v>5.6694116330601876</c:v>
                </c:pt>
                <c:pt idx="5">
                  <c:v>1.0140896344372718</c:v>
                </c:pt>
                <c:pt idx="6">
                  <c:v>0.9228509176205183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2"/>
          <c:order val="2"/>
          <c:tx>
            <c:strRef>
              <c:f>stringify!$D$12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stringify!$D$13:$D$20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3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  <c:majorUnit val="10"/>
        <c:min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optimizer!$B$2:$B$9</c:f>
              <c:numCache>
                <c:formatCode>General</c:formatCode>
                <c:ptCount val="8"/>
                <c:pt idx="0">
                  <c:v>142008.388037928</c:v>
                </c:pt>
                <c:pt idx="1">
                  <c:v>5000.5586592178697</c:v>
                </c:pt>
                <c:pt idx="2">
                  <c:v>5470.67612999626</c:v>
                </c:pt>
                <c:pt idx="3">
                  <c:v>2229.7124015387399</c:v>
                </c:pt>
                <c:pt idx="4">
                  <c:v>100.912506709608</c:v>
                </c:pt>
                <c:pt idx="5">
                  <c:v>260.65393093313702</c:v>
                </c:pt>
                <c:pt idx="6">
                  <c:v>401.92342587552099</c:v>
                </c:pt>
                <c:pt idx="7">
                  <c:v>1263.3490737377399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optimizer!$C$2:$C$9</c:f>
              <c:numCache>
                <c:formatCode>General</c:formatCode>
                <c:ptCount val="8"/>
                <c:pt idx="0">
                  <c:v>5.4635178004934701</c:v>
                </c:pt>
                <c:pt idx="1">
                  <c:v>1.44378271070203</c:v>
                </c:pt>
                <c:pt idx="2">
                  <c:v>52.650756057569602</c:v>
                </c:pt>
                <c:pt idx="3">
                  <c:v>1.0944910616563199</c:v>
                </c:pt>
                <c:pt idx="4">
                  <c:v>2.7614138438880702</c:v>
                </c:pt>
                <c:pt idx="5">
                  <c:v>32.910461481890003</c:v>
                </c:pt>
                <c:pt idx="6">
                  <c:v>2.5849335302806402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optimizer!$D$2:$D$9</c:f>
              <c:numCache>
                <c:formatCode>General</c:formatCode>
                <c:ptCount val="8"/>
                <c:pt idx="0">
                  <c:v>4262.1504972790399</c:v>
                </c:pt>
                <c:pt idx="1">
                  <c:v>1191.4353111957901</c:v>
                </c:pt>
                <c:pt idx="2">
                  <c:v>980.59339428997896</c:v>
                </c:pt>
                <c:pt idx="3">
                  <c:v>520.87250846182701</c:v>
                </c:pt>
                <c:pt idx="4">
                  <c:v>30.766396462785501</c:v>
                </c:pt>
                <c:pt idx="5">
                  <c:v>78.568723968193794</c:v>
                </c:pt>
                <c:pt idx="6">
                  <c:v>181.146025878003</c:v>
                </c:pt>
                <c:pt idx="7">
                  <c:v>145.03957297993699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cpus!$B$1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Intel E5-2686 v4</c:v>
                </c:pt>
                <c:pt idx="2">
                  <c:v>Intel i5-1135g7</c:v>
                </c:pt>
                <c:pt idx="3">
                  <c:v>M1 Pro</c:v>
                </c:pt>
              </c:strCache>
            </c:strRef>
          </c:cat>
          <c:val>
            <c:numRef>
              <c:f>cpus!$B$2:$B$5</c:f>
              <c:numCache>
                <c:formatCode>_(* #,##0_);_(* \(#,##0\);_(* "-"??_);_(@_)</c:formatCode>
                <c:ptCount val="4"/>
                <c:pt idx="0">
                  <c:v>153388.39848675899</c:v>
                </c:pt>
                <c:pt idx="1">
                  <c:v>58990.632318501099</c:v>
                </c:pt>
                <c:pt idx="2">
                  <c:v>32103.674063295701</c:v>
                </c:pt>
                <c:pt idx="3">
                  <c:v>40660.655737704903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7-46F4-AEA5-574583962356}"/>
            </c:ext>
          </c:extLst>
        </c:ser>
        <c:ser>
          <c:idx val="1"/>
          <c:order val="1"/>
          <c:tx>
            <c:strRef>
              <c:f>cpus!$C$1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Intel E5-2686 v4</c:v>
                </c:pt>
                <c:pt idx="2">
                  <c:v>Intel i5-1135g7</c:v>
                </c:pt>
                <c:pt idx="3">
                  <c:v>M1 Pro</c:v>
                </c:pt>
              </c:strCache>
            </c:strRef>
          </c:cat>
          <c:val>
            <c:numRef>
              <c:f>cpus!$C$2:$C$5</c:f>
              <c:numCache>
                <c:formatCode>_(* #,##0_);_(* \(#,##0\);_(* "-"??_);_(@_)</c:formatCode>
                <c:ptCount val="4"/>
                <c:pt idx="0">
                  <c:v>31077.330895795199</c:v>
                </c:pt>
                <c:pt idx="1">
                  <c:v>0</c:v>
                </c:pt>
                <c:pt idx="2">
                  <c:v>27299.444444444402</c:v>
                </c:pt>
                <c:pt idx="3">
                  <c:v>29123.851525174501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7-46F4-AEA5-574583962356}"/>
            </c:ext>
          </c:extLst>
        </c:ser>
        <c:ser>
          <c:idx val="2"/>
          <c:order val="2"/>
          <c:tx>
            <c:strRef>
              <c:f>cpus!$D$1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Intel E5-2686 v4</c:v>
                </c:pt>
                <c:pt idx="2">
                  <c:v>Intel i5-1135g7</c:v>
                </c:pt>
                <c:pt idx="3">
                  <c:v>M1 Pro</c:v>
                </c:pt>
              </c:strCache>
            </c:strRef>
          </c:cat>
          <c:val>
            <c:numRef>
              <c:f>cpus!$D$2:$D$5</c:f>
              <c:numCache>
                <c:formatCode>_(* #,##0_);_(* \(#,##0\);_(* "-"??_);_(@_)</c:formatCode>
                <c:ptCount val="4"/>
                <c:pt idx="0">
                  <c:v>4226.6036707250496</c:v>
                </c:pt>
                <c:pt idx="1">
                  <c:v>5621.0191082802503</c:v>
                </c:pt>
                <c:pt idx="2">
                  <c:v>5722.3155929038203</c:v>
                </c:pt>
                <c:pt idx="3">
                  <c:v>10140.028797696101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7-46F4-AEA5-57458396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081072"/>
        <c:axId val="798084816"/>
      </c:barChart>
      <c:catAx>
        <c:axId val="7980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4816"/>
        <c:crosses val="autoZero"/>
        <c:auto val="1"/>
        <c:lblAlgn val="ctr"/>
        <c:lblOffset val="100"/>
        <c:noMultiLvlLbl val="0"/>
      </c:catAx>
      <c:valAx>
        <c:axId val="798084816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1072"/>
        <c:crosses val="autoZero"/>
        <c:crossBetween val="between"/>
        <c:majorUnit val="30000"/>
        <c:minorUnit val="1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188594</xdr:rowOff>
    </xdr:from>
    <xdr:to>
      <xdr:col>17</xdr:col>
      <xdr:colOff>0</xdr:colOff>
      <xdr:row>20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</xdr:colOff>
      <xdr:row>1</xdr:row>
      <xdr:rowOff>180022</xdr:rowOff>
    </xdr:from>
    <xdr:to>
      <xdr:col>19</xdr:col>
      <xdr:colOff>0</xdr:colOff>
      <xdr:row>18</xdr:row>
      <xdr:rowOff>180023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550544</xdr:colOff>
      <xdr:row>14</xdr:row>
      <xdr:rowOff>133350</xdr:rowOff>
    </xdr:from>
    <xdr:to>
      <xdr:col>16</xdr:col>
      <xdr:colOff>344804</xdr:colOff>
      <xdr:row>30</xdr:row>
      <xdr:rowOff>163830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824865</xdr:colOff>
      <xdr:row>21</xdr:row>
      <xdr:rowOff>79057</xdr:rowOff>
    </xdr:from>
    <xdr:to>
      <xdr:col>13</xdr:col>
      <xdr:colOff>268605</xdr:colOff>
      <xdr:row>36</xdr:row>
      <xdr:rowOff>103822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274318</xdr:colOff>
      <xdr:row>7</xdr:row>
      <xdr:rowOff>35241</xdr:rowOff>
    </xdr:from>
    <xdr:to>
      <xdr:col>16</xdr:col>
      <xdr:colOff>274318</xdr:colOff>
      <xdr:row>23</xdr:row>
      <xdr:rowOff>65721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BB95CC-931C-EF2D-6FED-A1B643E92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E19"/>
  <sheetViews>
    <sheetView zoomScale="115" zoomScaleNormal="115" workbookViewId="0">
      <selection activeCell="F8" sqref="F8"/>
    </sheetView>
  </sheetViews>
  <sheetFormatPr defaultRowHeight="14.4" x14ac:dyDescent="0.3"/>
  <cols>
    <col min="1" max="1" width="19.88671875" bestFit="1" customWidth="1"/>
    <col min="2" max="2" width="13.109375" bestFit="1" customWidth="1"/>
    <col min="3" max="3" width="12" bestFit="1" customWidth="1"/>
  </cols>
  <sheetData>
    <row r="1" spans="1:5" x14ac:dyDescent="0.3">
      <c r="A1" t="s">
        <v>0</v>
      </c>
      <c r="B1" t="s">
        <v>1</v>
      </c>
      <c r="C1" t="s">
        <v>26</v>
      </c>
      <c r="D1" t="s">
        <v>24</v>
      </c>
      <c r="E1" t="s">
        <v>25</v>
      </c>
    </row>
    <row r="2" spans="1:5" x14ac:dyDescent="0.3">
      <c r="A2" t="s">
        <v>2</v>
      </c>
      <c r="B2">
        <v>17908.146223789201</v>
      </c>
      <c r="C2">
        <v>100.672328379334</v>
      </c>
      <c r="D2">
        <v>3909.2400218698699</v>
      </c>
      <c r="E2">
        <v>400.07443245254899</v>
      </c>
    </row>
    <row r="3" spans="1:5" x14ac:dyDescent="0.3">
      <c r="A3" t="s">
        <v>3</v>
      </c>
      <c r="B3">
        <v>18673.663077203801</v>
      </c>
      <c r="C3">
        <v>65.410400434861302</v>
      </c>
      <c r="D3">
        <v>1874.2438130155799</v>
      </c>
      <c r="E3">
        <v>73.211939177773601</v>
      </c>
    </row>
    <row r="4" spans="1:5" x14ac:dyDescent="0.3">
      <c r="A4" t="s">
        <v>19</v>
      </c>
      <c r="B4">
        <v>3883.53413654618</v>
      </c>
      <c r="C4" t="s">
        <v>4</v>
      </c>
      <c r="D4">
        <v>1213.10572687224</v>
      </c>
      <c r="E4">
        <v>34.283584870504903</v>
      </c>
    </row>
    <row r="5" spans="1:5" x14ac:dyDescent="0.3">
      <c r="A5" t="s">
        <v>20</v>
      </c>
      <c r="B5">
        <v>4063.2131860170198</v>
      </c>
      <c r="C5" t="s">
        <v>4</v>
      </c>
      <c r="D5">
        <v>910.68522871090204</v>
      </c>
      <c r="E5">
        <v>52.691004892736103</v>
      </c>
    </row>
    <row r="6" spans="1:5" x14ac:dyDescent="0.3">
      <c r="A6" t="s">
        <v>5</v>
      </c>
      <c r="B6">
        <v>1108.1998114985799</v>
      </c>
      <c r="C6">
        <v>5.56896231668832</v>
      </c>
      <c r="D6">
        <v>168.180975338401</v>
      </c>
      <c r="E6">
        <v>8.9552238805970106</v>
      </c>
    </row>
    <row r="7" spans="1:5" x14ac:dyDescent="0.3">
      <c r="A7" t="s">
        <v>21</v>
      </c>
      <c r="B7">
        <v>1590.6744972414999</v>
      </c>
      <c r="C7" t="s">
        <v>4</v>
      </c>
      <c r="D7">
        <v>83.773447459479101</v>
      </c>
      <c r="E7">
        <v>2.63852242744063</v>
      </c>
    </row>
    <row r="8" spans="1:5" x14ac:dyDescent="0.3">
      <c r="A8" t="s">
        <v>22</v>
      </c>
      <c r="B8">
        <v>1399.3010851572501</v>
      </c>
      <c r="C8" t="s">
        <v>4</v>
      </c>
      <c r="D8">
        <v>101.258992805755</v>
      </c>
      <c r="E8">
        <v>3.55938553765455</v>
      </c>
    </row>
    <row r="9" spans="1:5" x14ac:dyDescent="0.3">
      <c r="A9" t="s">
        <v>15</v>
      </c>
      <c r="B9">
        <v>127.03983154939399</v>
      </c>
      <c r="C9" t="s">
        <v>4</v>
      </c>
      <c r="D9" t="s">
        <v>4</v>
      </c>
      <c r="E9" t="s">
        <v>4</v>
      </c>
    </row>
    <row r="11" spans="1:5" x14ac:dyDescent="0.3">
      <c r="A11" t="s">
        <v>0</v>
      </c>
      <c r="B11" t="s">
        <v>1</v>
      </c>
      <c r="C11" t="s">
        <v>26</v>
      </c>
      <c r="D11" t="s">
        <v>24</v>
      </c>
      <c r="E11" t="s">
        <v>25</v>
      </c>
    </row>
    <row r="12" spans="1:5" x14ac:dyDescent="0.3">
      <c r="A12" t="s">
        <v>2</v>
      </c>
      <c r="B12" s="3">
        <f xml:space="preserve"> B2/MIN($B2:$E2)</f>
        <v>177.88548762189333</v>
      </c>
      <c r="C12" s="3">
        <f t="shared" ref="C12:E12" si="0" xml:space="preserve"> C2/MIN($B2:$E2)</f>
        <v>1</v>
      </c>
      <c r="D12" s="3">
        <f t="shared" si="0"/>
        <v>38.83132619263386</v>
      </c>
      <c r="E12" s="3">
        <f t="shared" si="0"/>
        <v>3.9740258211279853</v>
      </c>
    </row>
    <row r="13" spans="1:5" x14ac:dyDescent="0.3">
      <c r="A13" t="s">
        <v>3</v>
      </c>
      <c r="B13" s="3">
        <f t="shared" ref="B13:E13" si="1" xml:space="preserve"> B3/MIN($B3:$E3)</f>
        <v>285.48461640744574</v>
      </c>
      <c r="C13" s="3">
        <f t="shared" si="1"/>
        <v>1</v>
      </c>
      <c r="D13" s="3">
        <f t="shared" si="1"/>
        <v>28.653605551337947</v>
      </c>
      <c r="E13" s="3">
        <f t="shared" si="1"/>
        <v>1.1192706158507841</v>
      </c>
    </row>
    <row r="14" spans="1:5" x14ac:dyDescent="0.3">
      <c r="A14" t="s">
        <v>19</v>
      </c>
      <c r="B14" s="3">
        <f t="shared" ref="B14:E14" si="2" xml:space="preserve"> B4/MIN($B4:$E4)</f>
        <v>113.27678103719222</v>
      </c>
      <c r="C14" s="3" t="e">
        <f t="shared" si="2"/>
        <v>#VALUE!</v>
      </c>
      <c r="D14" s="3">
        <f t="shared" si="2"/>
        <v>35.384448022409337</v>
      </c>
      <c r="E14" s="3">
        <f t="shared" si="2"/>
        <v>1</v>
      </c>
    </row>
    <row r="15" spans="1:5" x14ac:dyDescent="0.3">
      <c r="A15" t="s">
        <v>20</v>
      </c>
      <c r="B15" s="3">
        <f t="shared" ref="B15:E15" si="3" xml:space="preserve"> B5/MIN($B5:$E5)</f>
        <v>77.113981680337389</v>
      </c>
      <c r="C15" s="3" t="e">
        <f t="shared" si="3"/>
        <v>#VALUE!</v>
      </c>
      <c r="D15" s="3">
        <f t="shared" si="3"/>
        <v>17.283504662034783</v>
      </c>
      <c r="E15" s="3">
        <f t="shared" si="3"/>
        <v>1</v>
      </c>
    </row>
    <row r="16" spans="1:5" x14ac:dyDescent="0.3">
      <c r="A16" t="s">
        <v>5</v>
      </c>
      <c r="B16" s="3">
        <f t="shared" ref="B16:E16" si="4" xml:space="preserve"> B6/MIN($B6:$E6)</f>
        <v>198.99574615142848</v>
      </c>
      <c r="C16" s="3">
        <f t="shared" si="4"/>
        <v>1</v>
      </c>
      <c r="D16" s="3">
        <f t="shared" si="4"/>
        <v>30.199697138265559</v>
      </c>
      <c r="E16" s="3">
        <f t="shared" si="4"/>
        <v>1.6080597014925375</v>
      </c>
    </row>
    <row r="17" spans="1:5" x14ac:dyDescent="0.3">
      <c r="A17" t="s">
        <v>21</v>
      </c>
      <c r="B17" s="3">
        <f t="shared" ref="B17:E17" si="5" xml:space="preserve"> B7/MIN($B7:$E7)</f>
        <v>602.86563445452919</v>
      </c>
      <c r="C17" s="3" t="e">
        <f t="shared" si="5"/>
        <v>#VALUE!</v>
      </c>
      <c r="D17" s="3">
        <f t="shared" si="5"/>
        <v>31.750136587142617</v>
      </c>
      <c r="E17" s="3">
        <f t="shared" si="5"/>
        <v>1</v>
      </c>
    </row>
    <row r="18" spans="1:5" x14ac:dyDescent="0.3">
      <c r="A18" t="s">
        <v>22</v>
      </c>
      <c r="B18" s="3">
        <f t="shared" ref="B18:E18" si="6" xml:space="preserve"> B8/MIN($B8:$E8)</f>
        <v>393.12995750365292</v>
      </c>
      <c r="C18" s="3" t="e">
        <f t="shared" si="6"/>
        <v>#VALUE!</v>
      </c>
      <c r="D18" s="3">
        <f t="shared" si="6"/>
        <v>28.448447557743187</v>
      </c>
      <c r="E18" s="3">
        <f t="shared" si="6"/>
        <v>1</v>
      </c>
    </row>
    <row r="19" spans="1:5" x14ac:dyDescent="0.3">
      <c r="A19" t="s">
        <v>15</v>
      </c>
      <c r="B19" s="3">
        <f t="shared" ref="B19:E19" si="7" xml:space="preserve"> B9/MIN($B9:$E9)</f>
        <v>1</v>
      </c>
      <c r="C19" s="3" t="e">
        <f t="shared" si="7"/>
        <v>#VALUE!</v>
      </c>
      <c r="D19" s="3" t="e">
        <f t="shared" si="7"/>
        <v>#VALUE!</v>
      </c>
      <c r="E19" s="3" t="e">
        <f t="shared" si="7"/>
        <v>#VALUE!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G19"/>
  <sheetViews>
    <sheetView tabSelected="1" zoomScaleNormal="100" workbookViewId="0">
      <selection activeCell="D19" sqref="D19"/>
    </sheetView>
  </sheetViews>
  <sheetFormatPr defaultRowHeight="14.4" x14ac:dyDescent="0.3"/>
  <cols>
    <col min="1" max="1" width="21.6640625" bestFit="1" customWidth="1"/>
    <col min="2" max="2" width="14.44140625" bestFit="1" customWidth="1"/>
    <col min="3" max="4" width="12" bestFit="1" customWidth="1"/>
  </cols>
  <sheetData>
    <row r="1" spans="1:7" x14ac:dyDescent="0.3">
      <c r="A1" t="s">
        <v>0</v>
      </c>
      <c r="B1" t="s">
        <v>1</v>
      </c>
      <c r="C1" t="s">
        <v>24</v>
      </c>
      <c r="D1" t="s">
        <v>26</v>
      </c>
      <c r="E1" t="s">
        <v>25</v>
      </c>
      <c r="F1" t="s">
        <v>18</v>
      </c>
    </row>
    <row r="2" spans="1:7" x14ac:dyDescent="0.3">
      <c r="A2" t="s">
        <v>2</v>
      </c>
      <c r="B2" s="2">
        <v>108502.454099254</v>
      </c>
      <c r="C2" s="2">
        <v>8477.9896631616393</v>
      </c>
      <c r="D2">
        <v>97.865694950546597</v>
      </c>
      <c r="E2">
        <v>387.73006134969302</v>
      </c>
      <c r="F2">
        <v>85526.928675400195</v>
      </c>
    </row>
    <row r="3" spans="1:7" x14ac:dyDescent="0.3">
      <c r="A3" t="s">
        <v>3</v>
      </c>
      <c r="B3" s="2">
        <v>81610.789283128106</v>
      </c>
      <c r="C3" s="2">
        <v>4836.2264150943402</v>
      </c>
      <c r="D3">
        <v>66.176470588235205</v>
      </c>
      <c r="E3">
        <v>69.368382621394602</v>
      </c>
      <c r="F3" t="s">
        <v>4</v>
      </c>
    </row>
    <row r="4" spans="1:7" x14ac:dyDescent="0.3">
      <c r="A4" t="s">
        <v>19</v>
      </c>
      <c r="B4" s="2">
        <v>14748.9509213647</v>
      </c>
      <c r="C4" s="2">
        <v>3068.27880512091</v>
      </c>
      <c r="D4" t="s">
        <v>4</v>
      </c>
      <c r="E4">
        <v>34.4444444444444</v>
      </c>
      <c r="F4">
        <v>1203.43531937734</v>
      </c>
    </row>
    <row r="5" spans="1:7" x14ac:dyDescent="0.3">
      <c r="A5" t="s">
        <v>20</v>
      </c>
      <c r="B5" s="2">
        <v>14495.6411187795</v>
      </c>
      <c r="C5" s="2">
        <v>3101.8518518518499</v>
      </c>
      <c r="D5" t="s">
        <v>4</v>
      </c>
      <c r="E5">
        <v>52.6515871507318</v>
      </c>
      <c r="F5" t="s">
        <v>4</v>
      </c>
    </row>
    <row r="6" spans="1:7" x14ac:dyDescent="0.3">
      <c r="A6" t="s">
        <v>5</v>
      </c>
      <c r="B6" s="2">
        <v>7164.3735094477997</v>
      </c>
      <c r="C6" s="2">
        <v>488.72180451127798</v>
      </c>
      <c r="D6">
        <v>5.3035844915874097</v>
      </c>
      <c r="E6">
        <v>8.7752053771471203</v>
      </c>
      <c r="F6" t="s">
        <v>4</v>
      </c>
    </row>
    <row r="7" spans="1:7" x14ac:dyDescent="0.3">
      <c r="A7" t="s">
        <v>21</v>
      </c>
      <c r="B7" s="2">
        <v>4025.7598220904301</v>
      </c>
      <c r="C7" s="2">
        <v>382.31493446557101</v>
      </c>
      <c r="D7" t="s">
        <v>4</v>
      </c>
      <c r="E7">
        <v>2.81478701444924</v>
      </c>
      <c r="F7" t="s">
        <v>4</v>
      </c>
    </row>
    <row r="8" spans="1:7" x14ac:dyDescent="0.3">
      <c r="A8" t="s">
        <v>22</v>
      </c>
      <c r="B8" s="2">
        <v>3832.5402635431901</v>
      </c>
      <c r="C8" s="2">
        <v>447.49027597703201</v>
      </c>
      <c r="D8" t="s">
        <v>4</v>
      </c>
      <c r="E8">
        <v>3.5801771245524701</v>
      </c>
      <c r="F8" t="s">
        <v>4</v>
      </c>
    </row>
    <row r="9" spans="1:7" x14ac:dyDescent="0.3">
      <c r="A9" t="s">
        <v>15</v>
      </c>
      <c r="B9" s="2">
        <v>677.60973810402004</v>
      </c>
      <c r="C9" s="2" t="s">
        <v>4</v>
      </c>
      <c r="D9" t="s">
        <v>4</v>
      </c>
      <c r="E9" t="s">
        <v>4</v>
      </c>
      <c r="F9" t="s">
        <v>4</v>
      </c>
    </row>
    <row r="11" spans="1:7" x14ac:dyDescent="0.3">
      <c r="A11" t="s">
        <v>0</v>
      </c>
      <c r="B11" t="s">
        <v>1</v>
      </c>
      <c r="C11" t="s">
        <v>24</v>
      </c>
      <c r="D11" t="s">
        <v>26</v>
      </c>
      <c r="E11" t="s">
        <v>25</v>
      </c>
      <c r="F11" t="s">
        <v>18</v>
      </c>
    </row>
    <row r="12" spans="1:7" x14ac:dyDescent="0.3">
      <c r="A12" t="s">
        <v>2</v>
      </c>
      <c r="B12" s="3">
        <f xml:space="preserve"> B2 / MIN($B2:$F2)</f>
        <v>1108.6873102375901</v>
      </c>
      <c r="C12" s="3">
        <f t="shared" ref="C12:F12" si="0" xml:space="preserve"> C2 / MIN($B2:$F2)</f>
        <v>86.62881990922078</v>
      </c>
      <c r="D12" s="3">
        <f t="shared" si="0"/>
        <v>1</v>
      </c>
      <c r="E12" s="3">
        <f t="shared" si="0"/>
        <v>3.9618587651742567</v>
      </c>
      <c r="F12" s="3">
        <f t="shared" si="0"/>
        <v>873.92143609278594</v>
      </c>
      <c r="G12" s="3"/>
    </row>
    <row r="13" spans="1:7" x14ac:dyDescent="0.3">
      <c r="A13" t="s">
        <v>3</v>
      </c>
      <c r="B13" s="3">
        <f t="shared" ref="B13:F13" si="1" xml:space="preserve"> B3 / MIN($B3:$F3)</f>
        <v>1233.2297047228265</v>
      </c>
      <c r="C13" s="3">
        <f t="shared" si="1"/>
        <v>73.080754716981232</v>
      </c>
      <c r="D13" s="3">
        <f t="shared" si="1"/>
        <v>1</v>
      </c>
      <c r="E13" s="3">
        <f t="shared" si="1"/>
        <v>1.0482333373899644</v>
      </c>
      <c r="F13" s="3" t="e">
        <f t="shared" si="1"/>
        <v>#VALUE!</v>
      </c>
      <c r="G13" s="3"/>
    </row>
    <row r="14" spans="1:7" x14ac:dyDescent="0.3">
      <c r="A14" t="s">
        <v>19</v>
      </c>
      <c r="B14" s="3">
        <f t="shared" ref="B14:F14" si="2" xml:space="preserve"> B4 / MIN($B4:$F4)</f>
        <v>428.19534932994344</v>
      </c>
      <c r="C14" s="3">
        <f t="shared" si="2"/>
        <v>89.079062084155566</v>
      </c>
      <c r="D14" s="3" t="e">
        <f t="shared" si="2"/>
        <v>#VALUE!</v>
      </c>
      <c r="E14" s="3">
        <f t="shared" si="2"/>
        <v>1</v>
      </c>
      <c r="F14" s="3">
        <f t="shared" si="2"/>
        <v>34.938444756116368</v>
      </c>
      <c r="G14" s="3"/>
    </row>
    <row r="15" spans="1:7" x14ac:dyDescent="0.3">
      <c r="A15" t="s">
        <v>20</v>
      </c>
      <c r="B15" s="3">
        <f t="shared" ref="B15:F15" si="3" xml:space="preserve"> B5 / MIN($B5:$F5)</f>
        <v>275.31251958808286</v>
      </c>
      <c r="C15" s="3">
        <f t="shared" si="3"/>
        <v>58.912789142933512</v>
      </c>
      <c r="D15" s="3" t="e">
        <f t="shared" si="3"/>
        <v>#VALUE!</v>
      </c>
      <c r="E15" s="3">
        <f t="shared" si="3"/>
        <v>1</v>
      </c>
      <c r="F15" s="3" t="e">
        <f t="shared" si="3"/>
        <v>#VALUE!</v>
      </c>
      <c r="G15" s="3"/>
    </row>
    <row r="16" spans="1:7" x14ac:dyDescent="0.3">
      <c r="A16" t="s">
        <v>5</v>
      </c>
      <c r="B16" s="3">
        <f t="shared" ref="B16:F16" si="4" xml:space="preserve"> B6 / MIN($B6:$F6)</f>
        <v>1350.8549775745043</v>
      </c>
      <c r="C16" s="3">
        <f t="shared" si="4"/>
        <v>92.14933886440248</v>
      </c>
      <c r="D16" s="3">
        <f t="shared" si="4"/>
        <v>1</v>
      </c>
      <c r="E16" s="3">
        <f t="shared" si="4"/>
        <v>1.6545801035255354</v>
      </c>
      <c r="F16" s="3" t="e">
        <f t="shared" si="4"/>
        <v>#VALUE!</v>
      </c>
      <c r="G16" s="3"/>
    </row>
    <row r="17" spans="1:7" x14ac:dyDescent="0.3">
      <c r="A17" t="s">
        <v>21</v>
      </c>
      <c r="B17" s="3">
        <f t="shared" ref="B17:F17" si="5" xml:space="preserve"> B7 / MIN($B7:$F7)</f>
        <v>1430.2182727946602</v>
      </c>
      <c r="C17" s="3">
        <f t="shared" si="5"/>
        <v>135.82375238446852</v>
      </c>
      <c r="D17" s="3" t="e">
        <f t="shared" si="5"/>
        <v>#VALUE!</v>
      </c>
      <c r="E17" s="3">
        <f t="shared" si="5"/>
        <v>1</v>
      </c>
      <c r="F17" s="3" t="e">
        <f t="shared" si="5"/>
        <v>#VALUE!</v>
      </c>
      <c r="G17" s="3"/>
    </row>
    <row r="18" spans="1:7" x14ac:dyDescent="0.3">
      <c r="A18" t="s">
        <v>22</v>
      </c>
      <c r="B18" s="3">
        <f t="shared" ref="B18:F18" si="6" xml:space="preserve"> B8 / MIN($B8:$F8)</f>
        <v>1070.4890094012503</v>
      </c>
      <c r="C18" s="3">
        <f t="shared" si="6"/>
        <v>124.9910997163218</v>
      </c>
      <c r="D18" s="3" t="e">
        <f t="shared" si="6"/>
        <v>#VALUE!</v>
      </c>
      <c r="E18" s="3">
        <f t="shared" si="6"/>
        <v>1</v>
      </c>
      <c r="F18" s="3" t="e">
        <f t="shared" si="6"/>
        <v>#VALUE!</v>
      </c>
      <c r="G18" s="3"/>
    </row>
    <row r="19" spans="1:7" x14ac:dyDescent="0.3">
      <c r="A19" t="s">
        <v>15</v>
      </c>
      <c r="B19" s="3">
        <f t="shared" ref="B19:F19" si="7" xml:space="preserve"> B9 / MIN($B9:$F9)</f>
        <v>1</v>
      </c>
      <c r="C19" s="3" t="e">
        <f t="shared" si="7"/>
        <v>#VALUE!</v>
      </c>
      <c r="D19" s="3" t="e">
        <f t="shared" si="7"/>
        <v>#VALUE!</v>
      </c>
      <c r="E19" s="3" t="e">
        <f t="shared" si="7"/>
        <v>#VALUE!</v>
      </c>
      <c r="F19" s="3" t="e">
        <f t="shared" si="7"/>
        <v>#VALUE!</v>
      </c>
      <c r="G19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E23"/>
  <sheetViews>
    <sheetView topLeftCell="A7" workbookViewId="0">
      <selection activeCell="H5" sqref="H5"/>
    </sheetView>
  </sheetViews>
  <sheetFormatPr defaultRowHeight="14.4" x14ac:dyDescent="0.3"/>
  <cols>
    <col min="1" max="1" width="19.88671875" bestFit="1" customWidth="1"/>
    <col min="2" max="2" width="13.44140625" bestFit="1" customWidth="1"/>
    <col min="3" max="3" width="12" bestFit="1" customWidth="1"/>
    <col min="4" max="4" width="13.10937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9</v>
      </c>
      <c r="D1" t="s">
        <v>6</v>
      </c>
      <c r="E1" t="s">
        <v>10</v>
      </c>
    </row>
    <row r="2" spans="1:5" x14ac:dyDescent="0.3">
      <c r="A2" t="s">
        <v>7</v>
      </c>
      <c r="B2" s="2">
        <v>153388.39848675899</v>
      </c>
      <c r="C2" s="2">
        <v>31077.330895795199</v>
      </c>
      <c r="D2" s="2">
        <v>4226.6036707250496</v>
      </c>
    </row>
    <row r="3" spans="1:5" x14ac:dyDescent="0.3">
      <c r="A3" t="s">
        <v>2</v>
      </c>
      <c r="B3" s="2">
        <v>5112.9676716309395</v>
      </c>
      <c r="C3" s="2">
        <v>4881.5077439820798</v>
      </c>
      <c r="D3" s="2">
        <v>1225.8186636380799</v>
      </c>
    </row>
    <row r="4" spans="1:5" x14ac:dyDescent="0.3">
      <c r="A4" t="s">
        <v>3</v>
      </c>
      <c r="B4" s="2">
        <v>5599.7051234795399</v>
      </c>
      <c r="C4" s="2">
        <v>905.28301886792406</v>
      </c>
      <c r="D4" s="2">
        <v>924.14831545266304</v>
      </c>
    </row>
    <row r="5" spans="1:5" x14ac:dyDescent="0.3">
      <c r="A5" t="s">
        <v>17</v>
      </c>
      <c r="B5" s="2">
        <v>2150.9571558796702</v>
      </c>
      <c r="C5" s="2">
        <v>1588.4536847967299</v>
      </c>
      <c r="D5" s="2">
        <v>500.093510379652</v>
      </c>
    </row>
    <row r="6" spans="1:5" x14ac:dyDescent="0.3">
      <c r="A6" t="s">
        <v>8</v>
      </c>
      <c r="B6" s="2">
        <v>381.49763722282802</v>
      </c>
      <c r="C6" s="2">
        <v>553.65763089491202</v>
      </c>
      <c r="D6" s="2">
        <v>97.656982193064593</v>
      </c>
    </row>
    <row r="7" spans="1:5" x14ac:dyDescent="0.3">
      <c r="A7" t="s">
        <v>5</v>
      </c>
      <c r="B7" s="2">
        <v>253.86313465783601</v>
      </c>
      <c r="C7" s="2">
        <v>71.600816175106601</v>
      </c>
      <c r="D7" s="2">
        <v>70.606003398149895</v>
      </c>
    </row>
    <row r="8" spans="1:5" x14ac:dyDescent="0.3">
      <c r="A8" t="s">
        <v>16</v>
      </c>
      <c r="B8" s="2">
        <v>392.47510143858301</v>
      </c>
      <c r="C8" s="2">
        <v>139.55965909090901</v>
      </c>
      <c r="D8" s="2">
        <v>151.226656902233</v>
      </c>
    </row>
    <row r="9" spans="1:5" x14ac:dyDescent="0.3">
      <c r="A9" t="s">
        <v>15</v>
      </c>
      <c r="B9" s="2">
        <v>1237.2001432151801</v>
      </c>
      <c r="C9" s="2" t="s">
        <v>4</v>
      </c>
      <c r="D9" s="2">
        <v>137.174721189591</v>
      </c>
    </row>
    <row r="11" spans="1:5" x14ac:dyDescent="0.3">
      <c r="E11" s="1"/>
    </row>
    <row r="12" spans="1:5" x14ac:dyDescent="0.3">
      <c r="A12" t="s">
        <v>0</v>
      </c>
      <c r="B12" t="s">
        <v>1</v>
      </c>
      <c r="C12" t="s">
        <v>9</v>
      </c>
      <c r="D12" t="s">
        <v>6</v>
      </c>
      <c r="E12" s="1"/>
    </row>
    <row r="13" spans="1:5" x14ac:dyDescent="0.3">
      <c r="A13" t="s">
        <v>7</v>
      </c>
      <c r="B13" s="1">
        <f xml:space="preserve"> B2 / $D2</f>
        <v>36.291171455034032</v>
      </c>
      <c r="C13" s="1">
        <f t="shared" ref="C13:D13" si="0" xml:space="preserve"> C2 / $D2</f>
        <v>7.3527904002563034</v>
      </c>
      <c r="D13" s="1">
        <f t="shared" si="0"/>
        <v>1</v>
      </c>
      <c r="E13" s="1"/>
    </row>
    <row r="14" spans="1:5" x14ac:dyDescent="0.3">
      <c r="A14" t="s">
        <v>2</v>
      </c>
      <c r="B14" s="1">
        <f t="shared" ref="B14:D14" si="1" xml:space="preserve"> B3 / $D3</f>
        <v>4.1710636518261817</v>
      </c>
      <c r="C14" s="1">
        <f t="shared" si="1"/>
        <v>3.9822429603856428</v>
      </c>
      <c r="D14" s="1">
        <f t="shared" si="1"/>
        <v>1</v>
      </c>
      <c r="E14" s="1"/>
    </row>
    <row r="15" spans="1:5" x14ac:dyDescent="0.3">
      <c r="A15" t="s">
        <v>3</v>
      </c>
      <c r="B15" s="1">
        <f t="shared" ref="B15:D15" si="2" xml:space="preserve"> B4 / $D4</f>
        <v>6.0593143220054593</v>
      </c>
      <c r="C15" s="1">
        <f t="shared" si="2"/>
        <v>0.97958628905199219</v>
      </c>
      <c r="D15" s="1">
        <f t="shared" si="2"/>
        <v>1</v>
      </c>
      <c r="E15" s="1"/>
    </row>
    <row r="16" spans="1:5" x14ac:dyDescent="0.3">
      <c r="A16" t="s">
        <v>17</v>
      </c>
      <c r="B16" s="1">
        <f t="shared" ref="B16:D16" si="3" xml:space="preserve"> B5 / $D5</f>
        <v>4.3011099149172027</v>
      </c>
      <c r="C16" s="1">
        <f t="shared" si="3"/>
        <v>3.1763133330621232</v>
      </c>
      <c r="D16" s="1">
        <f t="shared" si="3"/>
        <v>1</v>
      </c>
      <c r="E16" s="1"/>
    </row>
    <row r="17" spans="1:5" x14ac:dyDescent="0.3">
      <c r="A17" t="s">
        <v>8</v>
      </c>
      <c r="B17" s="1">
        <f t="shared" ref="B17:D17" si="4" xml:space="preserve"> B6 / $D6</f>
        <v>3.9065065155159098</v>
      </c>
      <c r="C17" s="1">
        <f t="shared" si="4"/>
        <v>5.6694116330601876</v>
      </c>
      <c r="D17" s="1">
        <f t="shared" si="4"/>
        <v>1</v>
      </c>
      <c r="E17" s="1"/>
    </row>
    <row r="18" spans="1:5" x14ac:dyDescent="0.3">
      <c r="A18" t="s">
        <v>5</v>
      </c>
      <c r="B18" s="1">
        <f t="shared" ref="B18:D18" si="5" xml:space="preserve"> B7 / $D7</f>
        <v>3.5954893697394583</v>
      </c>
      <c r="C18" s="1">
        <f t="shared" si="5"/>
        <v>1.0140896344372718</v>
      </c>
      <c r="D18" s="1">
        <f t="shared" si="5"/>
        <v>1</v>
      </c>
      <c r="E18" s="1"/>
    </row>
    <row r="19" spans="1:5" x14ac:dyDescent="0.3">
      <c r="A19" t="s">
        <v>16</v>
      </c>
      <c r="B19" s="1">
        <f t="shared" ref="B19:D19" si="6" xml:space="preserve"> B8 / $D8</f>
        <v>2.5952772446217303</v>
      </c>
      <c r="C19" s="1">
        <f t="shared" si="6"/>
        <v>0.9228509176205183</v>
      </c>
      <c r="D19" s="1">
        <f t="shared" si="6"/>
        <v>1</v>
      </c>
    </row>
    <row r="20" spans="1:5" x14ac:dyDescent="0.3">
      <c r="A20" t="s">
        <v>15</v>
      </c>
      <c r="B20" s="1">
        <f t="shared" ref="B20:D20" si="7" xml:space="preserve"> B9 / $D9</f>
        <v>9.0191555155795022</v>
      </c>
      <c r="C20" s="1" t="e">
        <f t="shared" si="7"/>
        <v>#VALUE!</v>
      </c>
      <c r="D20" s="1">
        <f t="shared" si="7"/>
        <v>1</v>
      </c>
    </row>
    <row r="21" spans="1:5" x14ac:dyDescent="0.3">
      <c r="B21" s="1"/>
      <c r="C21" s="1"/>
      <c r="D21" s="1"/>
    </row>
    <row r="23" spans="1:5" x14ac:dyDescent="0.3">
      <c r="B23" s="1"/>
      <c r="C23" s="1"/>
      <c r="D23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E19"/>
  <sheetViews>
    <sheetView workbookViewId="0">
      <selection activeCell="C15" sqref="C15"/>
    </sheetView>
  </sheetViews>
  <sheetFormatPr defaultRowHeight="14.4" x14ac:dyDescent="0.3"/>
  <cols>
    <col min="1" max="1" width="21.33203125" bestFit="1" customWidth="1"/>
    <col min="2" max="2" width="14" bestFit="1" customWidth="1"/>
    <col min="3" max="3" width="16.33203125" bestFit="1" customWidth="1"/>
    <col min="4" max="4" width="14.554687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9</v>
      </c>
      <c r="D1" t="s">
        <v>6</v>
      </c>
    </row>
    <row r="2" spans="1:5" x14ac:dyDescent="0.3">
      <c r="A2" t="s">
        <v>7</v>
      </c>
      <c r="B2">
        <v>142008.388037928</v>
      </c>
      <c r="C2">
        <v>5.4635178004934701</v>
      </c>
      <c r="D2">
        <v>4262.1504972790399</v>
      </c>
    </row>
    <row r="3" spans="1:5" x14ac:dyDescent="0.3">
      <c r="A3" t="s">
        <v>2</v>
      </c>
      <c r="B3">
        <v>5000.5586592178697</v>
      </c>
      <c r="C3">
        <v>1.44378271070203</v>
      </c>
      <c r="D3">
        <v>1191.4353111957901</v>
      </c>
    </row>
    <row r="4" spans="1:5" x14ac:dyDescent="0.3">
      <c r="A4" t="s">
        <v>3</v>
      </c>
      <c r="B4">
        <v>5470.67612999626</v>
      </c>
      <c r="C4">
        <v>52.650756057569602</v>
      </c>
      <c r="D4">
        <v>980.59339428997896</v>
      </c>
    </row>
    <row r="5" spans="1:5" x14ac:dyDescent="0.3">
      <c r="A5" t="s">
        <v>17</v>
      </c>
      <c r="B5">
        <v>2229.7124015387399</v>
      </c>
      <c r="C5">
        <v>1.0944910616563199</v>
      </c>
      <c r="D5">
        <v>520.87250846182701</v>
      </c>
    </row>
    <row r="6" spans="1:5" x14ac:dyDescent="0.3">
      <c r="A6" t="s">
        <v>8</v>
      </c>
      <c r="B6">
        <v>100.912506709608</v>
      </c>
      <c r="C6">
        <v>2.7614138438880702</v>
      </c>
      <c r="D6">
        <v>30.766396462785501</v>
      </c>
    </row>
    <row r="7" spans="1:5" x14ac:dyDescent="0.3">
      <c r="A7" t="s">
        <v>5</v>
      </c>
      <c r="B7">
        <v>260.65393093313702</v>
      </c>
      <c r="C7">
        <v>32.910461481890003</v>
      </c>
      <c r="D7">
        <v>78.568723968193794</v>
      </c>
    </row>
    <row r="8" spans="1:5" x14ac:dyDescent="0.3">
      <c r="A8" t="s">
        <v>16</v>
      </c>
      <c r="B8">
        <v>401.92342587552099</v>
      </c>
      <c r="C8">
        <v>2.5849335302806402</v>
      </c>
      <c r="D8">
        <v>181.146025878003</v>
      </c>
    </row>
    <row r="9" spans="1:5" x14ac:dyDescent="0.3">
      <c r="A9" t="s">
        <v>15</v>
      </c>
      <c r="B9">
        <v>1263.3490737377399</v>
      </c>
      <c r="C9" t="s">
        <v>4</v>
      </c>
      <c r="D9">
        <v>145.03957297993699</v>
      </c>
    </row>
    <row r="11" spans="1:5" x14ac:dyDescent="0.3">
      <c r="A11" t="s">
        <v>0</v>
      </c>
      <c r="B11" t="s">
        <v>1</v>
      </c>
      <c r="C11" t="s">
        <v>9</v>
      </c>
      <c r="D11" t="s">
        <v>6</v>
      </c>
    </row>
    <row r="12" spans="1:5" x14ac:dyDescent="0.3">
      <c r="A12" t="s">
        <v>7</v>
      </c>
      <c r="B12" s="1">
        <f xml:space="preserve"> B2 / MIN($B2:$E2)</f>
        <v>25992.115926684026</v>
      </c>
      <c r="C12" s="1">
        <f t="shared" ref="C12:D12" si="0" xml:space="preserve"> C2 / MIN($B2:$E2)</f>
        <v>1</v>
      </c>
      <c r="D12" s="1">
        <f t="shared" si="0"/>
        <v>780.11102972778428</v>
      </c>
      <c r="E12" s="1"/>
    </row>
    <row r="13" spans="1:5" x14ac:dyDescent="0.3">
      <c r="A13" t="s">
        <v>2</v>
      </c>
      <c r="B13" s="1">
        <f t="shared" ref="B13:D19" si="1" xml:space="preserve"> B3 / MIN($B3:$E3)</f>
        <v>3463.5119413407992</v>
      </c>
      <c r="C13" s="1">
        <f t="shared" si="1"/>
        <v>1</v>
      </c>
      <c r="D13" s="1">
        <f t="shared" si="1"/>
        <v>825.21788241698937</v>
      </c>
      <c r="E13" s="1"/>
    </row>
    <row r="14" spans="1:5" x14ac:dyDescent="0.3">
      <c r="A14" t="s">
        <v>3</v>
      </c>
      <c r="B14" s="1">
        <f t="shared" si="1"/>
        <v>103.90498711954851</v>
      </c>
      <c r="C14" s="1">
        <f t="shared" si="1"/>
        <v>1</v>
      </c>
      <c r="D14" s="1">
        <f t="shared" si="1"/>
        <v>18.624488378054334</v>
      </c>
      <c r="E14" s="1"/>
    </row>
    <row r="15" spans="1:5" x14ac:dyDescent="0.3">
      <c r="A15" t="s">
        <v>17</v>
      </c>
      <c r="B15" s="1">
        <f t="shared" si="1"/>
        <v>2037.213897539247</v>
      </c>
      <c r="C15" s="1">
        <f t="shared" si="1"/>
        <v>1</v>
      </c>
      <c r="D15" s="1">
        <f t="shared" si="1"/>
        <v>475.90384856462691</v>
      </c>
      <c r="E15" s="1"/>
    </row>
    <row r="16" spans="1:5" x14ac:dyDescent="0.3">
      <c r="A16" t="s">
        <v>8</v>
      </c>
      <c r="B16" s="1">
        <f t="shared" si="1"/>
        <v>36.543782429772712</v>
      </c>
      <c r="C16" s="1">
        <f t="shared" si="1"/>
        <v>1</v>
      </c>
      <c r="D16" s="1">
        <f t="shared" si="1"/>
        <v>11.141537705723392</v>
      </c>
      <c r="E16" s="1"/>
    </row>
    <row r="17" spans="1:5" x14ac:dyDescent="0.3">
      <c r="A17" t="s">
        <v>5</v>
      </c>
      <c r="B17" s="1">
        <f t="shared" si="1"/>
        <v>7.920093465616393</v>
      </c>
      <c r="C17" s="1">
        <f t="shared" si="1"/>
        <v>1</v>
      </c>
      <c r="D17" s="1">
        <f t="shared" si="1"/>
        <v>2.3873479869441714</v>
      </c>
      <c r="E17" s="1"/>
    </row>
    <row r="18" spans="1:5" x14ac:dyDescent="0.3">
      <c r="A18" t="s">
        <v>16</v>
      </c>
      <c r="B18" s="1">
        <f t="shared" si="1"/>
        <v>155.48694818155928</v>
      </c>
      <c r="C18" s="1">
        <f t="shared" si="1"/>
        <v>1</v>
      </c>
      <c r="D18" s="1">
        <f t="shared" si="1"/>
        <v>70.077634011090566</v>
      </c>
      <c r="E18" s="1"/>
    </row>
    <row r="19" spans="1:5" x14ac:dyDescent="0.3">
      <c r="A19" t="s">
        <v>15</v>
      </c>
      <c r="B19" s="1">
        <f t="shared" si="1"/>
        <v>8.7103750223568035</v>
      </c>
      <c r="C19" s="1" t="e">
        <f t="shared" si="1"/>
        <v>#VALUE!</v>
      </c>
      <c r="D19" s="1">
        <f t="shared" si="1"/>
        <v>1</v>
      </c>
      <c r="E1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ED1C-BF35-4801-93A4-FC7E4F2107AC}">
  <dimension ref="A1:D5"/>
  <sheetViews>
    <sheetView workbookViewId="0">
      <selection activeCell="D3" sqref="D3"/>
    </sheetView>
  </sheetViews>
  <sheetFormatPr defaultRowHeight="14.4" x14ac:dyDescent="0.3"/>
  <cols>
    <col min="1" max="2" width="14" bestFit="1" customWidth="1"/>
    <col min="3" max="3" width="16.33203125" bestFit="1" customWidth="1"/>
    <col min="4" max="4" width="14.5546875" bestFit="1" customWidth="1"/>
  </cols>
  <sheetData>
    <row r="1" spans="1:4" x14ac:dyDescent="0.3">
      <c r="A1" t="s">
        <v>11</v>
      </c>
      <c r="B1" t="s">
        <v>1</v>
      </c>
      <c r="C1" t="s">
        <v>9</v>
      </c>
      <c r="D1" t="s">
        <v>6</v>
      </c>
    </row>
    <row r="2" spans="1:4" x14ac:dyDescent="0.3">
      <c r="A2" t="s">
        <v>12</v>
      </c>
      <c r="B2" s="2">
        <v>153388.39848675899</v>
      </c>
      <c r="C2" s="2">
        <v>31077.330895795199</v>
      </c>
      <c r="D2" s="2">
        <v>4226.6036707250496</v>
      </c>
    </row>
    <row r="3" spans="1:4" x14ac:dyDescent="0.3">
      <c r="A3" t="s">
        <v>23</v>
      </c>
      <c r="B3" s="2">
        <v>58990.632318501099</v>
      </c>
      <c r="C3" s="2" t="s">
        <v>4</v>
      </c>
      <c r="D3" s="2">
        <v>5621.0191082802503</v>
      </c>
    </row>
    <row r="4" spans="1:4" x14ac:dyDescent="0.3">
      <c r="A4" t="s">
        <v>13</v>
      </c>
      <c r="B4" s="2">
        <v>32103.674063295701</v>
      </c>
      <c r="C4" s="2">
        <v>27299.444444444402</v>
      </c>
      <c r="D4" s="2">
        <v>5722.3155929038203</v>
      </c>
    </row>
    <row r="5" spans="1:4" x14ac:dyDescent="0.3">
      <c r="A5" t="s">
        <v>14</v>
      </c>
      <c r="B5" s="2">
        <v>40660.655737704903</v>
      </c>
      <c r="C5" s="2">
        <v>29123.851525174501</v>
      </c>
      <c r="D5" s="2">
        <v>10140.028797696101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validate</vt:lpstr>
      <vt:lpstr>is</vt:lpstr>
      <vt:lpstr>stringify</vt:lpstr>
      <vt:lpstr>optimizer</vt:lpstr>
      <vt:lpstr>cpus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2022-10-18T02:06:41Z</dcterms:modified>
</cp:coreProperties>
</file>