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FEA91064-C476-41BC-A11A-E67F31B7E87D}" xr6:coauthVersionLast="47" xr6:coauthVersionMax="47" xr10:uidLastSave="{00000000-0000-0000-0000-000000000000}"/>
  <bookViews>
    <workbookView xWindow="-108" yWindow="-108" windowWidth="23256" windowHeight="12456" activeTab="1" xr2:uid="{AF35FF4A-69D2-475D-B4FC-4CBFAD73187A}"/>
  </bookViews>
  <sheets>
    <sheet name="validate" sheetId="1" r:id="rId1"/>
    <sheet name="is" sheetId="2" r:id="rId2"/>
    <sheet name="stringify" sheetId="3" r:id="rId3"/>
    <sheet name="optimizer" sheetId="4" r:id="rId4"/>
    <sheet name="cpu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C12" i="2"/>
  <c r="D12" i="2"/>
  <c r="E12" i="2"/>
  <c r="F12" i="2"/>
  <c r="G12" i="2"/>
  <c r="B12" i="2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C12" i="1"/>
  <c r="D12" i="1"/>
  <c r="E12" i="1"/>
  <c r="B12" i="1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C13" i="3"/>
  <c r="D13" i="3"/>
  <c r="B13" i="3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<sst xmlns="http://schemas.openxmlformats.org/spreadsheetml/2006/main" count="144" uniqueCount="28">
  <si>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</si>
  <si>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</si>
  <si>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</si>
  <si>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</si>
  <si>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</si>
  <si>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</si>
  <si>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</si>
  <si>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</si>
  <si>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</si>
  <si>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</si>
  <si>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spaces</t>
  </si>
  <si>
    <t>CPU</t>
  </si>
  <si>
    <t>AMD R7 5800hs</t>
  </si>
  <si>
    <t>Intel i5-1135g7</t>
  </si>
  <si>
    <t>M1 Pro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</si>
  <si>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</si>
  <si>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</si>
  <si>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</si>
  <si>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</si>
  <si>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</si>
  <si>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</si>
  <si>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</si>
  <si>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</si>
  <si>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Intel E5-2686 v4</t>
  </si>
  <si>
    <t>io-ts</t>
  </si>
  <si>
    <t>zod</t>
  </si>
  <si>
    <t>class-validator</t>
  </si>
  <si>
    <t>class-validatr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</si>
</sst>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validate!$B$12:$B$19</c:f>
              <c:numCache>
                <c:formatCode>##,##0%</c:formatCode>
                <c:ptCount val="8"/>
                <c:pt idx="0">
                  <c:v>180.81665526735807</c:v>
                </c:pt>
                <c:pt idx="1">
                  <c:v>289.52621213475066</c:v>
                </c:pt>
                <c:pt idx="2">
                  <c:v>103.01753079363435</c:v>
                </c:pt>
                <c:pt idx="3">
                  <c:v>73.714847791691994</c:v>
                </c:pt>
                <c:pt idx="4">
                  <c:v>171.84806722414336</c:v>
                </c:pt>
                <c:pt idx="5">
                  <c:v>568.97534134909392</c:v>
                </c:pt>
                <c:pt idx="6">
                  <c:v>445.75068946497305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validate!$C$12:$C$19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validate!$D$12:$D$19</c:f>
              <c:numCache>
                <c:formatCode>##,##0%</c:formatCode>
                <c:ptCount val="8"/>
                <c:pt idx="0">
                  <c:v>38.242355413178629</c:v>
                </c:pt>
                <c:pt idx="1">
                  <c:v>26.656482581916201</c:v>
                </c:pt>
                <c:pt idx="2">
                  <c:v>36.898599776344994</c:v>
                </c:pt>
                <c:pt idx="3">
                  <c:v>16.413439129808197</c:v>
                </c:pt>
                <c:pt idx="4">
                  <c:v>27.625897533452559</c:v>
                </c:pt>
                <c:pt idx="5">
                  <c:v>25.837053156763425</c:v>
                </c:pt>
                <c:pt idx="6">
                  <c:v>30.860122927919498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validate!$E$12:$E$19</c:f>
              <c:numCache>
                <c:formatCode>##,##0%</c:formatCode>
                <c:ptCount val="8"/>
                <c:pt idx="0">
                  <c:v>4.2298354481337066</c:v>
                </c:pt>
                <c:pt idx="1">
                  <c:v>1.0924739982300715</c:v>
                </c:pt>
                <c:pt idx="2">
                  <c:v>1</c:v>
                </c:pt>
                <c:pt idx="3">
                  <c:v>1</c:v>
                </c:pt>
                <c:pt idx="4">
                  <c:v>1.6866228105190906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is!$B$12:$B$19</c:f>
              <c:numCache>
                <c:formatCode>##,##0%</c:formatCode>
                <c:ptCount val="8"/>
                <c:pt idx="0">
                  <c:v>1040.8371146944341</c:v>
                </c:pt>
                <c:pt idx="1">
                  <c:v>1162.6773986418757</c:v>
                </c:pt>
                <c:pt idx="2">
                  <c:v>402.97851685267648</c:v>
                </c:pt>
                <c:pt idx="3">
                  <c:v>269.52918236593331</c:v>
                </c:pt>
                <c:pt idx="4">
                  <c:v>1387.7544368464478</c:v>
                </c:pt>
                <c:pt idx="5">
                  <c:v>1303.3687616214222</c:v>
                </c:pt>
                <c:pt idx="6">
                  <c:v>953.33491599707736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is!$C$12:$C$19</c:f>
              <c:numCache>
                <c:formatCode>##,##0%</c:formatCode>
                <c:ptCount val="8"/>
                <c:pt idx="0">
                  <c:v>89.148994297215694</c:v>
                </c:pt>
                <c:pt idx="1">
                  <c:v>73.286931818181756</c:v>
                </c:pt>
                <c:pt idx="2">
                  <c:v>98.464946900114825</c:v>
                </c:pt>
                <c:pt idx="3">
                  <c:v>62.461725022909675</c:v>
                </c:pt>
                <c:pt idx="4">
                  <c:v>92.645439530189066</c:v>
                </c:pt>
                <c:pt idx="5">
                  <c:v>136.61249290176056</c:v>
                </c:pt>
                <c:pt idx="6">
                  <c:v>117.88817518248167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is!$D$11</c:f>
              <c:strCache>
                <c:ptCount val="1"/>
                <c:pt idx="0">
                  <c:v>class-validatr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is!$D$12:$D$19</c:f>
              <c:numCache>
                <c:formatCode>##,##0%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is!$E$12:$E$19</c:f>
              <c:numCache>
                <c:formatCode>##,##0%</c:formatCode>
                <c:ptCount val="8"/>
                <c:pt idx="0">
                  <c:v>4.0051071233145734</c:v>
                </c:pt>
                <c:pt idx="1">
                  <c:v>1.0650411225514806</c:v>
                </c:pt>
                <c:pt idx="2">
                  <c:v>1</c:v>
                </c:pt>
                <c:pt idx="3">
                  <c:v>1</c:v>
                </c:pt>
                <c:pt idx="4">
                  <c:v>1.639145869191051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is!$F$12:$F$19</c:f>
              <c:numCache>
                <c:formatCode>##,##0%</c:formatCode>
                <c:ptCount val="8"/>
                <c:pt idx="0">
                  <c:v>854.44079846613874</c:v>
                </c:pt>
                <c:pt idx="1">
                  <c:v>0</c:v>
                </c:pt>
                <c:pt idx="2">
                  <c:v>35.33379836181058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ser>
          <c:idx val="5"/>
          <c:order val="5"/>
          <c:tx>
            <c:strRef>
              <c:f>is!$G$11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is!$G$12:$G$19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9-472B-9DA3-A1B244DE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stringify!$B$13:$B$20</c:f>
              <c:numCache>
                <c:formatCode>0%</c:formatCode>
                <c:ptCount val="8"/>
                <c:pt idx="0">
                  <c:v>36.291171455034032</c:v>
                </c:pt>
                <c:pt idx="1">
                  <c:v>4.1710636518261817</c:v>
                </c:pt>
                <c:pt idx="2">
                  <c:v>6.0593143220054593</c:v>
                </c:pt>
                <c:pt idx="3">
                  <c:v>4.3011099149172027</c:v>
                </c:pt>
                <c:pt idx="4">
                  <c:v>3.9065065155159098</c:v>
                </c:pt>
                <c:pt idx="5">
                  <c:v>3.5954893697394583</c:v>
                </c:pt>
                <c:pt idx="6">
                  <c:v>2.5952772446217303</c:v>
                </c:pt>
                <c:pt idx="7">
                  <c:v>9.0191555155795022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stringify!$C$12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stringify!$C$13:$C$20</c:f>
              <c:numCache>
                <c:formatCode>0%</c:formatCode>
                <c:ptCount val="8"/>
                <c:pt idx="0">
                  <c:v>7.3527904002563034</c:v>
                </c:pt>
                <c:pt idx="1">
                  <c:v>3.9822429603856428</c:v>
                </c:pt>
                <c:pt idx="2">
                  <c:v>0.97958628905199219</c:v>
                </c:pt>
                <c:pt idx="3">
                  <c:v>3.1763133330621232</c:v>
                </c:pt>
                <c:pt idx="4">
                  <c:v>5.6694116330601876</c:v>
                </c:pt>
                <c:pt idx="5">
                  <c:v>1.0140896344372718</c:v>
                </c:pt>
                <c:pt idx="6">
                  <c:v>0.9228509176205183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stringify!$D$12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stringify!$D$13:$D$20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10"/>
        <c:min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optimizer!$B$2:$B$9</c:f>
              <c:numCache>
                <c:formatCode>General</c:formatCode>
                <c:ptCount val="8"/>
                <c:pt idx="0">
                  <c:v>142008.388037928</c:v>
                </c:pt>
                <c:pt idx="1">
                  <c:v>5000.5586592178697</c:v>
                </c:pt>
                <c:pt idx="2">
                  <c:v>5470.67612999626</c:v>
                </c:pt>
                <c:pt idx="3">
                  <c:v>2229.7124015387399</c:v>
                </c:pt>
                <c:pt idx="4">
                  <c:v>100.912506709608</c:v>
                </c:pt>
                <c:pt idx="5">
                  <c:v>260.65393093313702</c:v>
                </c:pt>
                <c:pt idx="6">
                  <c:v>401.92342587552099</c:v>
                </c:pt>
                <c:pt idx="7">
                  <c:v>1263.3490737377399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optimizer!$C$2:$C$9</c:f>
              <c:numCache>
                <c:formatCode>General</c:formatCode>
                <c:ptCount val="8"/>
                <c:pt idx="0">
                  <c:v>5.4635178004934701</c:v>
                </c:pt>
                <c:pt idx="1">
                  <c:v>1.44378271070203</c:v>
                </c:pt>
                <c:pt idx="2">
                  <c:v>52.650756057569602</c:v>
                </c:pt>
                <c:pt idx="3">
                  <c:v>1.0944910616563199</c:v>
                </c:pt>
                <c:pt idx="4">
                  <c:v>2.7614138438880702</c:v>
                </c:pt>
                <c:pt idx="5">
                  <c:v>32.910461481890003</c:v>
                </c:pt>
                <c:pt idx="6">
                  <c:v>2.5849335302806402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optimizer!$D$2:$D$9</c:f>
              <c:numCache>
                <c:formatCode>General</c:formatCode>
                <c:ptCount val="8"/>
                <c:pt idx="0">
                  <c:v>4262.1504972790399</c:v>
                </c:pt>
                <c:pt idx="1">
                  <c:v>1191.4353111957901</c:v>
                </c:pt>
                <c:pt idx="2">
                  <c:v>980.59339428997896</c:v>
                </c:pt>
                <c:pt idx="3">
                  <c:v>520.87250846182701</c:v>
                </c:pt>
                <c:pt idx="4">
                  <c:v>30.766396462785501</c:v>
                </c:pt>
                <c:pt idx="5">
                  <c:v>78.568723968193794</c:v>
                </c:pt>
                <c:pt idx="6">
                  <c:v>181.146025878003</c:v>
                </c:pt>
                <c:pt idx="7">
                  <c:v>145.03957297993699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cpus!$B$1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cpus!$B$2:$B$5</c:f>
              <c:numCache>
                <c:formatCode>_(* #,##0_);_(* \(#,##0\);_(* "-"??_);_(@_)</c:formatCode>
                <c:ptCount val="4"/>
                <c:pt idx="0">
                  <c:v>153388.39848675899</c:v>
                </c:pt>
                <c:pt idx="1">
                  <c:v>58990.632318501099</c:v>
                </c:pt>
                <c:pt idx="2">
                  <c:v>32103.674063295701</c:v>
                </c:pt>
                <c:pt idx="3">
                  <c:v>40660.655737704903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7-46F4-AEA5-574583962356}"/>
            </c:ext>
          </c:extLst>
        </c:ser>
        <c:ser>
          <c:idx val="1"/>
          <c:order val="1"/>
          <c:tx>
            <c:strRef>
              <c:f>cpus!$C$1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cpus!$C$2:$C$5</c:f>
              <c:numCache>
                <c:formatCode>_(* #,##0_);_(* \(#,##0\);_(* "-"??_);_(@_)</c:formatCode>
                <c:ptCount val="4"/>
                <c:pt idx="0">
                  <c:v>31077.330895795199</c:v>
                </c:pt>
                <c:pt idx="1">
                  <c:v>0</c:v>
                </c:pt>
                <c:pt idx="2">
                  <c:v>27299.444444444402</c:v>
                </c:pt>
                <c:pt idx="3">
                  <c:v>29123.851525174501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7-46F4-AEA5-574583962356}"/>
            </c:ext>
          </c:extLst>
        </c:ser>
        <c:ser>
          <c:idx val="2"/>
          <c:order val="2"/>
          <c:tx>
            <c:strRef>
              <c:f>cpus!$D$1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cpus!$D$2:$D$5</c:f>
              <c:numCache>
                <c:formatCode>_(* #,##0_);_(* \(#,##0\);_(* "-"??_);_(@_)</c:formatCode>
                <c:ptCount val="4"/>
                <c:pt idx="0">
                  <c:v>4226.6036707250496</c:v>
                </c:pt>
                <c:pt idx="1">
                  <c:v>5621.0191082802503</c:v>
                </c:pt>
                <c:pt idx="2">
                  <c:v>5722.3155929038203</c:v>
                </c:pt>
                <c:pt idx="3">
                  <c:v>10140.028797696101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7-46F4-AEA5-57458396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81072"/>
        <c:axId val="798084816"/>
      </c:barChart>
      <c:catAx>
        <c:axId val="7980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4816"/>
        <c:crosses val="autoZero"/>
        <c:auto val="1"/>
        <c:lblAlgn val="ctr"/>
        <c:lblOffset val="100"/>
        <c:noMultiLvlLbl val="0"/>
      </c:catAx>
      <c:valAx>
        <c:axId val="798084816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1072"/>
        <c:crosses val="autoZero"/>
        <c:crossBetween val="between"/>
        <c:majorUnit val="3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188594</xdr:rowOff>
    </xdr:from>
    <xdr:to>
      <xdr:col>17</xdr:col>
      <xdr:colOff>0</xdr:colOff>
      <xdr:row>20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</xdr:colOff>
      <xdr:row>1</xdr:row>
      <xdr:rowOff>180022</xdr:rowOff>
    </xdr:from>
    <xdr:to>
      <xdr:col>19</xdr:col>
      <xdr:colOff>0</xdr:colOff>
      <xdr:row>18</xdr:row>
      <xdr:rowOff>180023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14</xdr:row>
      <xdr:rowOff>133350</xdr:rowOff>
    </xdr:from>
    <xdr:to>
      <xdr:col>16</xdr:col>
      <xdr:colOff>344804</xdr:colOff>
      <xdr:row>30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824865</xdr:colOff>
      <xdr:row>21</xdr:row>
      <xdr:rowOff>79057</xdr:rowOff>
    </xdr:from>
    <xdr:to>
      <xdr:col>13</xdr:col>
      <xdr:colOff>268605</xdr:colOff>
      <xdr:row>36</xdr:row>
      <xdr:rowOff>103822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274318</xdr:colOff>
      <xdr:row>7</xdr:row>
      <xdr:rowOff>35241</xdr:rowOff>
    </xdr:from>
    <xdr:to>
      <xdr:col>16</xdr:col>
      <xdr:colOff>274318</xdr:colOff>
      <xdr:row>23</xdr:row>
      <xdr:rowOff>65721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BB95CC-931C-EF2D-6FED-A1B643E92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E19"/>
  <sheetViews>
    <sheetView zoomScale="115" zoomScaleNormal="115" workbookViewId="0">
      <selection activeCell="B12" sqref="B12:E19"/>
    </sheetView>
  </sheetViews>
  <sheetFormatPr defaultRowHeight="14.4" x14ac:dyDescent="0.3"/>
  <cols>
    <col min="1" max="1" width="19.88671875" bestFit="1" customWidth="1"/>
    <col min="2" max="2" width="13.109375" bestFit="1" customWidth="1"/>
    <col min="3" max="3" width="12" bestFit="1" customWidth="1"/>
  </cols>
  <sheetData>
    <row r="1" spans="1:5" x14ac:dyDescent="0.3">
      <c r="A1" t="s">
        <v>0</v>
      </c>
      <c r="B1" t="s">
        <v>1</v>
      </c>
      <c r="C1" t="s">
        <v>26</v>
      </c>
      <c r="D1" t="s">
        <v>24</v>
      </c>
      <c r="E1" t="s">
        <v>25</v>
      </c>
    </row>
    <row r="2" spans="1:5" x14ac:dyDescent="0.3">
      <c r="A2" t="s">
        <v>2</v>
      </c>
      <c r="B2">
        <v>18456.513828238702</v>
      </c>
      <c r="C2">
        <v>102.07308503162299</v>
      </c>
      <c r="D2">
        <v>3903.51519589893</v>
      </c>
      <c r="E2">
        <v>431.75235336712501</v>
      </c>
    </row>
    <row r="3" spans="1:5" x14ac:dyDescent="0.3">
      <c r="A3" t="s">
        <v>3</v>
      </c>
      <c r="B3">
        <v>19118.156682027598</v>
      </c>
      <c r="C3">
        <v>66.032558990305404</v>
      </c>
      <c r="D3">
        <v>1760.19575856443</v>
      </c>
      <c r="E3">
        <v>72.138853733502003</v>
      </c>
    </row>
    <row r="4" spans="1:5" x14ac:dyDescent="0.3">
      <c r="A4" t="s">
        <v>19</v>
      </c>
      <c r="B4">
        <v>3510.6532840288701</v>
      </c>
      <c r="C4" t="s">
        <v>4</v>
      </c>
      <c r="D4">
        <v>1257.4383164005801</v>
      </c>
      <c r="E4">
        <v>34.078212290502698</v>
      </c>
    </row>
    <row r="5" spans="1:5" x14ac:dyDescent="0.3">
      <c r="A5" t="s">
        <v>20</v>
      </c>
      <c r="B5">
        <v>3848.0163903892699</v>
      </c>
      <c r="C5" t="s">
        <v>4</v>
      </c>
      <c r="D5">
        <v>856.804086099963</v>
      </c>
      <c r="E5">
        <v>52.201374698123701</v>
      </c>
    </row>
    <row r="6" spans="1:5" x14ac:dyDescent="0.3">
      <c r="A6" t="s">
        <v>5</v>
      </c>
      <c r="B6">
        <v>729.64843015604401</v>
      </c>
      <c r="C6">
        <v>4.2458925604578104</v>
      </c>
      <c r="D6">
        <v>117.296592813256</v>
      </c>
      <c r="E6">
        <v>7.1612192434814501</v>
      </c>
    </row>
    <row r="7" spans="1:5" x14ac:dyDescent="0.3">
      <c r="A7" t="s">
        <v>21</v>
      </c>
      <c r="B7">
        <v>1485.02139800285</v>
      </c>
      <c r="C7" t="s">
        <v>4</v>
      </c>
      <c r="D7">
        <v>67.434516069106394</v>
      </c>
      <c r="E7">
        <v>2.6099925428784401</v>
      </c>
    </row>
    <row r="8" spans="1:5" x14ac:dyDescent="0.3">
      <c r="A8" t="s">
        <v>22</v>
      </c>
      <c r="B8">
        <v>1603.41974627688</v>
      </c>
      <c r="C8" t="s">
        <v>4</v>
      </c>
      <c r="D8">
        <v>111.007636431365</v>
      </c>
      <c r="E8">
        <v>3.5971223021582701</v>
      </c>
    </row>
    <row r="9" spans="1:5" x14ac:dyDescent="0.3">
      <c r="A9" t="s">
        <v>15</v>
      </c>
      <c r="B9">
        <v>153.92819054390301</v>
      </c>
      <c r="C9" t="s">
        <v>4</v>
      </c>
      <c r="D9" t="s">
        <v>4</v>
      </c>
      <c r="E9" t="s">
        <v>4</v>
      </c>
    </row>
    <row r="11" spans="1:5" x14ac:dyDescent="0.3">
      <c r="A11" t="s">
        <v>0</v>
      </c>
      <c r="B11" t="s">
        <v>1</v>
      </c>
      <c r="C11" t="s">
        <v>26</v>
      </c>
      <c r="D11" t="s">
        <v>24</v>
      </c>
      <c r="E11" t="s">
        <v>25</v>
      </c>
    </row>
    <row r="12" spans="1:5" x14ac:dyDescent="0.3">
      <c r="A12" t="s">
        <v>2</v>
      </c>
      <c r="B12" s="3">
        <f xml:space="preserve"> B2/MIN($B2:$E2)</f>
        <v>180.81665526735807</v>
      </c>
      <c r="C12" s="3">
        <f t="shared" ref="C12:E12" si="0" xml:space="preserve"> C2/MIN($B2:$E2)</f>
        <v>1</v>
      </c>
      <c r="D12" s="3">
        <f t="shared" si="0"/>
        <v>38.242355413178629</v>
      </c>
      <c r="E12" s="3">
        <f t="shared" si="0"/>
        <v>4.2298354481337066</v>
      </c>
    </row>
    <row r="13" spans="1:5" x14ac:dyDescent="0.3">
      <c r="A13" t="s">
        <v>3</v>
      </c>
      <c r="B13" s="3">
        <f t="shared" ref="B13:E13" si="1" xml:space="preserve"> B3/MIN($B3:$E3)</f>
        <v>289.52621213475066</v>
      </c>
      <c r="C13" s="3">
        <f t="shared" si="1"/>
        <v>1</v>
      </c>
      <c r="D13" s="3">
        <f t="shared" si="1"/>
        <v>26.656482581916201</v>
      </c>
      <c r="E13" s="3">
        <f t="shared" si="1"/>
        <v>1.0924739982300715</v>
      </c>
    </row>
    <row r="14" spans="1:5" x14ac:dyDescent="0.3">
      <c r="A14" t="s">
        <v>19</v>
      </c>
      <c r="B14" s="3">
        <f t="shared" ref="B14:E14" si="2" xml:space="preserve"> B4/MIN($B4:$E4)</f>
        <v>103.01753079363435</v>
      </c>
      <c r="C14" s="3" t="e">
        <f t="shared" si="2"/>
        <v>#VALUE!</v>
      </c>
      <c r="D14" s="3">
        <f t="shared" si="2"/>
        <v>36.898599776344994</v>
      </c>
      <c r="E14" s="3">
        <f t="shared" si="2"/>
        <v>1</v>
      </c>
    </row>
    <row r="15" spans="1:5" x14ac:dyDescent="0.3">
      <c r="A15" t="s">
        <v>20</v>
      </c>
      <c r="B15" s="3">
        <f t="shared" ref="B15:E15" si="3" xml:space="preserve"> B5/MIN($B5:$E5)</f>
        <v>73.714847791691994</v>
      </c>
      <c r="C15" s="3" t="e">
        <f t="shared" si="3"/>
        <v>#VALUE!</v>
      </c>
      <c r="D15" s="3">
        <f t="shared" si="3"/>
        <v>16.413439129808197</v>
      </c>
      <c r="E15" s="3">
        <f t="shared" si="3"/>
        <v>1</v>
      </c>
    </row>
    <row r="16" spans="1:5" x14ac:dyDescent="0.3">
      <c r="A16" t="s">
        <v>5</v>
      </c>
      <c r="B16" s="3">
        <f t="shared" ref="B16:E16" si="4" xml:space="preserve"> B6/MIN($B6:$E6)</f>
        <v>171.84806722414336</v>
      </c>
      <c r="C16" s="3">
        <f t="shared" si="4"/>
        <v>1</v>
      </c>
      <c r="D16" s="3">
        <f t="shared" si="4"/>
        <v>27.625897533452559</v>
      </c>
      <c r="E16" s="3">
        <f t="shared" si="4"/>
        <v>1.6866228105190906</v>
      </c>
    </row>
    <row r="17" spans="1:5" x14ac:dyDescent="0.3">
      <c r="A17" t="s">
        <v>21</v>
      </c>
      <c r="B17" s="3">
        <f t="shared" ref="B17:E17" si="5" xml:space="preserve"> B7/MIN($B7:$E7)</f>
        <v>568.97534134909392</v>
      </c>
      <c r="C17" s="3" t="e">
        <f t="shared" si="5"/>
        <v>#VALUE!</v>
      </c>
      <c r="D17" s="3">
        <f t="shared" si="5"/>
        <v>25.837053156763425</v>
      </c>
      <c r="E17" s="3">
        <f t="shared" si="5"/>
        <v>1</v>
      </c>
    </row>
    <row r="18" spans="1:5" x14ac:dyDescent="0.3">
      <c r="A18" t="s">
        <v>22</v>
      </c>
      <c r="B18" s="3">
        <f t="shared" ref="B18:E18" si="6" xml:space="preserve"> B8/MIN($B8:$E8)</f>
        <v>445.75068946497305</v>
      </c>
      <c r="C18" s="3" t="e">
        <f t="shared" si="6"/>
        <v>#VALUE!</v>
      </c>
      <c r="D18" s="3">
        <f t="shared" si="6"/>
        <v>30.860122927919498</v>
      </c>
      <c r="E18" s="3">
        <f t="shared" si="6"/>
        <v>1</v>
      </c>
    </row>
    <row r="19" spans="1:5" x14ac:dyDescent="0.3">
      <c r="A19" t="s">
        <v>15</v>
      </c>
      <c r="B19" s="3">
        <f t="shared" ref="B19:E19" si="7" xml:space="preserve"> B9/MIN($B9:$E9)</f>
        <v>1</v>
      </c>
      <c r="C19" s="3" t="e">
        <f t="shared" si="7"/>
        <v>#VALUE!</v>
      </c>
      <c r="D19" s="3" t="e">
        <f t="shared" si="7"/>
        <v>#VALUE!</v>
      </c>
      <c r="E19" s="3" t="e">
        <f t="shared" si="7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G19"/>
  <sheetViews>
    <sheetView tabSelected="1" zoomScale="160" zoomScaleNormal="160" workbookViewId="0">
      <selection activeCell="I2" sqref="I2"/>
    </sheetView>
  </sheetViews>
  <sheetFormatPr defaultRowHeight="14.4" x14ac:dyDescent="0.3"/>
  <cols>
    <col min="1" max="1" width="21.6640625" bestFit="1" customWidth="1"/>
    <col min="2" max="2" width="14.44140625" bestFit="1" customWidth="1"/>
    <col min="3" max="4" width="12" bestFit="1" customWidth="1"/>
  </cols>
  <sheetData>
    <row r="1" spans="1:7" x14ac:dyDescent="0.3">
      <c r="A1" t="s">
        <v>0</v>
      </c>
      <c r="B1" t="s">
        <v>1</v>
      </c>
      <c r="C1" t="s">
        <v>24</v>
      </c>
      <c r="D1" t="s">
        <v>27</v>
      </c>
      <c r="E1" t="s">
        <v>25</v>
      </c>
      <c r="F1" t="s">
        <v>18</v>
      </c>
      <c r="G1" t="s">
        <v>26</v>
      </c>
    </row>
    <row r="2" spans="1:7" x14ac:dyDescent="0.3">
      <c r="A2" t="s">
        <v>2</v>
      </c>
      <c r="B2" s="2">
        <v>103094.61187214599</v>
      </c>
      <c r="C2" s="2">
        <v>8830.1818181818107</v>
      </c>
      <c r="D2" s="2" t="s">
        <v>4</v>
      </c>
      <c r="E2">
        <v>396.70468948035398</v>
      </c>
      <c r="F2">
        <v>84632.111251580194</v>
      </c>
      <c r="G2">
        <v>99.049707602339097</v>
      </c>
    </row>
    <row r="3" spans="1:7" x14ac:dyDescent="0.3">
      <c r="A3" t="s">
        <v>3</v>
      </c>
      <c r="B3" s="2">
        <v>74587.651598676894</v>
      </c>
      <c r="C3" s="2">
        <v>4701.47621651175</v>
      </c>
      <c r="D3" s="2" t="s">
        <v>4</v>
      </c>
      <c r="E3">
        <v>68.324125230202498</v>
      </c>
      <c r="F3" t="s">
        <v>4</v>
      </c>
      <c r="G3">
        <v>64.151631128120997</v>
      </c>
    </row>
    <row r="4" spans="1:7" x14ac:dyDescent="0.3">
      <c r="A4" t="s">
        <v>19</v>
      </c>
      <c r="B4" s="2">
        <v>13381.1512620301</v>
      </c>
      <c r="C4" s="2">
        <v>3269.5895522388</v>
      </c>
      <c r="D4" s="2" t="s">
        <v>4</v>
      </c>
      <c r="E4">
        <v>33.205619412515901</v>
      </c>
      <c r="F4">
        <v>1173.28066080086</v>
      </c>
      <c r="G4" t="s">
        <v>4</v>
      </c>
    </row>
    <row r="5" spans="1:7" x14ac:dyDescent="0.3">
      <c r="A5" t="s">
        <v>20</v>
      </c>
      <c r="B5" s="2">
        <v>13568.746548868001</v>
      </c>
      <c r="C5" s="2">
        <v>3144.4732937685399</v>
      </c>
      <c r="D5" s="2" t="s">
        <v>4</v>
      </c>
      <c r="E5">
        <v>50.342402369054199</v>
      </c>
      <c r="F5" t="s">
        <v>4</v>
      </c>
      <c r="G5" t="s">
        <v>4</v>
      </c>
    </row>
    <row r="6" spans="1:7" x14ac:dyDescent="0.3">
      <c r="A6" t="s">
        <v>5</v>
      </c>
      <c r="B6" s="2">
        <v>7331.5328739057504</v>
      </c>
      <c r="C6" s="2">
        <v>489.44760506514899</v>
      </c>
      <c r="D6" s="2" t="s">
        <v>4</v>
      </c>
      <c r="E6">
        <v>8.6596385542168601</v>
      </c>
      <c r="F6" t="s">
        <v>4</v>
      </c>
      <c r="G6">
        <v>5.28301886792452</v>
      </c>
    </row>
    <row r="7" spans="1:7" x14ac:dyDescent="0.3">
      <c r="A7" t="s">
        <v>21</v>
      </c>
      <c r="B7" s="2">
        <v>3689.4756415024099</v>
      </c>
      <c r="C7" s="2">
        <v>386.71209540033999</v>
      </c>
      <c r="D7" s="2" t="s">
        <v>4</v>
      </c>
      <c r="E7">
        <v>2.8307227778826101</v>
      </c>
      <c r="F7" t="s">
        <v>4</v>
      </c>
      <c r="G7" t="s">
        <v>4</v>
      </c>
    </row>
    <row r="8" spans="1:7" x14ac:dyDescent="0.3">
      <c r="A8" t="s">
        <v>22</v>
      </c>
      <c r="B8" s="2">
        <v>3594.7772096420699</v>
      </c>
      <c r="C8" s="2">
        <v>444.52554744525497</v>
      </c>
      <c r="D8" s="2" t="s">
        <v>4</v>
      </c>
      <c r="E8">
        <v>3.7707390648567101</v>
      </c>
      <c r="F8" t="s">
        <v>4</v>
      </c>
      <c r="G8" t="s">
        <v>4</v>
      </c>
    </row>
    <row r="9" spans="1:7" x14ac:dyDescent="0.3">
      <c r="A9" t="s">
        <v>15</v>
      </c>
      <c r="B9" s="2">
        <v>587.32471316700003</v>
      </c>
      <c r="C9" s="2" t="s">
        <v>4</v>
      </c>
      <c r="D9" s="2" t="s">
        <v>4</v>
      </c>
      <c r="E9" t="s">
        <v>4</v>
      </c>
      <c r="F9" t="s">
        <v>4</v>
      </c>
      <c r="G9" t="s">
        <v>4</v>
      </c>
    </row>
    <row r="11" spans="1:7" x14ac:dyDescent="0.3">
      <c r="A11" t="s">
        <v>0</v>
      </c>
      <c r="B11" t="s">
        <v>1</v>
      </c>
      <c r="C11" t="s">
        <v>24</v>
      </c>
      <c r="D11" t="s">
        <v>27</v>
      </c>
      <c r="E11" t="s">
        <v>25</v>
      </c>
      <c r="F11" t="s">
        <v>18</v>
      </c>
      <c r="G11" t="s">
        <v>26</v>
      </c>
    </row>
    <row r="12" spans="1:7" x14ac:dyDescent="0.3">
      <c r="A12" t="s">
        <v>2</v>
      </c>
      <c r="B12" s="3">
        <f xml:space="preserve"> B2 / MIN($B2:$G2)</f>
        <v>1040.8371146944341</v>
      </c>
      <c r="C12" s="3">
        <f t="shared" ref="C12:G12" si="0" xml:space="preserve"> C2 / MIN($B2:$G2)</f>
        <v>89.148994297215694</v>
      </c>
      <c r="D12" s="3" t="e">
        <f t="shared" si="0"/>
        <v>#VALUE!</v>
      </c>
      <c r="E12" s="3">
        <f t="shared" si="0"/>
        <v>4.0051071233145734</v>
      </c>
      <c r="F12" s="3">
        <f t="shared" si="0"/>
        <v>854.44079846613874</v>
      </c>
      <c r="G12" s="3">
        <f t="shared" si="0"/>
        <v>1</v>
      </c>
    </row>
    <row r="13" spans="1:7" x14ac:dyDescent="0.3">
      <c r="A13" t="s">
        <v>3</v>
      </c>
      <c r="B13" s="3">
        <f t="shared" ref="B13:G13" si="1" xml:space="preserve"> B3 / MIN($B3:$G3)</f>
        <v>1162.6773986418757</v>
      </c>
      <c r="C13" s="3">
        <f t="shared" si="1"/>
        <v>73.286931818181756</v>
      </c>
      <c r="D13" s="3" t="e">
        <f t="shared" si="1"/>
        <v>#VALUE!</v>
      </c>
      <c r="E13" s="3">
        <f t="shared" si="1"/>
        <v>1.0650411225514806</v>
      </c>
      <c r="F13" s="3" t="e">
        <f t="shared" si="1"/>
        <v>#VALUE!</v>
      </c>
      <c r="G13" s="3">
        <f t="shared" si="1"/>
        <v>1</v>
      </c>
    </row>
    <row r="14" spans="1:7" x14ac:dyDescent="0.3">
      <c r="A14" t="s">
        <v>19</v>
      </c>
      <c r="B14" s="3">
        <f t="shared" ref="B14:G14" si="2" xml:space="preserve"> B4 / MIN($B4:$G4)</f>
        <v>402.97851685267648</v>
      </c>
      <c r="C14" s="3">
        <f t="shared" si="2"/>
        <v>98.464946900114825</v>
      </c>
      <c r="D14" s="3" t="e">
        <f t="shared" si="2"/>
        <v>#VALUE!</v>
      </c>
      <c r="E14" s="3">
        <f t="shared" si="2"/>
        <v>1</v>
      </c>
      <c r="F14" s="3">
        <f t="shared" si="2"/>
        <v>35.33379836181058</v>
      </c>
      <c r="G14" s="3" t="e">
        <f t="shared" si="2"/>
        <v>#VALUE!</v>
      </c>
    </row>
    <row r="15" spans="1:7" x14ac:dyDescent="0.3">
      <c r="A15" t="s">
        <v>20</v>
      </c>
      <c r="B15" s="3">
        <f t="shared" ref="B15:G15" si="3" xml:space="preserve"> B5 / MIN($B5:$G5)</f>
        <v>269.52918236593331</v>
      </c>
      <c r="C15" s="3">
        <f t="shared" si="3"/>
        <v>62.461725022909675</v>
      </c>
      <c r="D15" s="3" t="e">
        <f t="shared" si="3"/>
        <v>#VALUE!</v>
      </c>
      <c r="E15" s="3">
        <f t="shared" si="3"/>
        <v>1</v>
      </c>
      <c r="F15" s="3" t="e">
        <f t="shared" si="3"/>
        <v>#VALUE!</v>
      </c>
      <c r="G15" s="3" t="e">
        <f t="shared" si="3"/>
        <v>#VALUE!</v>
      </c>
    </row>
    <row r="16" spans="1:7" x14ac:dyDescent="0.3">
      <c r="A16" t="s">
        <v>5</v>
      </c>
      <c r="B16" s="3">
        <f t="shared" ref="B16:G16" si="4" xml:space="preserve"> B6 / MIN($B6:$G6)</f>
        <v>1387.7544368464478</v>
      </c>
      <c r="C16" s="3">
        <f t="shared" si="4"/>
        <v>92.645439530189066</v>
      </c>
      <c r="D16" s="3" t="e">
        <f t="shared" si="4"/>
        <v>#VALUE!</v>
      </c>
      <c r="E16" s="3">
        <f t="shared" si="4"/>
        <v>1.639145869191051</v>
      </c>
      <c r="F16" s="3" t="e">
        <f t="shared" si="4"/>
        <v>#VALUE!</v>
      </c>
      <c r="G16" s="3">
        <f t="shared" si="4"/>
        <v>1</v>
      </c>
    </row>
    <row r="17" spans="1:7" x14ac:dyDescent="0.3">
      <c r="A17" t="s">
        <v>21</v>
      </c>
      <c r="B17" s="3">
        <f t="shared" ref="B17:G17" si="5" xml:space="preserve"> B7 / MIN($B7:$G7)</f>
        <v>1303.3687616214222</v>
      </c>
      <c r="C17" s="3">
        <f t="shared" si="5"/>
        <v>136.61249290176056</v>
      </c>
      <c r="D17" s="3" t="e">
        <f t="shared" si="5"/>
        <v>#VALUE!</v>
      </c>
      <c r="E17" s="3">
        <f t="shared" si="5"/>
        <v>1</v>
      </c>
      <c r="F17" s="3" t="e">
        <f t="shared" si="5"/>
        <v>#VALUE!</v>
      </c>
      <c r="G17" s="3" t="e">
        <f t="shared" si="5"/>
        <v>#VALUE!</v>
      </c>
    </row>
    <row r="18" spans="1:7" x14ac:dyDescent="0.3">
      <c r="A18" t="s">
        <v>22</v>
      </c>
      <c r="B18" s="3">
        <f t="shared" ref="B18:G18" si="6" xml:space="preserve"> B8 / MIN($B8:$G8)</f>
        <v>953.33491599707736</v>
      </c>
      <c r="C18" s="3">
        <f t="shared" si="6"/>
        <v>117.88817518248167</v>
      </c>
      <c r="D18" s="3" t="e">
        <f t="shared" si="6"/>
        <v>#VALUE!</v>
      </c>
      <c r="E18" s="3">
        <f t="shared" si="6"/>
        <v>1</v>
      </c>
      <c r="F18" s="3" t="e">
        <f t="shared" si="6"/>
        <v>#VALUE!</v>
      </c>
      <c r="G18" s="3" t="e">
        <f t="shared" si="6"/>
        <v>#VALUE!</v>
      </c>
    </row>
    <row r="19" spans="1:7" x14ac:dyDescent="0.3">
      <c r="A19" t="s">
        <v>15</v>
      </c>
      <c r="B19" s="3">
        <f t="shared" ref="B19:G19" si="7" xml:space="preserve"> B9 / MIN($B9:$G9)</f>
        <v>1</v>
      </c>
      <c r="C19" s="3" t="e">
        <f t="shared" si="7"/>
        <v>#VALUE!</v>
      </c>
      <c r="D19" s="3" t="e">
        <f t="shared" si="7"/>
        <v>#VALUE!</v>
      </c>
      <c r="E19" s="3" t="e">
        <f t="shared" si="7"/>
        <v>#VALUE!</v>
      </c>
      <c r="F19" s="3" t="e">
        <f t="shared" si="7"/>
        <v>#VALUE!</v>
      </c>
      <c r="G19" s="3" t="e">
        <f t="shared" si="7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23"/>
  <sheetViews>
    <sheetView workbookViewId="0">
      <selection activeCell="H5" sqref="H5"/>
    </sheetView>
  </sheetViews>
  <sheetFormatPr defaultRowHeight="14.4" x14ac:dyDescent="0.3"/>
  <cols>
    <col min="1" max="1" width="19.88671875" bestFit="1" customWidth="1"/>
    <col min="2" max="2" width="13.44140625" bestFit="1" customWidth="1"/>
    <col min="3" max="3" width="12" bestFit="1" customWidth="1"/>
    <col min="4" max="4" width="13.1093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9</v>
      </c>
      <c r="D1" t="s">
        <v>6</v>
      </c>
      <c r="E1" t="s">
        <v>10</v>
      </c>
    </row>
    <row r="2" spans="1:5" x14ac:dyDescent="0.3">
      <c r="A2" t="s">
        <v>7</v>
      </c>
      <c r="B2" s="2">
        <v>153388.39848675899</v>
      </c>
      <c r="C2" s="2">
        <v>31077.330895795199</v>
      </c>
      <c r="D2" s="2">
        <v>4226.6036707250496</v>
      </c>
    </row>
    <row r="3" spans="1:5" x14ac:dyDescent="0.3">
      <c r="A3" t="s">
        <v>2</v>
      </c>
      <c r="B3" s="2">
        <v>5112.9676716309395</v>
      </c>
      <c r="C3" s="2">
        <v>4881.5077439820798</v>
      </c>
      <c r="D3" s="2">
        <v>1225.8186636380799</v>
      </c>
    </row>
    <row r="4" spans="1:5" x14ac:dyDescent="0.3">
      <c r="A4" t="s">
        <v>3</v>
      </c>
      <c r="B4" s="2">
        <v>5599.7051234795399</v>
      </c>
      <c r="C4" s="2">
        <v>905.28301886792406</v>
      </c>
      <c r="D4" s="2">
        <v>924.14831545266304</v>
      </c>
    </row>
    <row r="5" spans="1:5" x14ac:dyDescent="0.3">
      <c r="A5" t="s">
        <v>17</v>
      </c>
      <c r="B5" s="2">
        <v>2150.9571558796702</v>
      </c>
      <c r="C5" s="2">
        <v>1588.4536847967299</v>
      </c>
      <c r="D5" s="2">
        <v>500.093510379652</v>
      </c>
    </row>
    <row r="6" spans="1:5" x14ac:dyDescent="0.3">
      <c r="A6" t="s">
        <v>8</v>
      </c>
      <c r="B6" s="2">
        <v>381.49763722282802</v>
      </c>
      <c r="C6" s="2">
        <v>553.65763089491202</v>
      </c>
      <c r="D6" s="2">
        <v>97.656982193064593</v>
      </c>
    </row>
    <row r="7" spans="1:5" x14ac:dyDescent="0.3">
      <c r="A7" t="s">
        <v>5</v>
      </c>
      <c r="B7" s="2">
        <v>253.86313465783601</v>
      </c>
      <c r="C7" s="2">
        <v>71.600816175106601</v>
      </c>
      <c r="D7" s="2">
        <v>70.606003398149895</v>
      </c>
    </row>
    <row r="8" spans="1:5" x14ac:dyDescent="0.3">
      <c r="A8" t="s">
        <v>16</v>
      </c>
      <c r="B8" s="2">
        <v>392.47510143858301</v>
      </c>
      <c r="C8" s="2">
        <v>139.55965909090901</v>
      </c>
      <c r="D8" s="2">
        <v>151.226656902233</v>
      </c>
    </row>
    <row r="9" spans="1:5" x14ac:dyDescent="0.3">
      <c r="A9" t="s">
        <v>15</v>
      </c>
      <c r="B9" s="2">
        <v>1237.2001432151801</v>
      </c>
      <c r="C9" s="2" t="s">
        <v>4</v>
      </c>
      <c r="D9" s="2">
        <v>137.174721189591</v>
      </c>
    </row>
    <row r="11" spans="1:5" x14ac:dyDescent="0.3">
      <c r="E11" s="1"/>
    </row>
    <row r="12" spans="1:5" x14ac:dyDescent="0.3">
      <c r="A12" t="s">
        <v>0</v>
      </c>
      <c r="B12" t="s">
        <v>1</v>
      </c>
      <c r="C12" t="s">
        <v>9</v>
      </c>
      <c r="D12" t="s">
        <v>6</v>
      </c>
      <c r="E12" s="1"/>
    </row>
    <row r="13" spans="1:5" x14ac:dyDescent="0.3">
      <c r="A13" t="s">
        <v>7</v>
      </c>
      <c r="B13" s="1">
        <f xml:space="preserve"> B2 / $D2</f>
        <v>36.291171455034032</v>
      </c>
      <c r="C13" s="1">
        <f t="shared" ref="C13:D13" si="0" xml:space="preserve"> C2 / $D2</f>
        <v>7.3527904002563034</v>
      </c>
      <c r="D13" s="1">
        <f t="shared" si="0"/>
        <v>1</v>
      </c>
      <c r="E13" s="1"/>
    </row>
    <row r="14" spans="1:5" x14ac:dyDescent="0.3">
      <c r="A14" t="s">
        <v>2</v>
      </c>
      <c r="B14" s="1">
        <f t="shared" ref="B14:D14" si="1" xml:space="preserve"> B3 / $D3</f>
        <v>4.1710636518261817</v>
      </c>
      <c r="C14" s="1">
        <f t="shared" si="1"/>
        <v>3.9822429603856428</v>
      </c>
      <c r="D14" s="1">
        <f t="shared" si="1"/>
        <v>1</v>
      </c>
      <c r="E14" s="1"/>
    </row>
    <row r="15" spans="1:5" x14ac:dyDescent="0.3">
      <c r="A15" t="s">
        <v>3</v>
      </c>
      <c r="B15" s="1">
        <f t="shared" ref="B15:D15" si="2" xml:space="preserve"> B4 / $D4</f>
        <v>6.0593143220054593</v>
      </c>
      <c r="C15" s="1">
        <f t="shared" si="2"/>
        <v>0.97958628905199219</v>
      </c>
      <c r="D15" s="1">
        <f t="shared" si="2"/>
        <v>1</v>
      </c>
      <c r="E15" s="1"/>
    </row>
    <row r="16" spans="1:5" x14ac:dyDescent="0.3">
      <c r="A16" t="s">
        <v>17</v>
      </c>
      <c r="B16" s="1">
        <f t="shared" ref="B16:D16" si="3" xml:space="preserve"> B5 / $D5</f>
        <v>4.3011099149172027</v>
      </c>
      <c r="C16" s="1">
        <f t="shared" si="3"/>
        <v>3.1763133330621232</v>
      </c>
      <c r="D16" s="1">
        <f t="shared" si="3"/>
        <v>1</v>
      </c>
      <c r="E16" s="1"/>
    </row>
    <row r="17" spans="1:5" x14ac:dyDescent="0.3">
      <c r="A17" t="s">
        <v>8</v>
      </c>
      <c r="B17" s="1">
        <f t="shared" ref="B17:D17" si="4" xml:space="preserve"> B6 / $D6</f>
        <v>3.9065065155159098</v>
      </c>
      <c r="C17" s="1">
        <f t="shared" si="4"/>
        <v>5.6694116330601876</v>
      </c>
      <c r="D17" s="1">
        <f t="shared" si="4"/>
        <v>1</v>
      </c>
      <c r="E17" s="1"/>
    </row>
    <row r="18" spans="1:5" x14ac:dyDescent="0.3">
      <c r="A18" t="s">
        <v>5</v>
      </c>
      <c r="B18" s="1">
        <f t="shared" ref="B18:D18" si="5" xml:space="preserve"> B7 / $D7</f>
        <v>3.5954893697394583</v>
      </c>
      <c r="C18" s="1">
        <f t="shared" si="5"/>
        <v>1.0140896344372718</v>
      </c>
      <c r="D18" s="1">
        <f t="shared" si="5"/>
        <v>1</v>
      </c>
      <c r="E18" s="1"/>
    </row>
    <row r="19" spans="1:5" x14ac:dyDescent="0.3">
      <c r="A19" t="s">
        <v>16</v>
      </c>
      <c r="B19" s="1">
        <f t="shared" ref="B19:D19" si="6" xml:space="preserve"> B8 / $D8</f>
        <v>2.5952772446217303</v>
      </c>
      <c r="C19" s="1">
        <f t="shared" si="6"/>
        <v>0.9228509176205183</v>
      </c>
      <c r="D19" s="1">
        <f t="shared" si="6"/>
        <v>1</v>
      </c>
    </row>
    <row r="20" spans="1:5" x14ac:dyDescent="0.3">
      <c r="A20" t="s">
        <v>15</v>
      </c>
      <c r="B20" s="1">
        <f t="shared" ref="B20:D20" si="7" xml:space="preserve"> B9 / $D9</f>
        <v>9.0191555155795022</v>
      </c>
      <c r="C20" s="1" t="e">
        <f t="shared" si="7"/>
        <v>#VALUE!</v>
      </c>
      <c r="D20" s="1">
        <f t="shared" si="7"/>
        <v>1</v>
      </c>
    </row>
    <row r="21" spans="1:5" x14ac:dyDescent="0.3">
      <c r="B21" s="1"/>
      <c r="C21" s="1"/>
      <c r="D21" s="1"/>
    </row>
    <row r="23" spans="1:5" x14ac:dyDescent="0.3">
      <c r="B23" s="1"/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C15" sqref="C15"/>
    </sheetView>
  </sheetViews>
  <sheetFormatPr defaultRowHeight="14.4" x14ac:dyDescent="0.3"/>
  <cols>
    <col min="1" max="1" width="21.33203125" bestFit="1" customWidth="1"/>
    <col min="2" max="2" width="14" bestFit="1" customWidth="1"/>
    <col min="3" max="3" width="16.33203125" bestFit="1" customWidth="1"/>
    <col min="4" max="4" width="14.55468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9</v>
      </c>
      <c r="D1" t="s">
        <v>6</v>
      </c>
    </row>
    <row r="2" spans="1:5" x14ac:dyDescent="0.3">
      <c r="A2" t="s">
        <v>7</v>
      </c>
      <c r="B2">
        <v>142008.388037928</v>
      </c>
      <c r="C2">
        <v>5.4635178004934701</v>
      </c>
      <c r="D2">
        <v>4262.1504972790399</v>
      </c>
    </row>
    <row r="3" spans="1:5" x14ac:dyDescent="0.3">
      <c r="A3" t="s">
        <v>2</v>
      </c>
      <c r="B3">
        <v>5000.5586592178697</v>
      </c>
      <c r="C3">
        <v>1.44378271070203</v>
      </c>
      <c r="D3">
        <v>1191.4353111957901</v>
      </c>
    </row>
    <row r="4" spans="1:5" x14ac:dyDescent="0.3">
      <c r="A4" t="s">
        <v>3</v>
      </c>
      <c r="B4">
        <v>5470.67612999626</v>
      </c>
      <c r="C4">
        <v>52.650756057569602</v>
      </c>
      <c r="D4">
        <v>980.59339428997896</v>
      </c>
    </row>
    <row r="5" spans="1:5" x14ac:dyDescent="0.3">
      <c r="A5" t="s">
        <v>17</v>
      </c>
      <c r="B5">
        <v>2229.7124015387399</v>
      </c>
      <c r="C5">
        <v>1.0944910616563199</v>
      </c>
      <c r="D5">
        <v>520.87250846182701</v>
      </c>
    </row>
    <row r="6" spans="1:5" x14ac:dyDescent="0.3">
      <c r="A6" t="s">
        <v>8</v>
      </c>
      <c r="B6">
        <v>100.912506709608</v>
      </c>
      <c r="C6">
        <v>2.7614138438880702</v>
      </c>
      <c r="D6">
        <v>30.766396462785501</v>
      </c>
    </row>
    <row r="7" spans="1:5" x14ac:dyDescent="0.3">
      <c r="A7" t="s">
        <v>5</v>
      </c>
      <c r="B7">
        <v>260.65393093313702</v>
      </c>
      <c r="C7">
        <v>32.910461481890003</v>
      </c>
      <c r="D7">
        <v>78.568723968193794</v>
      </c>
    </row>
    <row r="8" spans="1:5" x14ac:dyDescent="0.3">
      <c r="A8" t="s">
        <v>16</v>
      </c>
      <c r="B8">
        <v>401.92342587552099</v>
      </c>
      <c r="C8">
        <v>2.5849335302806402</v>
      </c>
      <c r="D8">
        <v>181.146025878003</v>
      </c>
    </row>
    <row r="9" spans="1:5" x14ac:dyDescent="0.3">
      <c r="A9" t="s">
        <v>15</v>
      </c>
      <c r="B9">
        <v>1263.3490737377399</v>
      </c>
      <c r="C9" t="s">
        <v>4</v>
      </c>
      <c r="D9">
        <v>145.03957297993699</v>
      </c>
    </row>
    <row r="11" spans="1:5" x14ac:dyDescent="0.3">
      <c r="A11" t="s">
        <v>0</v>
      </c>
      <c r="B11" t="s">
        <v>1</v>
      </c>
      <c r="C11" t="s">
        <v>9</v>
      </c>
      <c r="D11" t="s">
        <v>6</v>
      </c>
    </row>
    <row r="12" spans="1:5" x14ac:dyDescent="0.3">
      <c r="A12" t="s">
        <v>7</v>
      </c>
      <c r="B12" s="1">
        <f xml:space="preserve"> B2 / MIN($B2:$E2)</f>
        <v>25992.115926684026</v>
      </c>
      <c r="C12" s="1">
        <f t="shared" ref="C12:D12" si="0" xml:space="preserve"> C2 / MIN($B2:$E2)</f>
        <v>1</v>
      </c>
      <c r="D12" s="1">
        <f t="shared" si="0"/>
        <v>780.11102972778428</v>
      </c>
      <c r="E12" s="1"/>
    </row>
    <row r="13" spans="1:5" x14ac:dyDescent="0.3">
      <c r="A13" t="s">
        <v>2</v>
      </c>
      <c r="B13" s="1">
        <f t="shared" ref="B13:D19" si="1" xml:space="preserve"> B3 / MIN($B3:$E3)</f>
        <v>3463.5119413407992</v>
      </c>
      <c r="C13" s="1">
        <f t="shared" si="1"/>
        <v>1</v>
      </c>
      <c r="D13" s="1">
        <f t="shared" si="1"/>
        <v>825.21788241698937</v>
      </c>
      <c r="E13" s="1"/>
    </row>
    <row r="14" spans="1:5" x14ac:dyDescent="0.3">
      <c r="A14" t="s">
        <v>3</v>
      </c>
      <c r="B14" s="1">
        <f t="shared" si="1"/>
        <v>103.90498711954851</v>
      </c>
      <c r="C14" s="1">
        <f t="shared" si="1"/>
        <v>1</v>
      </c>
      <c r="D14" s="1">
        <f t="shared" si="1"/>
        <v>18.624488378054334</v>
      </c>
      <c r="E14" s="1"/>
    </row>
    <row r="15" spans="1:5" x14ac:dyDescent="0.3">
      <c r="A15" t="s">
        <v>17</v>
      </c>
      <c r="B15" s="1">
        <f t="shared" si="1"/>
        <v>2037.213897539247</v>
      </c>
      <c r="C15" s="1">
        <f t="shared" si="1"/>
        <v>1</v>
      </c>
      <c r="D15" s="1">
        <f t="shared" si="1"/>
        <v>475.90384856462691</v>
      </c>
      <c r="E15" s="1"/>
    </row>
    <row r="16" spans="1:5" x14ac:dyDescent="0.3">
      <c r="A16" t="s">
        <v>8</v>
      </c>
      <c r="B16" s="1">
        <f t="shared" si="1"/>
        <v>36.543782429772712</v>
      </c>
      <c r="C16" s="1">
        <f t="shared" si="1"/>
        <v>1</v>
      </c>
      <c r="D16" s="1">
        <f t="shared" si="1"/>
        <v>11.141537705723392</v>
      </c>
      <c r="E16" s="1"/>
    </row>
    <row r="17" spans="1:5" x14ac:dyDescent="0.3">
      <c r="A17" t="s">
        <v>5</v>
      </c>
      <c r="B17" s="1">
        <f t="shared" si="1"/>
        <v>7.920093465616393</v>
      </c>
      <c r="C17" s="1">
        <f t="shared" si="1"/>
        <v>1</v>
      </c>
      <c r="D17" s="1">
        <f t="shared" si="1"/>
        <v>2.3873479869441714</v>
      </c>
      <c r="E17" s="1"/>
    </row>
    <row r="18" spans="1:5" x14ac:dyDescent="0.3">
      <c r="A18" t="s">
        <v>16</v>
      </c>
      <c r="B18" s="1">
        <f t="shared" si="1"/>
        <v>155.48694818155928</v>
      </c>
      <c r="C18" s="1">
        <f t="shared" si="1"/>
        <v>1</v>
      </c>
      <c r="D18" s="1">
        <f t="shared" si="1"/>
        <v>70.077634011090566</v>
      </c>
      <c r="E18" s="1"/>
    </row>
    <row r="19" spans="1:5" x14ac:dyDescent="0.3">
      <c r="A19" t="s">
        <v>15</v>
      </c>
      <c r="B19" s="1">
        <f t="shared" si="1"/>
        <v>8.7103750223568035</v>
      </c>
      <c r="C19" s="1" t="e">
        <f t="shared" si="1"/>
        <v>#VALUE!</v>
      </c>
      <c r="D19" s="1">
        <f t="shared" si="1"/>
        <v>1</v>
      </c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ED1C-BF35-4801-93A4-FC7E4F2107AC}">
  <dimension ref="A1:D5"/>
  <sheetViews>
    <sheetView workbookViewId="0">
      <selection activeCell="D3" sqref="D3"/>
    </sheetView>
  </sheetViews>
  <sheetFormatPr defaultRowHeight="14.4" x14ac:dyDescent="0.3"/>
  <cols>
    <col min="1" max="2" width="14" bestFit="1" customWidth="1"/>
    <col min="3" max="3" width="16.33203125" bestFit="1" customWidth="1"/>
    <col min="4" max="4" width="14.5546875" bestFit="1" customWidth="1"/>
  </cols>
  <sheetData>
    <row r="1" spans="1:4" x14ac:dyDescent="0.3">
      <c r="A1" t="s">
        <v>11</v>
      </c>
      <c r="B1" t="s">
        <v>1</v>
      </c>
      <c r="C1" t="s">
        <v>9</v>
      </c>
      <c r="D1" t="s">
        <v>6</v>
      </c>
    </row>
    <row r="2" spans="1:4" x14ac:dyDescent="0.3">
      <c r="A2" t="s">
        <v>12</v>
      </c>
      <c r="B2" s="2">
        <v>153388.39848675899</v>
      </c>
      <c r="C2" s="2">
        <v>31077.330895795199</v>
      </c>
      <c r="D2" s="2">
        <v>4226.6036707250496</v>
      </c>
    </row>
    <row r="3" spans="1:4" x14ac:dyDescent="0.3">
      <c r="A3" t="s">
        <v>23</v>
      </c>
      <c r="B3" s="2">
        <v>58990.632318501099</v>
      </c>
      <c r="C3" s="2" t="s">
        <v>4</v>
      </c>
      <c r="D3" s="2">
        <v>5621.0191082802503</v>
      </c>
    </row>
    <row r="4" spans="1:4" x14ac:dyDescent="0.3">
      <c r="A4" t="s">
        <v>13</v>
      </c>
      <c r="B4" s="2">
        <v>32103.674063295701</v>
      </c>
      <c r="C4" s="2">
        <v>27299.444444444402</v>
      </c>
      <c r="D4" s="2">
        <v>5722.3155929038203</v>
      </c>
    </row>
    <row r="5" spans="1:4" x14ac:dyDescent="0.3">
      <c r="A5" t="s">
        <v>14</v>
      </c>
      <c r="B5" s="2">
        <v>40660.655737704903</v>
      </c>
      <c r="C5" s="2">
        <v>29123.851525174501</v>
      </c>
      <c r="D5" s="2">
        <v>10140.028797696101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validate</vt:lpstr>
      <vt:lpstr>is</vt:lpstr>
      <vt:lpstr>stringify</vt:lpstr>
      <vt:lpstr>optimizer</vt:lpstr>
      <vt:lpstr>cpus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2022-10-17T08:24:33Z</dcterms:modified>
</cp:coreProperties>
</file>