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63781daf834b999/Desktop/Excel/"/>
    </mc:Choice>
  </mc:AlternateContent>
  <xr:revisionPtr revIDLastSave="228" documentId="11_F25DC773A252ABDACC1048EE919F7FEE5ADE58F2" xr6:coauthVersionLast="47" xr6:coauthVersionMax="47" xr10:uidLastSave="{BE1642F3-3341-4EEE-B1A7-64E1AC23392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/>
  <c r="H5" i="1"/>
  <c r="I5" i="1" s="1"/>
  <c r="J5" i="1"/>
  <c r="H6" i="1"/>
  <c r="I6" i="1" s="1"/>
  <c r="J6" i="1"/>
  <c r="H7" i="1"/>
  <c r="I7" i="1" s="1"/>
  <c r="J7" i="1"/>
  <c r="H8" i="1"/>
  <c r="I8" i="1" s="1"/>
  <c r="J8" i="1"/>
  <c r="H9" i="1"/>
  <c r="I9" i="1" s="1"/>
  <c r="J9" i="1"/>
  <c r="H10" i="1"/>
  <c r="I10" i="1" s="1"/>
  <c r="J10" i="1"/>
  <c r="H11" i="1"/>
  <c r="I11" i="1" s="1"/>
  <c r="J11" i="1"/>
  <c r="H12" i="1"/>
  <c r="I12" i="1" s="1"/>
  <c r="J12" i="1"/>
  <c r="H13" i="1"/>
  <c r="I13" i="1" s="1"/>
  <c r="J13" i="1"/>
  <c r="H14" i="1"/>
  <c r="R14" i="1" s="1"/>
  <c r="I14" i="1"/>
  <c r="J14" i="1"/>
  <c r="H15" i="1"/>
  <c r="I15" i="1"/>
  <c r="J15" i="1"/>
  <c r="H16" i="1"/>
  <c r="I16" i="1" s="1"/>
  <c r="J16" i="1"/>
  <c r="H17" i="1"/>
  <c r="I17" i="1" s="1"/>
  <c r="J17" i="1"/>
  <c r="H18" i="1"/>
  <c r="I18" i="1" s="1"/>
  <c r="J18" i="1"/>
  <c r="H19" i="1"/>
  <c r="I19" i="1" s="1"/>
  <c r="J19" i="1"/>
  <c r="H20" i="1"/>
  <c r="I20" i="1" s="1"/>
  <c r="J20" i="1"/>
  <c r="H21" i="1"/>
  <c r="I21" i="1" s="1"/>
  <c r="J21" i="1"/>
  <c r="H22" i="1"/>
  <c r="R22" i="1" s="1"/>
  <c r="I22" i="1"/>
  <c r="J22" i="1"/>
  <c r="J3" i="1"/>
  <c r="H3" i="1"/>
  <c r="I3" i="1" s="1"/>
  <c r="R15" i="1" l="1"/>
  <c r="R18" i="1"/>
  <c r="R10" i="1"/>
  <c r="R6" i="1"/>
  <c r="R7" i="1"/>
  <c r="R21" i="1"/>
  <c r="R17" i="1"/>
  <c r="R13" i="1"/>
  <c r="R9" i="1"/>
  <c r="R5" i="1"/>
  <c r="R3" i="1"/>
  <c r="R19" i="1"/>
  <c r="R11" i="1"/>
  <c r="R20" i="1"/>
  <c r="R16" i="1"/>
  <c r="R12" i="1"/>
  <c r="R8" i="1"/>
  <c r="R4" i="1"/>
  <c r="N22" i="1" l="1"/>
  <c r="M22" i="1"/>
  <c r="L22" i="1"/>
  <c r="N20" i="1"/>
  <c r="K20" i="1"/>
  <c r="O19" i="1"/>
  <c r="K19" i="1"/>
  <c r="N18" i="1"/>
  <c r="M18" i="1"/>
  <c r="L18" i="1"/>
  <c r="O17" i="1"/>
  <c r="N17" i="1"/>
  <c r="M17" i="1"/>
  <c r="O16" i="1"/>
  <c r="N16" i="1"/>
  <c r="O15" i="1"/>
  <c r="L15" i="1"/>
  <c r="N14" i="1"/>
  <c r="M14" i="1"/>
  <c r="L14" i="1"/>
  <c r="O13" i="1"/>
  <c r="N13" i="1"/>
  <c r="K13" i="1"/>
  <c r="O12" i="1"/>
  <c r="N12" i="1"/>
  <c r="K12" i="1"/>
  <c r="O11" i="1"/>
  <c r="M11" i="1"/>
  <c r="L11" i="1"/>
  <c r="K11" i="1"/>
  <c r="O10" i="1"/>
  <c r="M10" i="1"/>
  <c r="N9" i="1"/>
  <c r="M9" i="1"/>
  <c r="O8" i="1"/>
  <c r="N8" i="1"/>
  <c r="L8" i="1"/>
  <c r="K8" i="1"/>
  <c r="O7" i="1"/>
  <c r="M7" i="1"/>
  <c r="L7" i="1"/>
  <c r="K7" i="1"/>
  <c r="N6" i="1"/>
  <c r="M6" i="1"/>
  <c r="L6" i="1"/>
  <c r="O5" i="1"/>
  <c r="N5" i="1"/>
  <c r="M5" i="1"/>
  <c r="O4" i="1"/>
  <c r="N4" i="1"/>
  <c r="L4" i="1"/>
  <c r="K4" i="1"/>
  <c r="O3" i="1"/>
  <c r="N3" i="1"/>
  <c r="M3" i="1"/>
  <c r="N10" i="1"/>
  <c r="O21" i="1"/>
  <c r="O6" i="1"/>
  <c r="N7" i="1"/>
  <c r="K14" i="1"/>
  <c r="N15" i="1"/>
  <c r="K18" i="1"/>
  <c r="O18" i="1"/>
  <c r="M20" i="1"/>
  <c r="N21" i="1"/>
  <c r="K22" i="1"/>
  <c r="O22" i="1"/>
  <c r="N11" i="1"/>
  <c r="L13" i="1"/>
  <c r="L16" i="1"/>
  <c r="M4" i="1"/>
  <c r="O9" i="1"/>
  <c r="O14" i="1"/>
  <c r="L20" i="1"/>
  <c r="O20" i="1"/>
  <c r="L3" i="1" l="1"/>
  <c r="Q10" i="1"/>
  <c r="Q9" i="1"/>
  <c r="P11" i="1"/>
  <c r="Q8" i="1"/>
  <c r="Q16" i="1"/>
  <c r="K15" i="1"/>
  <c r="M21" i="1"/>
  <c r="M13" i="1"/>
  <c r="Q20" i="1"/>
  <c r="L10" i="1"/>
  <c r="Q12" i="1"/>
  <c r="Q14" i="1"/>
  <c r="Q18" i="1"/>
  <c r="Q22" i="1"/>
  <c r="P5" i="1"/>
  <c r="P19" i="1"/>
  <c r="L5" i="1"/>
  <c r="P15" i="1"/>
  <c r="L12" i="1"/>
  <c r="P9" i="1"/>
  <c r="P17" i="1"/>
  <c r="K16" i="1"/>
  <c r="L9" i="1"/>
  <c r="M12" i="1"/>
  <c r="L21" i="1"/>
  <c r="Q21" i="1"/>
  <c r="M16" i="1"/>
  <c r="Q6" i="1"/>
  <c r="L19" i="1"/>
  <c r="K9" i="1"/>
  <c r="K5" i="1"/>
  <c r="N19" i="1"/>
  <c r="L17" i="1"/>
  <c r="Q13" i="1"/>
  <c r="K10" i="1"/>
  <c r="M19" i="1"/>
  <c r="K17" i="1"/>
  <c r="K6" i="1"/>
  <c r="Q4" i="1"/>
  <c r="M8" i="1"/>
  <c r="P7" i="1"/>
  <c r="K21" i="1"/>
  <c r="M15" i="1"/>
  <c r="K3" i="1"/>
  <c r="P21" i="1"/>
  <c r="Q15" i="1"/>
  <c r="Q17" i="1"/>
  <c r="P10" i="1"/>
  <c r="P16" i="1"/>
  <c r="Q3" i="1" l="1"/>
  <c r="P20" i="1"/>
  <c r="P14" i="1"/>
  <c r="P8" i="1"/>
  <c r="Q19" i="1"/>
  <c r="Q5" i="1"/>
  <c r="P6" i="1"/>
  <c r="P18" i="1"/>
  <c r="P12" i="1"/>
  <c r="Q11" i="1"/>
  <c r="P22" i="1"/>
  <c r="P13" i="1"/>
  <c r="P4" i="1"/>
  <c r="Q7" i="1"/>
  <c r="P3" i="1" l="1"/>
</calcChain>
</file>

<file path=xl/sharedStrings.xml><?xml version="1.0" encoding="utf-8"?>
<sst xmlns="http://schemas.openxmlformats.org/spreadsheetml/2006/main" count="39" uniqueCount="39">
  <si>
    <t>STUDENT NAME</t>
  </si>
  <si>
    <t>ENROLLMENT NO</t>
  </si>
  <si>
    <t>C PROGRAMING</t>
  </si>
  <si>
    <t xml:space="preserve">C++ </t>
  </si>
  <si>
    <t>PYTHO</t>
  </si>
  <si>
    <t>JAVA</t>
  </si>
  <si>
    <t>MYSQL</t>
  </si>
  <si>
    <t>TOTAL</t>
  </si>
  <si>
    <t>PERCENTAGE</t>
  </si>
  <si>
    <t>GRADE</t>
  </si>
  <si>
    <t>RESULT</t>
  </si>
  <si>
    <t>RANK</t>
  </si>
  <si>
    <t>AVERAGE</t>
  </si>
  <si>
    <t xml:space="preserve">ANKUSH </t>
  </si>
  <si>
    <t>HADDI</t>
  </si>
  <si>
    <t>NATA</t>
  </si>
  <si>
    <t>BONA</t>
  </si>
  <si>
    <t>PAAD</t>
  </si>
  <si>
    <t>SAAD</t>
  </si>
  <si>
    <t>KAMBO</t>
  </si>
  <si>
    <t>RATBIR</t>
  </si>
  <si>
    <t>MULI</t>
  </si>
  <si>
    <t>KELA</t>
  </si>
  <si>
    <t>ANGOOR</t>
  </si>
  <si>
    <t>HAJMA</t>
  </si>
  <si>
    <t>COMPILER</t>
  </si>
  <si>
    <t>PAGLET</t>
  </si>
  <si>
    <t>TUNGDHA</t>
  </si>
  <si>
    <t>AQUIB</t>
  </si>
  <si>
    <t>YASIR</t>
  </si>
  <si>
    <t>TAHIR HIJDHA</t>
  </si>
  <si>
    <t>CULPRIT</t>
  </si>
  <si>
    <t>SACHIN</t>
  </si>
  <si>
    <t>RESULT 1</t>
  </si>
  <si>
    <t>RESULT 2</t>
  </si>
  <si>
    <t>RESULT 3</t>
  </si>
  <si>
    <t>RESULT 4</t>
  </si>
  <si>
    <t>RESULT 5</t>
  </si>
  <si>
    <t>STUDENT RESULT 2025(CBSE)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</si>
</sst>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5">
    <dxf>
      <font>
        <strike val="0"/>
        <color theme="2"/>
      </font>
      <fill>
        <patternFill>
          <bgColor rgb="FF660066"/>
        </patternFill>
      </fill>
    </dxf>
    <dxf>
      <fill>
        <patternFill>
          <bgColor rgb="FF7F6CF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DAB24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0DAB2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F6CF2"/>
        </patternFill>
      </fill>
    </dxf>
    <dxf>
      <font>
        <strike val="0"/>
        <color theme="2"/>
      </font>
      <fill>
        <patternFill>
          <bgColor rgb="FF6600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F6CF2"/>
        </patternFill>
      </fill>
    </dxf>
    <dxf>
      <font>
        <strike val="0"/>
        <color theme="2"/>
      </font>
      <fill>
        <patternFill>
          <bgColor rgb="FF660066"/>
        </patternFill>
      </fill>
    </dxf>
    <dxf>
      <fill>
        <patternFill>
          <bgColor rgb="FF7F6CF2"/>
        </patternFill>
      </fill>
    </dxf>
    <dxf>
      <font>
        <strike val="0"/>
        <color theme="2"/>
      </font>
      <fill>
        <patternFill>
          <bgColor rgb="FF660066"/>
        </patternFill>
      </fill>
    </dxf>
    <dxf>
      <font>
        <strike val="0"/>
        <color theme="2"/>
      </font>
      <fill>
        <patternFill>
          <bgColor rgb="FF660066"/>
        </patternFill>
      </fill>
    </dxf>
  </dxfs>
  <tableStyles count="0" defaultTableStyle="TableStyleMedium2" defaultPivotStyle="PivotStyleLight16"/>
  <colors>
    <mruColors>
      <color rgb="FF0DAB24"/>
      <color rgb="FF7F6CF2"/>
      <color rgb="FF660066"/>
      <color rgb="FF0099FF"/>
      <color rgb="FFFF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Q3" sqref="Q3"/>
    </sheetView>
  </sheetViews>
  <sheetFormatPr defaultRowHeight="14.4" x14ac:dyDescent="0.3"/>
  <cols>
    <col min="1" max="1" width="14.77734375" bestFit="1" customWidth="1"/>
    <col min="2" max="2" width="15.88671875" bestFit="1" customWidth="1"/>
    <col min="3" max="3" width="14.6640625" bestFit="1" customWidth="1"/>
    <col min="4" max="4" width="4.5546875" bestFit="1" customWidth="1"/>
    <col min="5" max="5" width="6.6640625" bestFit="1" customWidth="1"/>
    <col min="6" max="6" width="5.33203125" bestFit="1" customWidth="1"/>
    <col min="7" max="7" width="7" bestFit="1" customWidth="1"/>
    <col min="8" max="8" width="6.44140625" bestFit="1" customWidth="1"/>
    <col min="9" max="9" width="12.109375" bestFit="1" customWidth="1"/>
    <col min="10" max="10" width="9" bestFit="1" customWidth="1"/>
    <col min="11" max="15" width="8.77734375" bestFit="1" customWidth="1"/>
    <col min="16" max="16" width="7.33203125" bestFit="1" customWidth="1"/>
    <col min="17" max="17" width="31.6640625" customWidth="1"/>
    <col min="18" max="18" width="5.77734375" bestFit="1" customWidth="1"/>
  </cols>
  <sheetData>
    <row r="1" spans="1:18" ht="43.8" customHeight="1" x14ac:dyDescent="0.3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12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10</v>
      </c>
      <c r="Q2" s="2" t="s">
        <v>9</v>
      </c>
      <c r="R2" s="2" t="s">
        <v>11</v>
      </c>
    </row>
    <row r="3" spans="1:18" x14ac:dyDescent="0.3">
      <c r="A3" t="s">
        <v>13</v>
      </c>
      <c r="B3">
        <v>2219502022</v>
      </c>
      <c r="C3">
        <v>90</v>
      </c>
      <c r="D3">
        <v>98</v>
      </c>
      <c r="E3">
        <v>94</v>
      </c>
      <c r="F3">
        <v>68</v>
      </c>
      <c r="G3">
        <v>100</v>
      </c>
      <c r="H3">
        <f>SUM(C3:G3)</f>
        <v>450</v>
      </c>
      <c r="I3">
        <f>H3*100/500</f>
        <v>90</v>
      </c>
      <c r="J3">
        <f>AVERAGE(C3:G3)</f>
        <v>90</v>
      </c>
      <c r="K3" t="str">
        <f>IF(C3&gt;=35,"PASS","FAIL")</f>
        <v>PASS</v>
      </c>
      <c r="L3" t="str">
        <f>IF(D3&gt;=35,"PASS","FAIL")</f>
        <v>PASS</v>
      </c>
      <c r="M3" t="str">
        <f>IF(E3&gt;=35,"PASS","FAIL")</f>
        <v>PASS</v>
      </c>
      <c r="N3" t="str">
        <f>IF(F3&gt;=35,"PASS","FAIL")</f>
        <v>PASS</v>
      </c>
      <c r="O3" t="str">
        <f>IF(G3&gt;=35,"PASS","FAIL")</f>
        <v>PASS</v>
      </c>
      <c r="P3" t="str">
        <f>IF(AND(C3&gt;=35,D3&gt;=35,E3&gt;=35,F3&gt;=35,G3&gt;=35,I3&gt;=40),"PASS","FAIL")</f>
        <v>PASS</v>
      </c>
      <c r="Q3" t="str">
        <f>IF(I3&gt;=90,"A+",IF(I3&gt;=80,"A",IF(I3&gt;=70,"B",IF(I3&gt;=60,"C",IF(I3&gt;=50,"D",IF(I3&gt;=40,"बक बुरबक बहुत इम्प्रूवमेंट की जरुरत है","FAIL"))))))</f>
        <v>A+</v>
      </c>
      <c r="R3">
        <f>RANK(H3,$H$3:$H$22,0)</f>
        <v>1</v>
      </c>
    </row>
    <row r="4" spans="1:18" x14ac:dyDescent="0.3">
      <c r="A4" t="s">
        <v>14</v>
      </c>
      <c r="B4">
        <v>2219502023</v>
      </c>
      <c r="C4">
        <v>59</v>
      </c>
      <c r="D4">
        <v>98</v>
      </c>
      <c r="E4">
        <v>59</v>
      </c>
      <c r="F4">
        <v>38</v>
      </c>
      <c r="G4">
        <v>63</v>
      </c>
      <c r="H4">
        <f t="shared" ref="H4:H22" si="0">SUM(C4:G4)</f>
        <v>317</v>
      </c>
      <c r="I4">
        <f t="shared" ref="I4:I22" si="1">H4*100/500</f>
        <v>63.4</v>
      </c>
      <c r="J4">
        <f t="shared" ref="J4:J22" si="2">AVERAGE(C4:G4)</f>
        <v>63.4</v>
      </c>
      <c r="K4" t="str">
        <f t="shared" ref="K4:K22" si="3">IF(C4&gt;=35,"PASS","FAIL")</f>
        <v>PASS</v>
      </c>
      <c r="L4" t="str">
        <f t="shared" ref="L4:L22" si="4">IF(D4&gt;=35,"PASS","FAIL")</f>
        <v>PASS</v>
      </c>
      <c r="M4" t="str">
        <f t="shared" ref="M4:M22" si="5">IF(E4&gt;=35,"PASS","FAIL")</f>
        <v>PASS</v>
      </c>
      <c r="N4" t="str">
        <f t="shared" ref="N4:N22" si="6">IF(F4&gt;=35,"PASS","FAIL")</f>
        <v>PASS</v>
      </c>
      <c r="O4" t="str">
        <f t="shared" ref="O4:O22" si="7">IF(G4&gt;=35,"PASS","FAIL")</f>
        <v>PASS</v>
      </c>
      <c r="P4" t="str">
        <f t="shared" ref="P4:P22" si="8">IF(AND(C4&gt;=35,D4&gt;=35,E4&gt;=35,F4&gt;=35,G4&gt;=35,I4&gt;=40),"PASS","FAIL")</f>
        <v>PASS</v>
      </c>
      <c r="Q4" t="str">
        <f t="shared" ref="Q4:Q22" si="9">IF(I4&gt;=90,"A+",IF(I4&gt;=80,"A",IF(I4&gt;=70,"B",IF(I4&gt;=60,"C",IF(I4&gt;=50,"D",IF(I4&gt;=40,"बक बुरबक बहुत इम्प्रूवमेंट की जरुरत है","FAIL"))))))</f>
        <v>C</v>
      </c>
      <c r="R4">
        <f t="shared" ref="R4:R22" si="10">RANK(H4,$H$3:$H$22,0)</f>
        <v>11</v>
      </c>
    </row>
    <row r="5" spans="1:18" x14ac:dyDescent="0.3">
      <c r="A5" t="s">
        <v>15</v>
      </c>
      <c r="B5">
        <v>2219502024</v>
      </c>
      <c r="C5">
        <v>57</v>
      </c>
      <c r="D5">
        <v>38</v>
      </c>
      <c r="E5">
        <v>98</v>
      </c>
      <c r="F5">
        <v>48</v>
      </c>
      <c r="G5">
        <v>69</v>
      </c>
      <c r="H5">
        <f t="shared" si="0"/>
        <v>310</v>
      </c>
      <c r="I5">
        <f t="shared" si="1"/>
        <v>62</v>
      </c>
      <c r="J5">
        <f t="shared" si="2"/>
        <v>62</v>
      </c>
      <c r="K5" t="str">
        <f t="shared" si="3"/>
        <v>PASS</v>
      </c>
      <c r="L5" t="str">
        <f t="shared" si="4"/>
        <v>PASS</v>
      </c>
      <c r="M5" t="str">
        <f t="shared" si="5"/>
        <v>PASS</v>
      </c>
      <c r="N5" t="str">
        <f t="shared" si="6"/>
        <v>PASS</v>
      </c>
      <c r="O5" t="str">
        <f t="shared" si="7"/>
        <v>PASS</v>
      </c>
      <c r="P5" t="str">
        <f t="shared" si="8"/>
        <v>PASS</v>
      </c>
      <c r="Q5" t="str">
        <f t="shared" si="9"/>
        <v>C</v>
      </c>
      <c r="R5">
        <f t="shared" si="10"/>
        <v>12</v>
      </c>
    </row>
    <row r="6" spans="1:18" x14ac:dyDescent="0.3">
      <c r="A6" t="s">
        <v>16</v>
      </c>
      <c r="B6">
        <v>2219502025</v>
      </c>
      <c r="C6">
        <v>89</v>
      </c>
      <c r="D6">
        <v>90</v>
      </c>
      <c r="E6">
        <v>95</v>
      </c>
      <c r="F6">
        <v>98</v>
      </c>
      <c r="G6">
        <v>70</v>
      </c>
      <c r="H6">
        <f t="shared" si="0"/>
        <v>442</v>
      </c>
      <c r="I6">
        <f t="shared" si="1"/>
        <v>88.4</v>
      </c>
      <c r="J6">
        <f t="shared" si="2"/>
        <v>88.4</v>
      </c>
      <c r="K6" t="str">
        <f t="shared" si="3"/>
        <v>PASS</v>
      </c>
      <c r="L6" t="str">
        <f t="shared" si="4"/>
        <v>PASS</v>
      </c>
      <c r="M6" t="str">
        <f t="shared" si="5"/>
        <v>PASS</v>
      </c>
      <c r="N6" t="str">
        <f t="shared" si="6"/>
        <v>PASS</v>
      </c>
      <c r="O6" t="str">
        <f t="shared" si="7"/>
        <v>PASS</v>
      </c>
      <c r="P6" t="str">
        <f t="shared" si="8"/>
        <v>PASS</v>
      </c>
      <c r="Q6" t="str">
        <f t="shared" si="9"/>
        <v>A</v>
      </c>
      <c r="R6">
        <f t="shared" si="10"/>
        <v>2</v>
      </c>
    </row>
    <row r="7" spans="1:18" x14ac:dyDescent="0.3">
      <c r="A7" t="s">
        <v>17</v>
      </c>
      <c r="B7">
        <v>2219502026</v>
      </c>
      <c r="C7">
        <v>78</v>
      </c>
      <c r="D7">
        <v>39</v>
      </c>
      <c r="E7">
        <v>82</v>
      </c>
      <c r="F7">
        <v>9</v>
      </c>
      <c r="G7">
        <v>78</v>
      </c>
      <c r="H7">
        <f t="shared" si="0"/>
        <v>286</v>
      </c>
      <c r="I7">
        <f t="shared" si="1"/>
        <v>57.2</v>
      </c>
      <c r="J7">
        <f t="shared" si="2"/>
        <v>57.2</v>
      </c>
      <c r="K7" t="str">
        <f t="shared" si="3"/>
        <v>PASS</v>
      </c>
      <c r="L7" t="str">
        <f t="shared" si="4"/>
        <v>PASS</v>
      </c>
      <c r="M7" t="str">
        <f t="shared" si="5"/>
        <v>PASS</v>
      </c>
      <c r="N7" t="str">
        <f t="shared" si="6"/>
        <v>FAIL</v>
      </c>
      <c r="O7" t="str">
        <f t="shared" si="7"/>
        <v>PASS</v>
      </c>
      <c r="P7" t="str">
        <f t="shared" si="8"/>
        <v>FAIL</v>
      </c>
      <c r="Q7" t="str">
        <f t="shared" si="9"/>
        <v>D</v>
      </c>
      <c r="R7">
        <f t="shared" si="10"/>
        <v>16</v>
      </c>
    </row>
    <row r="8" spans="1:18" x14ac:dyDescent="0.3">
      <c r="A8" t="s">
        <v>18</v>
      </c>
      <c r="B8">
        <v>2219502027</v>
      </c>
      <c r="C8">
        <v>57</v>
      </c>
      <c r="D8">
        <v>40</v>
      </c>
      <c r="E8">
        <v>73</v>
      </c>
      <c r="F8">
        <v>59</v>
      </c>
      <c r="G8">
        <v>67</v>
      </c>
      <c r="H8">
        <f t="shared" si="0"/>
        <v>296</v>
      </c>
      <c r="I8">
        <f t="shared" si="1"/>
        <v>59.2</v>
      </c>
      <c r="J8">
        <f t="shared" si="2"/>
        <v>59.2</v>
      </c>
      <c r="K8" t="str">
        <f t="shared" si="3"/>
        <v>PASS</v>
      </c>
      <c r="L8" t="str">
        <f t="shared" si="4"/>
        <v>PASS</v>
      </c>
      <c r="M8" t="str">
        <f t="shared" si="5"/>
        <v>PASS</v>
      </c>
      <c r="N8" t="str">
        <f t="shared" si="6"/>
        <v>PASS</v>
      </c>
      <c r="O8" t="str">
        <f t="shared" si="7"/>
        <v>PASS</v>
      </c>
      <c r="P8" t="str">
        <f t="shared" si="8"/>
        <v>PASS</v>
      </c>
      <c r="Q8" t="str">
        <f t="shared" si="9"/>
        <v>D</v>
      </c>
      <c r="R8">
        <f t="shared" si="10"/>
        <v>14</v>
      </c>
    </row>
    <row r="9" spans="1:18" x14ac:dyDescent="0.3">
      <c r="A9" t="s">
        <v>19</v>
      </c>
      <c r="B9">
        <v>2219502028</v>
      </c>
      <c r="C9">
        <v>39</v>
      </c>
      <c r="D9">
        <v>89</v>
      </c>
      <c r="E9">
        <v>38</v>
      </c>
      <c r="F9">
        <v>35</v>
      </c>
      <c r="G9">
        <v>39</v>
      </c>
      <c r="H9">
        <f t="shared" si="0"/>
        <v>240</v>
      </c>
      <c r="I9">
        <f t="shared" si="1"/>
        <v>48</v>
      </c>
      <c r="J9">
        <f t="shared" si="2"/>
        <v>48</v>
      </c>
      <c r="K9" t="str">
        <f t="shared" si="3"/>
        <v>PASS</v>
      </c>
      <c r="L9" t="str">
        <f t="shared" si="4"/>
        <v>PASS</v>
      </c>
      <c r="M9" t="str">
        <f t="shared" si="5"/>
        <v>PASS</v>
      </c>
      <c r="N9" t="str">
        <f t="shared" si="6"/>
        <v>PASS</v>
      </c>
      <c r="O9" t="str">
        <f t="shared" si="7"/>
        <v>PASS</v>
      </c>
      <c r="P9" t="str">
        <f t="shared" si="8"/>
        <v>PASS</v>
      </c>
      <c r="Q9" t="str">
        <f t="shared" si="9"/>
        <v>बक बुरबक बहुत इम्प्रूवमेंट की जरुरत है</v>
      </c>
      <c r="R9">
        <f t="shared" si="10"/>
        <v>18</v>
      </c>
    </row>
    <row r="10" spans="1:18" x14ac:dyDescent="0.3">
      <c r="A10" t="s">
        <v>20</v>
      </c>
      <c r="B10">
        <v>2219502029</v>
      </c>
      <c r="C10">
        <v>78</v>
      </c>
      <c r="D10">
        <v>59</v>
      </c>
      <c r="E10">
        <v>67</v>
      </c>
      <c r="F10">
        <v>63</v>
      </c>
      <c r="G10">
        <v>76</v>
      </c>
      <c r="H10">
        <f t="shared" si="0"/>
        <v>343</v>
      </c>
      <c r="I10">
        <f t="shared" si="1"/>
        <v>68.599999999999994</v>
      </c>
      <c r="J10">
        <f t="shared" si="2"/>
        <v>68.599999999999994</v>
      </c>
      <c r="K10" t="str">
        <f t="shared" si="3"/>
        <v>PASS</v>
      </c>
      <c r="L10" t="str">
        <f t="shared" si="4"/>
        <v>PASS</v>
      </c>
      <c r="M10" t="str">
        <f t="shared" si="5"/>
        <v>PASS</v>
      </c>
      <c r="N10" t="str">
        <f t="shared" si="6"/>
        <v>PASS</v>
      </c>
      <c r="O10" t="str">
        <f t="shared" si="7"/>
        <v>PASS</v>
      </c>
      <c r="P10" t="str">
        <f t="shared" si="8"/>
        <v>PASS</v>
      </c>
      <c r="Q10" t="str">
        <f t="shared" si="9"/>
        <v>C</v>
      </c>
      <c r="R10">
        <f t="shared" si="10"/>
        <v>7</v>
      </c>
    </row>
    <row r="11" spans="1:18" x14ac:dyDescent="0.3">
      <c r="A11" t="s">
        <v>21</v>
      </c>
      <c r="B11">
        <v>2219502030</v>
      </c>
      <c r="C11">
        <v>62</v>
      </c>
      <c r="D11">
        <v>89</v>
      </c>
      <c r="E11">
        <v>74</v>
      </c>
      <c r="F11">
        <v>20</v>
      </c>
      <c r="G11">
        <v>95</v>
      </c>
      <c r="H11">
        <f t="shared" si="0"/>
        <v>340</v>
      </c>
      <c r="I11">
        <f t="shared" si="1"/>
        <v>68</v>
      </c>
      <c r="J11">
        <f t="shared" si="2"/>
        <v>68</v>
      </c>
      <c r="K11" t="str">
        <f t="shared" si="3"/>
        <v>PASS</v>
      </c>
      <c r="L11" t="str">
        <f t="shared" si="4"/>
        <v>PASS</v>
      </c>
      <c r="M11" t="str">
        <f t="shared" si="5"/>
        <v>PASS</v>
      </c>
      <c r="N11" t="str">
        <f t="shared" si="6"/>
        <v>FAIL</v>
      </c>
      <c r="O11" t="str">
        <f t="shared" si="7"/>
        <v>PASS</v>
      </c>
      <c r="P11" t="str">
        <f t="shared" si="8"/>
        <v>FAIL</v>
      </c>
      <c r="Q11" t="str">
        <f t="shared" si="9"/>
        <v>C</v>
      </c>
      <c r="R11">
        <f t="shared" si="10"/>
        <v>8</v>
      </c>
    </row>
    <row r="12" spans="1:18" x14ac:dyDescent="0.3">
      <c r="A12" t="s">
        <v>22</v>
      </c>
      <c r="B12">
        <v>2219502031</v>
      </c>
      <c r="C12">
        <v>56</v>
      </c>
      <c r="D12">
        <v>51</v>
      </c>
      <c r="E12">
        <v>82</v>
      </c>
      <c r="F12">
        <v>65</v>
      </c>
      <c r="G12">
        <v>67</v>
      </c>
      <c r="H12">
        <f t="shared" si="0"/>
        <v>321</v>
      </c>
      <c r="I12">
        <f t="shared" si="1"/>
        <v>64.2</v>
      </c>
      <c r="J12">
        <f t="shared" si="2"/>
        <v>64.2</v>
      </c>
      <c r="K12" t="str">
        <f t="shared" si="3"/>
        <v>PASS</v>
      </c>
      <c r="L12" t="str">
        <f t="shared" si="4"/>
        <v>PASS</v>
      </c>
      <c r="M12" t="str">
        <f t="shared" si="5"/>
        <v>PASS</v>
      </c>
      <c r="N12" t="str">
        <f t="shared" si="6"/>
        <v>PASS</v>
      </c>
      <c r="O12" t="str">
        <f t="shared" si="7"/>
        <v>PASS</v>
      </c>
      <c r="P12" t="str">
        <f t="shared" si="8"/>
        <v>PASS</v>
      </c>
      <c r="Q12" t="str">
        <f t="shared" si="9"/>
        <v>C</v>
      </c>
      <c r="R12">
        <f t="shared" si="10"/>
        <v>9</v>
      </c>
    </row>
    <row r="13" spans="1:18" x14ac:dyDescent="0.3">
      <c r="A13" t="s">
        <v>23</v>
      </c>
      <c r="B13">
        <v>2219502032</v>
      </c>
      <c r="C13">
        <v>29</v>
      </c>
      <c r="D13">
        <v>48</v>
      </c>
      <c r="E13">
        <v>41</v>
      </c>
      <c r="F13">
        <v>99</v>
      </c>
      <c r="G13">
        <v>71</v>
      </c>
      <c r="H13">
        <f t="shared" si="0"/>
        <v>288</v>
      </c>
      <c r="I13">
        <f t="shared" si="1"/>
        <v>57.6</v>
      </c>
      <c r="J13">
        <f t="shared" si="2"/>
        <v>57.6</v>
      </c>
      <c r="K13" t="str">
        <f t="shared" si="3"/>
        <v>FAIL</v>
      </c>
      <c r="L13" t="str">
        <f t="shared" si="4"/>
        <v>PASS</v>
      </c>
      <c r="M13" t="str">
        <f t="shared" si="5"/>
        <v>PASS</v>
      </c>
      <c r="N13" t="str">
        <f t="shared" si="6"/>
        <v>PASS</v>
      </c>
      <c r="O13" t="str">
        <f t="shared" si="7"/>
        <v>PASS</v>
      </c>
      <c r="P13" t="str">
        <f t="shared" si="8"/>
        <v>FAIL</v>
      </c>
      <c r="Q13" t="str">
        <f t="shared" si="9"/>
        <v>D</v>
      </c>
      <c r="R13">
        <f t="shared" si="10"/>
        <v>15</v>
      </c>
    </row>
    <row r="14" spans="1:18" x14ac:dyDescent="0.3">
      <c r="A14" t="s">
        <v>24</v>
      </c>
      <c r="B14">
        <v>2219502033</v>
      </c>
      <c r="C14">
        <v>70</v>
      </c>
      <c r="D14">
        <v>17</v>
      </c>
      <c r="E14">
        <v>67</v>
      </c>
      <c r="F14">
        <v>98</v>
      </c>
      <c r="G14">
        <v>67</v>
      </c>
      <c r="H14">
        <f t="shared" si="0"/>
        <v>319</v>
      </c>
      <c r="I14">
        <f t="shared" si="1"/>
        <v>63.8</v>
      </c>
      <c r="J14">
        <f t="shared" si="2"/>
        <v>63.8</v>
      </c>
      <c r="K14" t="str">
        <f t="shared" si="3"/>
        <v>PASS</v>
      </c>
      <c r="L14" t="str">
        <f t="shared" si="4"/>
        <v>FAIL</v>
      </c>
      <c r="M14" t="str">
        <f t="shared" si="5"/>
        <v>PASS</v>
      </c>
      <c r="N14" t="str">
        <f t="shared" si="6"/>
        <v>PASS</v>
      </c>
      <c r="O14" t="str">
        <f t="shared" si="7"/>
        <v>PASS</v>
      </c>
      <c r="P14" t="str">
        <f t="shared" si="8"/>
        <v>FAIL</v>
      </c>
      <c r="Q14" t="str">
        <f t="shared" si="9"/>
        <v>C</v>
      </c>
      <c r="R14">
        <f t="shared" si="10"/>
        <v>10</v>
      </c>
    </row>
    <row r="15" spans="1:18" x14ac:dyDescent="0.3">
      <c r="A15" t="s">
        <v>25</v>
      </c>
      <c r="B15">
        <v>2219502034</v>
      </c>
      <c r="C15">
        <v>88</v>
      </c>
      <c r="D15">
        <v>81</v>
      </c>
      <c r="E15">
        <v>46</v>
      </c>
      <c r="F15">
        <v>97</v>
      </c>
      <c r="G15">
        <v>50</v>
      </c>
      <c r="H15">
        <f t="shared" si="0"/>
        <v>362</v>
      </c>
      <c r="I15">
        <f t="shared" si="1"/>
        <v>72.400000000000006</v>
      </c>
      <c r="J15">
        <f t="shared" si="2"/>
        <v>72.400000000000006</v>
      </c>
      <c r="K15" t="str">
        <f t="shared" si="3"/>
        <v>PASS</v>
      </c>
      <c r="L15" t="str">
        <f t="shared" si="4"/>
        <v>PASS</v>
      </c>
      <c r="M15" t="str">
        <f t="shared" si="5"/>
        <v>PASS</v>
      </c>
      <c r="N15" t="str">
        <f t="shared" si="6"/>
        <v>PASS</v>
      </c>
      <c r="O15" t="str">
        <f t="shared" si="7"/>
        <v>PASS</v>
      </c>
      <c r="P15" t="str">
        <f t="shared" si="8"/>
        <v>PASS</v>
      </c>
      <c r="Q15" t="str">
        <f t="shared" si="9"/>
        <v>B</v>
      </c>
      <c r="R15">
        <f t="shared" si="10"/>
        <v>6</v>
      </c>
    </row>
    <row r="16" spans="1:18" x14ac:dyDescent="0.3">
      <c r="A16" t="s">
        <v>26</v>
      </c>
      <c r="B16">
        <v>2219502035</v>
      </c>
      <c r="C16">
        <v>71</v>
      </c>
      <c r="D16">
        <v>40</v>
      </c>
      <c r="E16">
        <v>39</v>
      </c>
      <c r="F16">
        <v>35</v>
      </c>
      <c r="G16">
        <v>35</v>
      </c>
      <c r="H16">
        <f t="shared" si="0"/>
        <v>220</v>
      </c>
      <c r="I16">
        <f t="shared" si="1"/>
        <v>44</v>
      </c>
      <c r="J16">
        <f t="shared" si="2"/>
        <v>44</v>
      </c>
      <c r="K16" t="str">
        <f t="shared" si="3"/>
        <v>PASS</v>
      </c>
      <c r="L16" t="str">
        <f t="shared" si="4"/>
        <v>PASS</v>
      </c>
      <c r="M16" t="str">
        <f t="shared" si="5"/>
        <v>PASS</v>
      </c>
      <c r="N16" t="str">
        <f t="shared" si="6"/>
        <v>PASS</v>
      </c>
      <c r="O16" t="str">
        <f t="shared" si="7"/>
        <v>PASS</v>
      </c>
      <c r="P16" t="str">
        <f t="shared" si="8"/>
        <v>PASS</v>
      </c>
      <c r="Q16" t="str">
        <f t="shared" si="9"/>
        <v>बक बुरबक बहुत इम्प्रूवमेंट की जरुरत है</v>
      </c>
      <c r="R16">
        <f t="shared" si="10"/>
        <v>19</v>
      </c>
    </row>
    <row r="17" spans="1:18" x14ac:dyDescent="0.3">
      <c r="A17" t="s">
        <v>27</v>
      </c>
      <c r="B17">
        <v>2219502036</v>
      </c>
      <c r="C17">
        <v>61</v>
      </c>
      <c r="D17">
        <v>85</v>
      </c>
      <c r="E17">
        <v>84</v>
      </c>
      <c r="F17">
        <v>65</v>
      </c>
      <c r="G17">
        <v>77</v>
      </c>
      <c r="H17">
        <f t="shared" si="0"/>
        <v>372</v>
      </c>
      <c r="I17">
        <f t="shared" si="1"/>
        <v>74.400000000000006</v>
      </c>
      <c r="J17">
        <f t="shared" si="2"/>
        <v>74.400000000000006</v>
      </c>
      <c r="K17" t="str">
        <f t="shared" si="3"/>
        <v>PASS</v>
      </c>
      <c r="L17" t="str">
        <f t="shared" si="4"/>
        <v>PASS</v>
      </c>
      <c r="M17" t="str">
        <f t="shared" si="5"/>
        <v>PASS</v>
      </c>
      <c r="N17" t="str">
        <f t="shared" si="6"/>
        <v>PASS</v>
      </c>
      <c r="O17" t="str">
        <f t="shared" si="7"/>
        <v>PASS</v>
      </c>
      <c r="P17" t="str">
        <f t="shared" si="8"/>
        <v>PASS</v>
      </c>
      <c r="Q17" t="str">
        <f t="shared" si="9"/>
        <v>B</v>
      </c>
      <c r="R17">
        <f t="shared" si="10"/>
        <v>5</v>
      </c>
    </row>
    <row r="18" spans="1:18" x14ac:dyDescent="0.3">
      <c r="A18" t="s">
        <v>28</v>
      </c>
      <c r="B18">
        <v>2219502037</v>
      </c>
      <c r="C18">
        <v>18</v>
      </c>
      <c r="D18">
        <v>14</v>
      </c>
      <c r="E18">
        <v>20</v>
      </c>
      <c r="F18">
        <v>20</v>
      </c>
      <c r="G18">
        <v>50</v>
      </c>
      <c r="H18">
        <f t="shared" si="0"/>
        <v>122</v>
      </c>
      <c r="I18">
        <f t="shared" si="1"/>
        <v>24.4</v>
      </c>
      <c r="J18">
        <f t="shared" si="2"/>
        <v>24.4</v>
      </c>
      <c r="K18" t="str">
        <f t="shared" si="3"/>
        <v>FAIL</v>
      </c>
      <c r="L18" t="str">
        <f t="shared" si="4"/>
        <v>FAIL</v>
      </c>
      <c r="M18" t="str">
        <f t="shared" si="5"/>
        <v>FAIL</v>
      </c>
      <c r="N18" t="str">
        <f t="shared" si="6"/>
        <v>FAIL</v>
      </c>
      <c r="O18" t="str">
        <f t="shared" si="7"/>
        <v>PASS</v>
      </c>
      <c r="P18" t="str">
        <f t="shared" si="8"/>
        <v>FAIL</v>
      </c>
      <c r="Q18" t="str">
        <f t="shared" si="9"/>
        <v>FAIL</v>
      </c>
      <c r="R18">
        <f t="shared" si="10"/>
        <v>20</v>
      </c>
    </row>
    <row r="19" spans="1:18" x14ac:dyDescent="0.3">
      <c r="A19" t="s">
        <v>29</v>
      </c>
      <c r="B19">
        <v>2219502038</v>
      </c>
      <c r="C19">
        <v>32</v>
      </c>
      <c r="D19">
        <v>57</v>
      </c>
      <c r="E19">
        <v>43</v>
      </c>
      <c r="F19">
        <v>52</v>
      </c>
      <c r="G19">
        <v>69</v>
      </c>
      <c r="H19">
        <f t="shared" si="0"/>
        <v>253</v>
      </c>
      <c r="I19">
        <f t="shared" si="1"/>
        <v>50.6</v>
      </c>
      <c r="J19">
        <f t="shared" si="2"/>
        <v>50.6</v>
      </c>
      <c r="K19" t="str">
        <f t="shared" si="3"/>
        <v>FAIL</v>
      </c>
      <c r="L19" t="str">
        <f t="shared" si="4"/>
        <v>PASS</v>
      </c>
      <c r="M19" t="str">
        <f t="shared" si="5"/>
        <v>PASS</v>
      </c>
      <c r="N19" t="str">
        <f t="shared" si="6"/>
        <v>PASS</v>
      </c>
      <c r="O19" t="str">
        <f t="shared" si="7"/>
        <v>PASS</v>
      </c>
      <c r="P19" t="str">
        <f t="shared" si="8"/>
        <v>FAIL</v>
      </c>
      <c r="Q19" t="str">
        <f t="shared" si="9"/>
        <v>D</v>
      </c>
      <c r="R19">
        <f t="shared" si="10"/>
        <v>17</v>
      </c>
    </row>
    <row r="20" spans="1:18" x14ac:dyDescent="0.3">
      <c r="A20" t="s">
        <v>30</v>
      </c>
      <c r="B20">
        <v>2219502039</v>
      </c>
      <c r="C20">
        <v>76</v>
      </c>
      <c r="D20">
        <v>90</v>
      </c>
      <c r="E20">
        <v>48</v>
      </c>
      <c r="F20">
        <v>89</v>
      </c>
      <c r="G20">
        <v>70</v>
      </c>
      <c r="H20">
        <f t="shared" si="0"/>
        <v>373</v>
      </c>
      <c r="I20">
        <f t="shared" si="1"/>
        <v>74.599999999999994</v>
      </c>
      <c r="J20">
        <f t="shared" si="2"/>
        <v>74.599999999999994</v>
      </c>
      <c r="K20" t="str">
        <f t="shared" si="3"/>
        <v>PASS</v>
      </c>
      <c r="L20" t="str">
        <f t="shared" si="4"/>
        <v>PASS</v>
      </c>
      <c r="M20" t="str">
        <f t="shared" si="5"/>
        <v>PASS</v>
      </c>
      <c r="N20" t="str">
        <f t="shared" si="6"/>
        <v>PASS</v>
      </c>
      <c r="O20" t="str">
        <f t="shared" si="7"/>
        <v>PASS</v>
      </c>
      <c r="P20" t="str">
        <f t="shared" si="8"/>
        <v>PASS</v>
      </c>
      <c r="Q20" t="str">
        <f t="shared" si="9"/>
        <v>B</v>
      </c>
      <c r="R20">
        <f t="shared" si="10"/>
        <v>4</v>
      </c>
    </row>
    <row r="21" spans="1:18" x14ac:dyDescent="0.3">
      <c r="A21" t="s">
        <v>31</v>
      </c>
      <c r="B21">
        <v>2219502040</v>
      </c>
      <c r="C21">
        <v>90</v>
      </c>
      <c r="D21">
        <v>67</v>
      </c>
      <c r="E21">
        <v>68</v>
      </c>
      <c r="F21">
        <v>98</v>
      </c>
      <c r="G21">
        <v>57</v>
      </c>
      <c r="H21">
        <f t="shared" si="0"/>
        <v>380</v>
      </c>
      <c r="I21">
        <f t="shared" si="1"/>
        <v>76</v>
      </c>
      <c r="J21">
        <f t="shared" si="2"/>
        <v>76</v>
      </c>
      <c r="K21" t="str">
        <f t="shared" si="3"/>
        <v>PASS</v>
      </c>
      <c r="L21" t="str">
        <f t="shared" si="4"/>
        <v>PASS</v>
      </c>
      <c r="M21" t="str">
        <f t="shared" si="5"/>
        <v>PASS</v>
      </c>
      <c r="N21" t="str">
        <f t="shared" si="6"/>
        <v>PASS</v>
      </c>
      <c r="O21" t="str">
        <f t="shared" si="7"/>
        <v>PASS</v>
      </c>
      <c r="P21" t="str">
        <f t="shared" si="8"/>
        <v>PASS</v>
      </c>
      <c r="Q21" t="str">
        <f t="shared" si="9"/>
        <v>B</v>
      </c>
      <c r="R21">
        <f t="shared" si="10"/>
        <v>3</v>
      </c>
    </row>
    <row r="22" spans="1:18" x14ac:dyDescent="0.3">
      <c r="A22" t="s">
        <v>32</v>
      </c>
      <c r="B22">
        <v>2219502041</v>
      </c>
      <c r="C22">
        <v>86</v>
      </c>
      <c r="D22">
        <v>46</v>
      </c>
      <c r="E22">
        <v>33</v>
      </c>
      <c r="F22">
        <v>59</v>
      </c>
      <c r="G22">
        <v>86</v>
      </c>
      <c r="H22">
        <f t="shared" si="0"/>
        <v>310</v>
      </c>
      <c r="I22">
        <f t="shared" si="1"/>
        <v>62</v>
      </c>
      <c r="J22">
        <f t="shared" si="2"/>
        <v>62</v>
      </c>
      <c r="K22" t="str">
        <f t="shared" si="3"/>
        <v>PASS</v>
      </c>
      <c r="L22" t="str">
        <f t="shared" si="4"/>
        <v>PASS</v>
      </c>
      <c r="M22" t="str">
        <f t="shared" si="5"/>
        <v>FAIL</v>
      </c>
      <c r="N22" t="str">
        <f t="shared" si="6"/>
        <v>PASS</v>
      </c>
      <c r="O22" t="str">
        <f t="shared" si="7"/>
        <v>PASS</v>
      </c>
      <c r="P22" t="str">
        <f t="shared" si="8"/>
        <v>FAIL</v>
      </c>
      <c r="Q22" t="str">
        <f t="shared" si="9"/>
        <v>C</v>
      </c>
      <c r="R22">
        <f t="shared" si="10"/>
        <v>12</v>
      </c>
    </row>
    <row r="23" spans="1:18" x14ac:dyDescent="0.3">
      <c r="A23" s="1"/>
    </row>
    <row r="25" spans="1:18" x14ac:dyDescent="0.3">
      <c r="A25" s="1"/>
    </row>
    <row r="27" spans="1:18" x14ac:dyDescent="0.3">
      <c r="A27" s="1"/>
    </row>
    <row r="29" spans="1:18" x14ac:dyDescent="0.3">
      <c r="A29" s="1"/>
    </row>
    <row r="31" spans="1:18" x14ac:dyDescent="0.3">
      <c r="A31" s="1"/>
    </row>
    <row r="33" spans="1:1" x14ac:dyDescent="0.3">
      <c r="A33" s="1"/>
    </row>
    <row r="35" spans="1:1" x14ac:dyDescent="0.3">
      <c r="A35" s="1"/>
    </row>
    <row r="37" spans="1:1" x14ac:dyDescent="0.3">
      <c r="A37" s="1"/>
    </row>
    <row r="39" spans="1:1" x14ac:dyDescent="0.3">
      <c r="A39" s="1"/>
    </row>
    <row r="41" spans="1:1" x14ac:dyDescent="0.3">
      <c r="A41" s="1"/>
    </row>
  </sheetData>
  <sortState xmlns:xlrd2="http://schemas.microsoft.com/office/spreadsheetml/2017/richdata2" ref="A3:R22">
    <sortCondition ref="C3:C22"/>
  </sortState>
  <mergeCells count="1">
    <mergeCell ref="A1:R1"/>
  </mergeCells>
  <phoneticPr fontId="2" type="noConversion"/>
  <conditionalFormatting sqref="Q3:Q22">
    <cfRule type="cellIs" dxfId="0" priority="5" operator="equal">
      <formula>"A"</formula>
    </cfRule>
    <cfRule type="cellIs" dxfId="1" priority="4" operator="equal">
      <formula>"A+"</formula>
    </cfRule>
    <cfRule type="cellIs" dxfId="2" priority="3" operator="equal">
      <formula>"C"</formula>
    </cfRule>
    <cfRule type="cellIs" dxfId="3" priority="2" operator="equal">
      <formula>"C"</formula>
    </cfRule>
    <cfRule type="cellIs" dxfId="4" priority="1" operator="equal">
      <formula>"fail"</formula>
    </cfRule>
  </conditionalFormatting>
  <dataValidations count="1">
    <dataValidation type="whole" allowBlank="1" showInputMessage="1" showErrorMessage="1" errorTitle="WARNING" error="DO NOT MANIPULATE THE DATA" promptTitle="BETA TERE BAS KI NHI HAI" prompt="THULU" sqref="D3:G22 C4:C22 C3" xr:uid="{3F23B2EF-B9D5-48B6-9938-4ECA799F6ADF}">
      <formula1>0</formula1>
      <formula2>0</formula2>
    </dataValidation>
  </dataValidations>
  <pageMargins left="0.7" right="0.7" top="0.75" bottom="0.75" header="0.3" footer="0.3"/>
  <pageSetup orientation="portrait" r:id="rId1"/>
  <ignoredErrors>
    <ignoredError sqref="H3 J3 H4:J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 PANDIT</dc:creator>
  <cp:lastModifiedBy>SONU KUMAR PANDIT</cp:lastModifiedBy>
  <dcterms:created xsi:type="dcterms:W3CDTF">2015-06-05T18:17:20Z</dcterms:created>
  <dcterms:modified xsi:type="dcterms:W3CDTF">2025-04-18T11:51:26Z</dcterms:modified>
</cp:coreProperties>
</file>