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 " sheetId="1" r:id="rId4"/>
  </sheets>
  <definedNames/>
  <calcPr/>
</workbook>
</file>

<file path=xl/sharedStrings.xml><?xml version="1.0" encoding="utf-8"?>
<sst xmlns="http://schemas.openxmlformats.org/spreadsheetml/2006/main" count="355" uniqueCount="50">
  <si>
    <t>Date</t>
  </si>
  <si>
    <t>Market</t>
  </si>
  <si>
    <t>Category</t>
  </si>
  <si>
    <t>Commodity</t>
  </si>
  <si>
    <t>Unit</t>
  </si>
  <si>
    <t>Price_flag</t>
  </si>
  <si>
    <t>Currency</t>
  </si>
  <si>
    <t>Price</t>
  </si>
  <si>
    <t>Usd_price</t>
  </si>
  <si>
    <t>Exch_rate</t>
  </si>
  <si>
    <t>#date</t>
  </si>
  <si>
    <t>#loc+market+name</t>
  </si>
  <si>
    <t>#item+type</t>
  </si>
  <si>
    <t>#item+name</t>
  </si>
  <si>
    <t>#item+unit</t>
  </si>
  <si>
    <t>#item+price+flag</t>
  </si>
  <si>
    <t>#currency</t>
  </si>
  <si>
    <t>#value</t>
  </si>
  <si>
    <t>#value+usd</t>
  </si>
  <si>
    <t>#exchange+rate</t>
  </si>
  <si>
    <t>Nairobi</t>
  </si>
  <si>
    <t>cereals and tubers</t>
  </si>
  <si>
    <t>Maize</t>
  </si>
  <si>
    <t>KG</t>
  </si>
  <si>
    <t>actual</t>
  </si>
  <si>
    <t>KES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</si>
  <si>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</si>
  <si>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</si>
  <si>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</si>
  <si>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</si>
  <si>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</si>
  <si>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</si>
  <si>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</si>
  <si>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</si>
  <si>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</si>
  <si>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5 KG</t>
  </si>
  <si>
    <t>milk and dairy</t>
  </si>
  <si>
    <t>Milk (UHT)</t>
  </si>
  <si>
    <t>1 L</t>
  </si>
  <si>
    <t>forecast</t>
  </si>
  <si>
    <t>Null</t>
  </si>
  <si>
    <t>Five number summary</t>
  </si>
  <si>
    <t>Min</t>
  </si>
  <si>
    <t>Q1</t>
  </si>
  <si>
    <t>Median</t>
  </si>
  <si>
    <t>Q3</t>
  </si>
  <si>
    <t>Max</t>
  </si>
  <si>
    <t>IQR</t>
  </si>
  <si>
    <t>Lower bound</t>
  </si>
  <si>
    <t>Upper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</si>
</sst>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8">
    <font>
      <sz val="10.0"/>
      <color rgb="FF000000"/>
      <name val="Arial"/>
      <scheme val="minor"/>
    </font>
    <font>
      <b/>
      <color rgb="FFFFFFFF"/>
      <name val="Inter"/>
    </font>
    <font>
      <sz val="10.0"/>
      <color rgb="FF2A3140"/>
      <name val="Inter"/>
    </font>
    <font>
      <sz val="10.0"/>
      <color theme="1"/>
      <name val="Inter"/>
    </font>
    <font>
      <color rgb="FF2A3140"/>
      <name val="Inter"/>
    </font>
    <font>
      <color rgb="FF2A3140"/>
      <name val="Arial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2" numFmtId="0" xfId="0" applyFont="1"/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vertical="bottom"/>
    </xf>
    <xf borderId="0" fillId="3" fontId="4" numFmtId="164" xfId="0" applyAlignment="1" applyFill="1" applyFont="1" applyNumberFormat="1">
      <alignment vertical="bottom"/>
    </xf>
    <xf borderId="0" fillId="3" fontId="4" numFmtId="165" xfId="0" applyAlignment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5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3" numFmtId="2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8.5"/>
    <col customWidth="1" min="6" max="6" width="17.25"/>
    <col customWidth="1" min="10" max="10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7" t="s">
        <v>17</v>
      </c>
      <c r="I2" s="7" t="s">
        <v>18</v>
      </c>
      <c r="J2" s="8" t="s">
        <v>19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9">
        <v>44545.0</v>
      </c>
      <c r="B3" s="10" t="s">
        <v>20</v>
      </c>
      <c r="C3" s="10" t="s">
        <v>21</v>
      </c>
      <c r="D3" s="10" t="s">
        <v>22</v>
      </c>
      <c r="E3" s="10" t="s">
        <v>23</v>
      </c>
      <c r="F3" s="11" t="s">
        <v>24</v>
      </c>
      <c r="G3" s="10" t="s">
        <v>25</v>
      </c>
      <c r="H3" s="12">
        <v>52.31</v>
      </c>
      <c r="I3" s="12">
        <v>0.4635</v>
      </c>
      <c r="J3" s="13">
        <f t="shared" ref="J3:J53" si="1">IFERROR(H3/I3, "NaN")
</f>
        <v>112.8586839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4">
        <v>44545.0</v>
      </c>
      <c r="B4" s="6" t="s">
        <v>26</v>
      </c>
      <c r="C4" s="6" t="s">
        <v>21</v>
      </c>
      <c r="D4" s="6" t="s">
        <v>22</v>
      </c>
      <c r="E4" s="15" t="s">
        <v>23</v>
      </c>
      <c r="F4" s="11" t="s">
        <v>24</v>
      </c>
      <c r="G4" s="6" t="s">
        <v>25</v>
      </c>
      <c r="H4" s="16">
        <v>50.0</v>
      </c>
      <c r="I4" s="16">
        <v>0.4431</v>
      </c>
      <c r="J4" s="13">
        <f t="shared" si="1"/>
        <v>112.8413451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9">
        <v>44545.0</v>
      </c>
      <c r="B5" s="10" t="s">
        <v>27</v>
      </c>
      <c r="C5" s="10" t="s">
        <v>21</v>
      </c>
      <c r="D5" s="10" t="s">
        <v>22</v>
      </c>
      <c r="E5" s="10" t="s">
        <v>23</v>
      </c>
      <c r="F5" s="11" t="s">
        <v>24</v>
      </c>
      <c r="G5" s="10" t="s">
        <v>25</v>
      </c>
      <c r="H5" s="12">
        <v>50.0</v>
      </c>
      <c r="I5" s="12">
        <v>0.4431</v>
      </c>
      <c r="J5" s="13">
        <f t="shared" si="1"/>
        <v>112.8413451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9">
        <v>44545.0</v>
      </c>
      <c r="B6" s="10" t="s">
        <v>28</v>
      </c>
      <c r="C6" s="10" t="s">
        <v>21</v>
      </c>
      <c r="D6" s="10" t="s">
        <v>22</v>
      </c>
      <c r="E6" s="10" t="s">
        <v>23</v>
      </c>
      <c r="F6" s="11" t="s">
        <v>24</v>
      </c>
      <c r="G6" s="10" t="s">
        <v>25</v>
      </c>
      <c r="H6" s="12">
        <v>42.5</v>
      </c>
      <c r="I6" s="12">
        <v>0.3766</v>
      </c>
      <c r="J6" s="13">
        <f t="shared" si="1"/>
        <v>112.8518322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9">
        <v>44545.0</v>
      </c>
      <c r="B7" s="10" t="s">
        <v>29</v>
      </c>
      <c r="C7" s="10" t="s">
        <v>21</v>
      </c>
      <c r="D7" s="10" t="s">
        <v>22</v>
      </c>
      <c r="E7" s="10" t="s">
        <v>23</v>
      </c>
      <c r="F7" s="11" t="s">
        <v>24</v>
      </c>
      <c r="G7" s="10" t="s">
        <v>25</v>
      </c>
      <c r="H7" s="12">
        <v>46.67</v>
      </c>
      <c r="I7" s="12">
        <v>0.4135</v>
      </c>
      <c r="J7" s="13">
        <f t="shared" si="1"/>
        <v>112.8657799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9">
        <v>44545.0</v>
      </c>
      <c r="B8" s="10" t="s">
        <v>30</v>
      </c>
      <c r="C8" s="10" t="s">
        <v>21</v>
      </c>
      <c r="D8" s="10" t="s">
        <v>22</v>
      </c>
      <c r="E8" s="10" t="s">
        <v>23</v>
      </c>
      <c r="F8" s="11" t="s">
        <v>24</v>
      </c>
      <c r="G8" s="10" t="s">
        <v>25</v>
      </c>
      <c r="H8" s="12">
        <v>47.5</v>
      </c>
      <c r="I8" s="12">
        <v>0.4209</v>
      </c>
      <c r="J8" s="13">
        <f t="shared" si="1"/>
        <v>112.8534094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9">
        <v>44545.0</v>
      </c>
      <c r="B9" s="10" t="s">
        <v>31</v>
      </c>
      <c r="C9" s="10" t="s">
        <v>21</v>
      </c>
      <c r="D9" s="10" t="s">
        <v>22</v>
      </c>
      <c r="E9" s="10" t="s">
        <v>23</v>
      </c>
      <c r="F9" s="11" t="s">
        <v>24</v>
      </c>
      <c r="G9" s="10" t="s">
        <v>25</v>
      </c>
      <c r="H9" s="12">
        <v>50.0</v>
      </c>
      <c r="I9" s="12">
        <v>0.4431</v>
      </c>
      <c r="J9" s="13">
        <f t="shared" si="1"/>
        <v>112.8413451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9">
        <v>44545.0</v>
      </c>
      <c r="B10" s="10" t="s">
        <v>32</v>
      </c>
      <c r="C10" s="10" t="s">
        <v>21</v>
      </c>
      <c r="D10" s="10" t="s">
        <v>22</v>
      </c>
      <c r="E10" s="10" t="s">
        <v>23</v>
      </c>
      <c r="F10" s="11" t="s">
        <v>24</v>
      </c>
      <c r="G10" s="10" t="s">
        <v>25</v>
      </c>
      <c r="H10" s="12">
        <v>47.5</v>
      </c>
      <c r="I10" s="12">
        <v>0.4209</v>
      </c>
      <c r="J10" s="13">
        <f t="shared" si="1"/>
        <v>112.8534094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9">
        <v>44545.0</v>
      </c>
      <c r="B11" s="10" t="s">
        <v>33</v>
      </c>
      <c r="C11" s="10" t="s">
        <v>21</v>
      </c>
      <c r="D11" s="10" t="s">
        <v>22</v>
      </c>
      <c r="E11" s="10" t="s">
        <v>23</v>
      </c>
      <c r="F11" s="11" t="s">
        <v>24</v>
      </c>
      <c r="G11" s="10" t="s">
        <v>25</v>
      </c>
      <c r="H11" s="12">
        <v>40.0</v>
      </c>
      <c r="I11" s="12">
        <v>0.3545</v>
      </c>
      <c r="J11" s="13">
        <f t="shared" si="1"/>
        <v>112.8349788</v>
      </c>
      <c r="K11" s="17"/>
      <c r="L11" s="17"/>
      <c r="M11" s="17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9">
        <v>44545.0</v>
      </c>
      <c r="B12" s="10" t="s">
        <v>34</v>
      </c>
      <c r="C12" s="10" t="s">
        <v>21</v>
      </c>
      <c r="D12" s="10" t="s">
        <v>22</v>
      </c>
      <c r="E12" s="10" t="s">
        <v>23</v>
      </c>
      <c r="F12" s="11" t="s">
        <v>24</v>
      </c>
      <c r="G12" s="10" t="s">
        <v>25</v>
      </c>
      <c r="H12" s="12">
        <v>25.0</v>
      </c>
      <c r="I12" s="12">
        <v>0.2215</v>
      </c>
      <c r="J12" s="13">
        <f t="shared" si="1"/>
        <v>112.8668172</v>
      </c>
      <c r="K12" s="18"/>
      <c r="L12" s="17"/>
      <c r="M12" s="17"/>
      <c r="N12" s="17"/>
      <c r="O12" s="19"/>
      <c r="P12" s="19"/>
      <c r="Q12" s="17"/>
      <c r="R12" s="5"/>
      <c r="S12" s="5"/>
      <c r="T12" s="5"/>
      <c r="U12" s="5"/>
      <c r="V12" s="5"/>
      <c r="W12" s="5"/>
    </row>
    <row r="13">
      <c r="A13" s="14">
        <v>44576.0</v>
      </c>
      <c r="B13" s="6" t="s">
        <v>20</v>
      </c>
      <c r="C13" s="6" t="s">
        <v>21</v>
      </c>
      <c r="D13" s="6" t="s">
        <v>22</v>
      </c>
      <c r="E13" s="6" t="s">
        <v>23</v>
      </c>
      <c r="F13" s="11" t="s">
        <v>24</v>
      </c>
      <c r="G13" s="6" t="s">
        <v>25</v>
      </c>
      <c r="H13" s="16">
        <v>50.0</v>
      </c>
      <c r="I13" s="16">
        <v>0.4411</v>
      </c>
      <c r="J13" s="13">
        <f t="shared" si="1"/>
        <v>113.3529812</v>
      </c>
      <c r="K13" s="20"/>
      <c r="L13" s="17"/>
      <c r="M13" s="17"/>
      <c r="N13" s="17"/>
      <c r="O13" s="21"/>
      <c r="P13" s="21"/>
      <c r="Q13" s="22"/>
      <c r="R13" s="5"/>
      <c r="S13" s="5"/>
      <c r="T13" s="5"/>
      <c r="U13" s="5"/>
      <c r="V13" s="5"/>
      <c r="W13" s="5"/>
    </row>
    <row r="14">
      <c r="A14" s="14">
        <v>44576.0</v>
      </c>
      <c r="B14" s="6" t="s">
        <v>26</v>
      </c>
      <c r="C14" s="6" t="s">
        <v>21</v>
      </c>
      <c r="D14" s="6" t="s">
        <v>22</v>
      </c>
      <c r="E14" s="15" t="s">
        <v>35</v>
      </c>
      <c r="F14" s="11" t="s">
        <v>24</v>
      </c>
      <c r="G14" s="6" t="s">
        <v>25</v>
      </c>
      <c r="H14" s="16">
        <v>250.0</v>
      </c>
      <c r="I14" s="16">
        <v>2.2055</v>
      </c>
      <c r="J14" s="13">
        <f t="shared" si="1"/>
        <v>113.3529812</v>
      </c>
      <c r="K14" s="20"/>
      <c r="L14" s="17"/>
      <c r="M14" s="17"/>
      <c r="N14" s="17"/>
      <c r="O14" s="21"/>
      <c r="P14" s="21"/>
      <c r="Q14" s="22"/>
      <c r="R14" s="5"/>
      <c r="S14" s="5"/>
      <c r="T14" s="5"/>
      <c r="U14" s="5"/>
      <c r="V14" s="5"/>
      <c r="W14" s="5"/>
    </row>
    <row r="15">
      <c r="A15" s="14">
        <v>44576.0</v>
      </c>
      <c r="B15" s="6" t="s">
        <v>27</v>
      </c>
      <c r="C15" s="6" t="s">
        <v>21</v>
      </c>
      <c r="D15" s="6" t="s">
        <v>22</v>
      </c>
      <c r="E15" s="6" t="s">
        <v>23</v>
      </c>
      <c r="F15" s="11" t="s">
        <v>24</v>
      </c>
      <c r="G15" s="6" t="s">
        <v>25</v>
      </c>
      <c r="H15" s="16">
        <v>50.0</v>
      </c>
      <c r="I15" s="16">
        <v>0.4411</v>
      </c>
      <c r="J15" s="13">
        <f t="shared" si="1"/>
        <v>113.3529812</v>
      </c>
      <c r="K15" s="20"/>
      <c r="L15" s="17"/>
      <c r="M15" s="17"/>
      <c r="N15" s="17"/>
      <c r="O15" s="21"/>
      <c r="P15" s="21"/>
      <c r="Q15" s="22"/>
      <c r="R15" s="5"/>
      <c r="S15" s="5"/>
      <c r="T15" s="5"/>
      <c r="U15" s="5"/>
      <c r="V15" s="5"/>
      <c r="W15" s="5"/>
    </row>
    <row r="16">
      <c r="A16" s="14">
        <v>44576.0</v>
      </c>
      <c r="B16" s="6" t="s">
        <v>28</v>
      </c>
      <c r="C16" s="6" t="s">
        <v>21</v>
      </c>
      <c r="D16" s="6" t="s">
        <v>22</v>
      </c>
      <c r="E16" s="6" t="s">
        <v>23</v>
      </c>
      <c r="F16" s="11" t="s">
        <v>24</v>
      </c>
      <c r="G16" s="6" t="s">
        <v>25</v>
      </c>
      <c r="H16" s="16">
        <v>45.0</v>
      </c>
      <c r="I16" s="16">
        <v>0.397</v>
      </c>
      <c r="J16" s="13">
        <f t="shared" si="1"/>
        <v>113.3501259</v>
      </c>
      <c r="K16" s="20"/>
      <c r="L16" s="17"/>
      <c r="M16" s="17"/>
      <c r="N16" s="17"/>
      <c r="O16" s="21"/>
      <c r="P16" s="21"/>
      <c r="Q16" s="22"/>
      <c r="R16" s="5"/>
      <c r="S16" s="5"/>
      <c r="T16" s="5"/>
      <c r="U16" s="5"/>
      <c r="V16" s="5"/>
      <c r="W16" s="5"/>
    </row>
    <row r="17">
      <c r="A17" s="14">
        <v>44576.0</v>
      </c>
      <c r="B17" s="6" t="s">
        <v>29</v>
      </c>
      <c r="C17" s="6" t="s">
        <v>21</v>
      </c>
      <c r="D17" s="6" t="s">
        <v>22</v>
      </c>
      <c r="E17" s="6" t="s">
        <v>23</v>
      </c>
      <c r="F17" s="11" t="s">
        <v>24</v>
      </c>
      <c r="G17" s="6" t="s">
        <v>25</v>
      </c>
      <c r="H17" s="16">
        <v>60.0</v>
      </c>
      <c r="I17" s="16">
        <v>0.5293</v>
      </c>
      <c r="J17" s="13">
        <f t="shared" si="1"/>
        <v>113.3572643</v>
      </c>
      <c r="K17" s="20"/>
      <c r="L17" s="17"/>
      <c r="M17" s="17"/>
      <c r="N17" s="17"/>
      <c r="O17" s="21"/>
      <c r="P17" s="21"/>
      <c r="Q17" s="22"/>
      <c r="R17" s="5"/>
      <c r="S17" s="5"/>
      <c r="T17" s="5"/>
      <c r="U17" s="5"/>
      <c r="V17" s="5"/>
      <c r="W17" s="5"/>
    </row>
    <row r="18">
      <c r="A18" s="14">
        <v>44576.0</v>
      </c>
      <c r="B18" s="6" t="s">
        <v>30</v>
      </c>
      <c r="C18" s="6" t="s">
        <v>21</v>
      </c>
      <c r="D18" s="6" t="s">
        <v>22</v>
      </c>
      <c r="E18" s="6" t="s">
        <v>23</v>
      </c>
      <c r="F18" s="11" t="s">
        <v>24</v>
      </c>
      <c r="G18" s="6" t="s">
        <v>25</v>
      </c>
      <c r="H18" s="16">
        <v>60.0</v>
      </c>
      <c r="I18" s="16">
        <v>0.5293</v>
      </c>
      <c r="J18" s="13">
        <f t="shared" si="1"/>
        <v>113.3572643</v>
      </c>
      <c r="K18" s="20"/>
      <c r="L18" s="17"/>
      <c r="M18" s="17"/>
      <c r="N18" s="17"/>
      <c r="O18" s="21"/>
      <c r="P18" s="21"/>
      <c r="Q18" s="22"/>
      <c r="R18" s="5"/>
      <c r="S18" s="5"/>
      <c r="T18" s="5"/>
      <c r="U18" s="5"/>
      <c r="V18" s="5"/>
      <c r="W18" s="5"/>
    </row>
    <row r="19">
      <c r="A19" s="14">
        <v>44576.0</v>
      </c>
      <c r="B19" s="6" t="s">
        <v>31</v>
      </c>
      <c r="C19" s="6" t="s">
        <v>21</v>
      </c>
      <c r="D19" s="6" t="s">
        <v>22</v>
      </c>
      <c r="E19" s="6" t="s">
        <v>23</v>
      </c>
      <c r="F19" s="11" t="s">
        <v>24</v>
      </c>
      <c r="G19" s="6" t="s">
        <v>25</v>
      </c>
      <c r="H19" s="16">
        <v>68.75</v>
      </c>
      <c r="I19" s="16">
        <v>0.6065</v>
      </c>
      <c r="J19" s="13">
        <f t="shared" si="1"/>
        <v>113.3553174</v>
      </c>
      <c r="K19" s="20"/>
      <c r="L19" s="17"/>
      <c r="M19" s="17"/>
      <c r="N19" s="17"/>
      <c r="O19" s="21"/>
      <c r="P19" s="21"/>
      <c r="Q19" s="22"/>
      <c r="R19" s="5"/>
      <c r="S19" s="5"/>
      <c r="T19" s="5"/>
      <c r="U19" s="5"/>
      <c r="V19" s="5"/>
      <c r="W19" s="5"/>
    </row>
    <row r="20">
      <c r="A20" s="14">
        <v>44576.0</v>
      </c>
      <c r="B20" s="6" t="s">
        <v>32</v>
      </c>
      <c r="C20" s="6" t="s">
        <v>21</v>
      </c>
      <c r="D20" s="6" t="s">
        <v>22</v>
      </c>
      <c r="E20" s="6" t="s">
        <v>23</v>
      </c>
      <c r="F20" s="11" t="s">
        <v>24</v>
      </c>
      <c r="G20" s="6" t="s">
        <v>25</v>
      </c>
      <c r="H20" s="16">
        <v>44.38</v>
      </c>
      <c r="I20" s="16">
        <v>0.3915</v>
      </c>
      <c r="J20" s="13">
        <f t="shared" si="1"/>
        <v>113.3588761</v>
      </c>
      <c r="K20" s="20"/>
      <c r="L20" s="17"/>
      <c r="M20" s="17"/>
      <c r="N20" s="17"/>
      <c r="O20" s="21"/>
      <c r="P20" s="21"/>
      <c r="Q20" s="22"/>
      <c r="R20" s="5"/>
      <c r="S20" s="5"/>
      <c r="T20" s="5"/>
      <c r="U20" s="5"/>
      <c r="V20" s="5"/>
      <c r="W20" s="5"/>
    </row>
    <row r="21">
      <c r="A21" s="14">
        <v>44576.0</v>
      </c>
      <c r="B21" s="6" t="s">
        <v>33</v>
      </c>
      <c r="C21" s="6" t="s">
        <v>21</v>
      </c>
      <c r="D21" s="6" t="s">
        <v>22</v>
      </c>
      <c r="E21" s="6" t="s">
        <v>23</v>
      </c>
      <c r="F21" s="11" t="s">
        <v>24</v>
      </c>
      <c r="G21" s="6" t="s">
        <v>25</v>
      </c>
      <c r="H21" s="16">
        <v>48.75</v>
      </c>
      <c r="I21" s="16">
        <v>0.4301</v>
      </c>
      <c r="J21" s="13">
        <f t="shared" si="1"/>
        <v>113.3457336</v>
      </c>
      <c r="K21" s="20"/>
      <c r="L21" s="17"/>
      <c r="M21" s="17"/>
      <c r="N21" s="17"/>
      <c r="O21" s="21"/>
      <c r="P21" s="21"/>
      <c r="Q21" s="22"/>
      <c r="R21" s="5"/>
      <c r="S21" s="5"/>
      <c r="T21" s="5"/>
      <c r="U21" s="5"/>
      <c r="V21" s="5"/>
      <c r="W21" s="5"/>
    </row>
    <row r="22">
      <c r="A22" s="14">
        <v>44576.0</v>
      </c>
      <c r="B22" s="6" t="s">
        <v>34</v>
      </c>
      <c r="C22" s="6" t="s">
        <v>21</v>
      </c>
      <c r="D22" s="6" t="s">
        <v>22</v>
      </c>
      <c r="E22" s="6" t="s">
        <v>23</v>
      </c>
      <c r="F22" s="11" t="s">
        <v>24</v>
      </c>
      <c r="G22" s="6" t="s">
        <v>25</v>
      </c>
      <c r="H22" s="16">
        <v>47.17</v>
      </c>
      <c r="I22" s="16">
        <v>0.4161</v>
      </c>
      <c r="J22" s="13">
        <f t="shared" si="1"/>
        <v>113.3621726</v>
      </c>
      <c r="K22" s="20"/>
      <c r="L22" s="17"/>
      <c r="M22" s="17"/>
      <c r="N22" s="17"/>
      <c r="O22" s="21"/>
      <c r="P22" s="21"/>
      <c r="Q22" s="22"/>
      <c r="R22" s="5"/>
      <c r="S22" s="5"/>
      <c r="T22" s="5"/>
      <c r="U22" s="5"/>
      <c r="V22" s="5"/>
      <c r="W22" s="5"/>
    </row>
    <row r="23">
      <c r="A23" s="14">
        <v>44607.0</v>
      </c>
      <c r="B23" s="6" t="s">
        <v>20</v>
      </c>
      <c r="C23" s="6" t="s">
        <v>21</v>
      </c>
      <c r="D23" s="6" t="s">
        <v>22</v>
      </c>
      <c r="E23" s="6" t="s">
        <v>23</v>
      </c>
      <c r="F23" s="11" t="s">
        <v>24</v>
      </c>
      <c r="G23" s="6" t="s">
        <v>25</v>
      </c>
      <c r="H23" s="16">
        <v>53.62</v>
      </c>
      <c r="I23" s="16">
        <v>0.4731</v>
      </c>
      <c r="J23" s="13">
        <f t="shared" si="1"/>
        <v>113.3375608</v>
      </c>
      <c r="K23" s="20"/>
      <c r="L23" s="17"/>
      <c r="M23" s="17"/>
      <c r="N23" s="17"/>
      <c r="O23" s="21"/>
      <c r="P23" s="21"/>
      <c r="Q23" s="22"/>
      <c r="R23" s="5"/>
      <c r="S23" s="5"/>
      <c r="T23" s="5"/>
      <c r="U23" s="5"/>
      <c r="V23" s="5"/>
      <c r="W23" s="5"/>
    </row>
    <row r="24">
      <c r="A24" s="14">
        <v>44607.0</v>
      </c>
      <c r="B24" s="6" t="s">
        <v>26</v>
      </c>
      <c r="C24" s="6" t="s">
        <v>21</v>
      </c>
      <c r="D24" s="6" t="s">
        <v>22</v>
      </c>
      <c r="E24" s="6" t="s">
        <v>23</v>
      </c>
      <c r="F24" s="11" t="s">
        <v>24</v>
      </c>
      <c r="G24" s="6" t="s">
        <v>25</v>
      </c>
      <c r="H24" s="16">
        <v>54.33</v>
      </c>
      <c r="I24" s="16">
        <v>0.4793</v>
      </c>
      <c r="J24" s="13">
        <f t="shared" si="1"/>
        <v>113.3528062</v>
      </c>
      <c r="K24" s="20"/>
      <c r="L24" s="17"/>
      <c r="M24" s="17"/>
      <c r="N24" s="17"/>
      <c r="O24" s="21"/>
      <c r="P24" s="21"/>
      <c r="Q24" s="22"/>
      <c r="R24" s="5"/>
      <c r="S24" s="5"/>
      <c r="T24" s="5"/>
      <c r="U24" s="5"/>
      <c r="V24" s="5"/>
      <c r="W24" s="5"/>
    </row>
    <row r="25">
      <c r="A25" s="14">
        <v>44607.0</v>
      </c>
      <c r="B25" s="6" t="s">
        <v>27</v>
      </c>
      <c r="C25" s="6" t="s">
        <v>21</v>
      </c>
      <c r="D25" s="6" t="s">
        <v>22</v>
      </c>
      <c r="E25" s="6" t="s">
        <v>23</v>
      </c>
      <c r="F25" s="11" t="s">
        <v>24</v>
      </c>
      <c r="G25" s="6" t="s">
        <v>25</v>
      </c>
      <c r="H25" s="16">
        <v>47.33</v>
      </c>
      <c r="I25" s="16">
        <v>0.4176</v>
      </c>
      <c r="J25" s="13">
        <f t="shared" si="1"/>
        <v>113.3381226</v>
      </c>
      <c r="K25" s="20"/>
      <c r="L25" s="17"/>
      <c r="M25" s="17"/>
      <c r="N25" s="17"/>
      <c r="O25" s="21"/>
      <c r="P25" s="21"/>
      <c r="Q25" s="22"/>
      <c r="R25" s="5"/>
      <c r="S25" s="5"/>
      <c r="T25" s="5"/>
      <c r="U25" s="5"/>
      <c r="V25" s="5"/>
      <c r="W25" s="5"/>
    </row>
    <row r="26">
      <c r="A26" s="14">
        <v>44607.0</v>
      </c>
      <c r="B26" s="6" t="s">
        <v>28</v>
      </c>
      <c r="C26" s="6" t="s">
        <v>21</v>
      </c>
      <c r="D26" s="6" t="s">
        <v>22</v>
      </c>
      <c r="E26" s="6" t="s">
        <v>23</v>
      </c>
      <c r="F26" s="11" t="s">
        <v>24</v>
      </c>
      <c r="G26" s="6" t="s">
        <v>25</v>
      </c>
      <c r="H26" s="16">
        <f>250/5</f>
        <v>50</v>
      </c>
      <c r="I26" s="16">
        <v>0.4411</v>
      </c>
      <c r="J26" s="13">
        <f t="shared" si="1"/>
        <v>113.3529812</v>
      </c>
      <c r="K26" s="20"/>
      <c r="L26" s="17"/>
      <c r="M26" s="17"/>
      <c r="N26" s="17"/>
      <c r="O26" s="21"/>
      <c r="P26" s="21"/>
      <c r="Q26" s="22"/>
      <c r="R26" s="5"/>
      <c r="S26" s="5"/>
      <c r="T26" s="5"/>
      <c r="U26" s="5"/>
      <c r="V26" s="5"/>
      <c r="W26" s="5"/>
    </row>
    <row r="27">
      <c r="A27" s="14">
        <v>44607.0</v>
      </c>
      <c r="B27" s="6" t="s">
        <v>29</v>
      </c>
      <c r="C27" s="6" t="s">
        <v>21</v>
      </c>
      <c r="D27" s="6" t="s">
        <v>22</v>
      </c>
      <c r="E27" s="6" t="s">
        <v>23</v>
      </c>
      <c r="F27" s="11" t="s">
        <v>24</v>
      </c>
      <c r="G27" s="6" t="s">
        <v>25</v>
      </c>
      <c r="H27" s="16">
        <v>47.17</v>
      </c>
      <c r="I27" s="16">
        <v>0.4161</v>
      </c>
      <c r="J27" s="13">
        <f t="shared" si="1"/>
        <v>113.3621726</v>
      </c>
      <c r="K27" s="20"/>
      <c r="L27" s="17"/>
      <c r="M27" s="17"/>
      <c r="N27" s="17"/>
      <c r="O27" s="21"/>
      <c r="P27" s="21"/>
      <c r="Q27" s="22"/>
      <c r="R27" s="5"/>
      <c r="S27" s="5"/>
      <c r="T27" s="5"/>
      <c r="U27" s="5"/>
      <c r="V27" s="5"/>
      <c r="W27" s="5"/>
    </row>
    <row r="28">
      <c r="A28" s="14">
        <v>44607.0</v>
      </c>
      <c r="B28" s="6" t="s">
        <v>30</v>
      </c>
      <c r="C28" s="6" t="s">
        <v>21</v>
      </c>
      <c r="D28" s="6" t="s">
        <v>22</v>
      </c>
      <c r="E28" s="6" t="s">
        <v>23</v>
      </c>
      <c r="F28" s="11" t="s">
        <v>24</v>
      </c>
      <c r="G28" s="6" t="s">
        <v>25</v>
      </c>
      <c r="H28" s="16">
        <v>50.0</v>
      </c>
      <c r="I28" s="16">
        <v>0.4411</v>
      </c>
      <c r="J28" s="13">
        <f t="shared" si="1"/>
        <v>113.3529812</v>
      </c>
      <c r="K28" s="20"/>
      <c r="L28" s="17"/>
      <c r="M28" s="17"/>
      <c r="N28" s="17"/>
      <c r="O28" s="21"/>
      <c r="P28" s="21"/>
      <c r="Q28" s="22"/>
      <c r="R28" s="5"/>
      <c r="S28" s="5"/>
      <c r="T28" s="5"/>
      <c r="U28" s="5"/>
      <c r="V28" s="5"/>
      <c r="W28" s="5"/>
    </row>
    <row r="29">
      <c r="A29" s="14">
        <v>44607.0</v>
      </c>
      <c r="B29" s="6" t="s">
        <v>31</v>
      </c>
      <c r="C29" s="6" t="s">
        <v>21</v>
      </c>
      <c r="D29" s="6" t="s">
        <v>22</v>
      </c>
      <c r="E29" s="6" t="s">
        <v>23</v>
      </c>
      <c r="F29" s="11" t="s">
        <v>24</v>
      </c>
      <c r="G29" s="6" t="s">
        <v>25</v>
      </c>
      <c r="H29" s="16">
        <v>68.75</v>
      </c>
      <c r="I29" s="16">
        <v>0.6103</v>
      </c>
      <c r="J29" s="13">
        <f t="shared" si="1"/>
        <v>112.6495166</v>
      </c>
      <c r="K29" s="20"/>
      <c r="L29" s="17"/>
      <c r="M29" s="17"/>
      <c r="N29" s="17"/>
      <c r="O29" s="21"/>
      <c r="P29" s="21"/>
      <c r="Q29" s="22"/>
      <c r="R29" s="5"/>
      <c r="S29" s="5"/>
      <c r="T29" s="5"/>
      <c r="U29" s="5"/>
      <c r="V29" s="5"/>
      <c r="W29" s="5"/>
    </row>
    <row r="30">
      <c r="A30" s="14">
        <v>44607.0</v>
      </c>
      <c r="B30" s="6" t="s">
        <v>32</v>
      </c>
      <c r="C30" s="6" t="s">
        <v>21</v>
      </c>
      <c r="D30" s="6" t="s">
        <v>22</v>
      </c>
      <c r="E30" s="6" t="s">
        <v>23</v>
      </c>
      <c r="F30" s="11" t="s">
        <v>24</v>
      </c>
      <c r="G30" s="6" t="s">
        <v>25</v>
      </c>
      <c r="H30" s="16">
        <v>50.0</v>
      </c>
      <c r="I30" s="16">
        <v>0.4439</v>
      </c>
      <c r="J30" s="13">
        <f t="shared" si="1"/>
        <v>112.6379815</v>
      </c>
      <c r="K30" s="20"/>
      <c r="L30" s="17"/>
      <c r="M30" s="17"/>
      <c r="N30" s="17"/>
      <c r="O30" s="21"/>
      <c r="P30" s="21"/>
      <c r="Q30" s="22"/>
      <c r="R30" s="5"/>
      <c r="S30" s="5"/>
      <c r="T30" s="5"/>
      <c r="U30" s="5"/>
      <c r="V30" s="5"/>
      <c r="W30" s="5"/>
    </row>
    <row r="31">
      <c r="A31" s="14">
        <v>44607.0</v>
      </c>
      <c r="B31" s="6" t="s">
        <v>33</v>
      </c>
      <c r="C31" s="6" t="s">
        <v>21</v>
      </c>
      <c r="D31" s="6" t="s">
        <v>22</v>
      </c>
      <c r="E31" s="15" t="s">
        <v>35</v>
      </c>
      <c r="F31" s="11" t="s">
        <v>24</v>
      </c>
      <c r="G31" s="6" t="s">
        <v>25</v>
      </c>
      <c r="H31" s="16">
        <v>200.0</v>
      </c>
      <c r="I31" s="16">
        <v>1.7755</v>
      </c>
      <c r="J31" s="13">
        <f t="shared" si="1"/>
        <v>112.6443255</v>
      </c>
      <c r="K31" s="20"/>
      <c r="L31" s="17"/>
      <c r="M31" s="17"/>
      <c r="N31" s="17"/>
      <c r="O31" s="21"/>
      <c r="P31" s="21"/>
      <c r="Q31" s="22"/>
      <c r="R31" s="5"/>
      <c r="S31" s="5"/>
      <c r="T31" s="5"/>
      <c r="U31" s="5"/>
      <c r="V31" s="5"/>
      <c r="W31" s="5"/>
    </row>
    <row r="32">
      <c r="A32" s="14">
        <v>44607.0</v>
      </c>
      <c r="B32" s="6" t="s">
        <v>34</v>
      </c>
      <c r="C32" s="6" t="s">
        <v>21</v>
      </c>
      <c r="D32" s="6" t="s">
        <v>22</v>
      </c>
      <c r="E32" s="6" t="s">
        <v>23</v>
      </c>
      <c r="F32" s="11" t="s">
        <v>24</v>
      </c>
      <c r="G32" s="6" t="s">
        <v>25</v>
      </c>
      <c r="H32" s="16">
        <v>45.38</v>
      </c>
      <c r="I32" s="16">
        <v>0.4029</v>
      </c>
      <c r="J32" s="13">
        <f t="shared" si="1"/>
        <v>112.6334078</v>
      </c>
      <c r="K32" s="20"/>
      <c r="L32" s="17"/>
      <c r="M32" s="17"/>
      <c r="N32" s="17"/>
      <c r="O32" s="21"/>
      <c r="P32" s="21"/>
      <c r="Q32" s="22"/>
      <c r="R32" s="5"/>
      <c r="S32" s="5"/>
      <c r="T32" s="5"/>
      <c r="U32" s="5"/>
      <c r="V32" s="5"/>
      <c r="W32" s="5"/>
    </row>
    <row r="33">
      <c r="A33" s="14">
        <v>44635.0</v>
      </c>
      <c r="B33" s="6" t="s">
        <v>20</v>
      </c>
      <c r="C33" s="6" t="s">
        <v>21</v>
      </c>
      <c r="D33" s="6" t="s">
        <v>22</v>
      </c>
      <c r="E33" s="6" t="s">
        <v>23</v>
      </c>
      <c r="F33" s="11" t="s">
        <v>24</v>
      </c>
      <c r="G33" s="6" t="s">
        <v>25</v>
      </c>
      <c r="H33" s="16">
        <v>42.69</v>
      </c>
      <c r="I33" s="16">
        <v>0.379</v>
      </c>
      <c r="J33" s="13">
        <f t="shared" si="1"/>
        <v>112.6385224</v>
      </c>
      <c r="K33" s="20"/>
      <c r="L33" s="17"/>
      <c r="M33" s="17"/>
      <c r="N33" s="17"/>
      <c r="O33" s="21"/>
      <c r="P33" s="21"/>
      <c r="Q33" s="22"/>
      <c r="R33" s="5"/>
      <c r="S33" s="5"/>
      <c r="T33" s="5"/>
      <c r="U33" s="5"/>
      <c r="V33" s="5"/>
      <c r="W33" s="5"/>
    </row>
    <row r="34">
      <c r="A34" s="14">
        <v>44635.0</v>
      </c>
      <c r="B34" s="6" t="s">
        <v>26</v>
      </c>
      <c r="C34" s="6" t="s">
        <v>21</v>
      </c>
      <c r="D34" s="6" t="s">
        <v>22</v>
      </c>
      <c r="E34" s="6" t="s">
        <v>23</v>
      </c>
      <c r="F34" s="11" t="s">
        <v>24</v>
      </c>
      <c r="G34" s="6" t="s">
        <v>25</v>
      </c>
      <c r="H34" s="16">
        <v>46.54</v>
      </c>
      <c r="I34" s="16">
        <v>0.4131</v>
      </c>
      <c r="J34" s="13">
        <f t="shared" si="1"/>
        <v>112.6603728</v>
      </c>
      <c r="K34" s="20"/>
      <c r="L34" s="17"/>
      <c r="M34" s="17"/>
      <c r="N34" s="17"/>
      <c r="O34" s="21"/>
      <c r="P34" s="21"/>
      <c r="Q34" s="22"/>
      <c r="R34" s="5"/>
      <c r="S34" s="5"/>
      <c r="T34" s="5"/>
      <c r="U34" s="5"/>
      <c r="V34" s="5"/>
      <c r="W34" s="5"/>
    </row>
    <row r="35">
      <c r="A35" s="14">
        <v>44635.0</v>
      </c>
      <c r="B35" s="6" t="s">
        <v>27</v>
      </c>
      <c r="C35" s="6" t="s">
        <v>21</v>
      </c>
      <c r="D35" s="6" t="s">
        <v>22</v>
      </c>
      <c r="E35" s="6" t="s">
        <v>23</v>
      </c>
      <c r="F35" s="11" t="s">
        <v>24</v>
      </c>
      <c r="G35" s="6" t="s">
        <v>25</v>
      </c>
      <c r="H35" s="16">
        <v>42.77</v>
      </c>
      <c r="I35" s="16">
        <v>0.3797</v>
      </c>
      <c r="J35" s="13">
        <f t="shared" si="1"/>
        <v>112.6415591</v>
      </c>
      <c r="K35" s="20"/>
      <c r="L35" s="17"/>
      <c r="M35" s="17"/>
      <c r="N35" s="17"/>
      <c r="O35" s="21"/>
      <c r="P35" s="21"/>
      <c r="Q35" s="22"/>
      <c r="R35" s="5"/>
      <c r="S35" s="5"/>
      <c r="T35" s="5"/>
      <c r="U35" s="5"/>
      <c r="V35" s="5"/>
      <c r="W35" s="5"/>
    </row>
    <row r="36">
      <c r="A36" s="14">
        <v>44635.0</v>
      </c>
      <c r="B36" s="6" t="s">
        <v>28</v>
      </c>
      <c r="C36" s="6" t="s">
        <v>21</v>
      </c>
      <c r="D36" s="6" t="s">
        <v>22</v>
      </c>
      <c r="E36" s="6" t="s">
        <v>23</v>
      </c>
      <c r="F36" s="11" t="s">
        <v>24</v>
      </c>
      <c r="G36" s="6" t="s">
        <v>25</v>
      </c>
      <c r="H36" s="16">
        <v>45.0</v>
      </c>
      <c r="I36" s="16">
        <v>0.3995</v>
      </c>
      <c r="J36" s="13">
        <f t="shared" si="1"/>
        <v>112.640801</v>
      </c>
      <c r="K36" s="20"/>
      <c r="L36" s="17"/>
      <c r="M36" s="17"/>
      <c r="N36" s="17"/>
      <c r="O36" s="21"/>
      <c r="P36" s="21"/>
      <c r="Q36" s="22"/>
      <c r="R36" s="5"/>
      <c r="S36" s="5"/>
      <c r="T36" s="5"/>
      <c r="U36" s="5"/>
      <c r="V36" s="5"/>
      <c r="W36" s="5"/>
    </row>
    <row r="37">
      <c r="A37" s="14">
        <v>44635.0</v>
      </c>
      <c r="B37" s="6" t="s">
        <v>29</v>
      </c>
      <c r="C37" s="6" t="s">
        <v>21</v>
      </c>
      <c r="D37" s="6" t="s">
        <v>22</v>
      </c>
      <c r="E37" s="6" t="s">
        <v>23</v>
      </c>
      <c r="F37" s="11" t="s">
        <v>24</v>
      </c>
      <c r="G37" s="6" t="s">
        <v>25</v>
      </c>
      <c r="H37" s="16">
        <v>46.35</v>
      </c>
      <c r="I37" s="16">
        <v>0.4114</v>
      </c>
      <c r="J37" s="13">
        <f t="shared" si="1"/>
        <v>112.6640739</v>
      </c>
      <c r="K37" s="20"/>
      <c r="L37" s="17"/>
      <c r="M37" s="17"/>
      <c r="N37" s="17"/>
      <c r="O37" s="21"/>
      <c r="P37" s="21"/>
      <c r="Q37" s="22"/>
      <c r="R37" s="5"/>
      <c r="S37" s="5"/>
      <c r="T37" s="5"/>
      <c r="U37" s="5"/>
      <c r="V37" s="5"/>
      <c r="W37" s="5"/>
    </row>
    <row r="38">
      <c r="A38" s="14">
        <v>44635.0</v>
      </c>
      <c r="B38" s="6" t="s">
        <v>30</v>
      </c>
      <c r="C38" s="6" t="s">
        <v>21</v>
      </c>
      <c r="D38" s="6" t="s">
        <v>22</v>
      </c>
      <c r="E38" s="6" t="s">
        <v>23</v>
      </c>
      <c r="F38" s="11" t="s">
        <v>24</v>
      </c>
      <c r="G38" s="6" t="s">
        <v>25</v>
      </c>
      <c r="H38" s="16">
        <v>47.31</v>
      </c>
      <c r="I38" s="16">
        <v>0.42</v>
      </c>
      <c r="J38" s="13">
        <f t="shared" si="1"/>
        <v>112.6428571</v>
      </c>
      <c r="K38" s="20"/>
      <c r="L38" s="17"/>
      <c r="M38" s="17"/>
      <c r="N38" s="17"/>
      <c r="O38" s="21"/>
      <c r="P38" s="21"/>
      <c r="Q38" s="22"/>
      <c r="R38" s="5"/>
      <c r="S38" s="5"/>
      <c r="T38" s="5"/>
      <c r="U38" s="5"/>
      <c r="V38" s="5"/>
      <c r="W38" s="5"/>
    </row>
    <row r="39">
      <c r="A39" s="14">
        <v>44635.0</v>
      </c>
      <c r="B39" s="6" t="s">
        <v>31</v>
      </c>
      <c r="C39" s="6" t="s">
        <v>21</v>
      </c>
      <c r="D39" s="6" t="s">
        <v>22</v>
      </c>
      <c r="E39" s="6" t="s">
        <v>23</v>
      </c>
      <c r="F39" s="11" t="s">
        <v>24</v>
      </c>
      <c r="G39" s="6" t="s">
        <v>25</v>
      </c>
      <c r="H39" s="16">
        <v>36.85</v>
      </c>
      <c r="I39" s="16">
        <v>0.3271</v>
      </c>
      <c r="J39" s="13">
        <f t="shared" si="1"/>
        <v>112.6566799</v>
      </c>
      <c r="K39" s="20"/>
      <c r="L39" s="17"/>
      <c r="M39" s="17"/>
      <c r="N39" s="17"/>
      <c r="O39" s="21"/>
      <c r="P39" s="21"/>
      <c r="Q39" s="22"/>
      <c r="R39" s="5"/>
      <c r="S39" s="5"/>
      <c r="T39" s="5"/>
      <c r="U39" s="5"/>
      <c r="V39" s="5"/>
      <c r="W39" s="5"/>
    </row>
    <row r="40">
      <c r="A40" s="14">
        <v>44635.0</v>
      </c>
      <c r="B40" s="6" t="s">
        <v>32</v>
      </c>
      <c r="C40" s="6" t="s">
        <v>21</v>
      </c>
      <c r="D40" s="6" t="s">
        <v>22</v>
      </c>
      <c r="E40" s="6" t="s">
        <v>23</v>
      </c>
      <c r="F40" s="11" t="s">
        <v>24</v>
      </c>
      <c r="G40" s="6" t="s">
        <v>25</v>
      </c>
      <c r="H40" s="16">
        <v>60.0</v>
      </c>
      <c r="I40" s="16">
        <v>0.5326</v>
      </c>
      <c r="J40" s="13">
        <f t="shared" si="1"/>
        <v>112.6549005</v>
      </c>
      <c r="K40" s="20"/>
      <c r="L40" s="17"/>
      <c r="M40" s="17"/>
      <c r="N40" s="17"/>
      <c r="O40" s="21"/>
      <c r="P40" s="21"/>
      <c r="Q40" s="22"/>
      <c r="R40" s="5"/>
      <c r="S40" s="5"/>
      <c r="T40" s="5"/>
      <c r="U40" s="5"/>
      <c r="V40" s="5"/>
      <c r="W40" s="5"/>
    </row>
    <row r="41">
      <c r="A41" s="14">
        <v>44270.0</v>
      </c>
      <c r="B41" s="6" t="s">
        <v>30</v>
      </c>
      <c r="C41" s="6" t="s">
        <v>36</v>
      </c>
      <c r="D41" s="6" t="s">
        <v>37</v>
      </c>
      <c r="E41" s="7" t="s">
        <v>38</v>
      </c>
      <c r="F41" s="11" t="s">
        <v>24</v>
      </c>
      <c r="G41" s="6" t="s">
        <v>25</v>
      </c>
      <c r="H41" s="16">
        <v>122.5</v>
      </c>
      <c r="I41" s="16">
        <v>1.09</v>
      </c>
      <c r="J41" s="13">
        <f t="shared" si="1"/>
        <v>112.3853211</v>
      </c>
      <c r="K41" s="21"/>
      <c r="L41" s="21"/>
      <c r="M41" s="22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14">
        <v>44635.0</v>
      </c>
      <c r="B42" s="6" t="s">
        <v>33</v>
      </c>
      <c r="C42" s="6" t="s">
        <v>21</v>
      </c>
      <c r="D42" s="6" t="s">
        <v>22</v>
      </c>
      <c r="E42" s="6" t="s">
        <v>23</v>
      </c>
      <c r="F42" s="11" t="s">
        <v>24</v>
      </c>
      <c r="G42" s="6" t="s">
        <v>25</v>
      </c>
      <c r="H42" s="23">
        <v>45.0</v>
      </c>
      <c r="I42" s="23">
        <v>0.39945</v>
      </c>
      <c r="J42" s="13">
        <f t="shared" si="1"/>
        <v>112.6549005</v>
      </c>
      <c r="K42" s="20"/>
      <c r="L42" s="17"/>
      <c r="M42" s="17"/>
      <c r="N42" s="17"/>
      <c r="O42" s="21"/>
      <c r="P42" s="21"/>
      <c r="Q42" s="22"/>
      <c r="R42" s="5"/>
      <c r="S42" s="5"/>
      <c r="T42" s="5"/>
      <c r="U42" s="5"/>
      <c r="V42" s="5"/>
      <c r="W42" s="5"/>
    </row>
    <row r="43">
      <c r="A43" s="14">
        <v>44635.0</v>
      </c>
      <c r="B43" s="6" t="s">
        <v>34</v>
      </c>
      <c r="C43" s="6" t="s">
        <v>21</v>
      </c>
      <c r="D43" s="6" t="s">
        <v>22</v>
      </c>
      <c r="E43" s="6" t="s">
        <v>23</v>
      </c>
      <c r="F43" s="11" t="s">
        <v>24</v>
      </c>
      <c r="G43" s="6" t="s">
        <v>25</v>
      </c>
      <c r="H43" s="23">
        <v>51.0</v>
      </c>
      <c r="I43" s="23">
        <v>0.45271</v>
      </c>
      <c r="J43" s="13">
        <f t="shared" si="1"/>
        <v>112.6549005</v>
      </c>
      <c r="K43" s="20"/>
      <c r="L43" s="17"/>
      <c r="M43" s="17"/>
      <c r="N43" s="17"/>
      <c r="O43" s="21"/>
      <c r="P43" s="21"/>
      <c r="Q43" s="22"/>
      <c r="R43" s="5"/>
      <c r="S43" s="5"/>
      <c r="T43" s="5"/>
      <c r="U43" s="5"/>
      <c r="V43" s="5"/>
      <c r="W43" s="5"/>
    </row>
    <row r="44">
      <c r="A44" s="14">
        <v>44666.0</v>
      </c>
      <c r="B44" s="6" t="s">
        <v>20</v>
      </c>
      <c r="C44" s="6" t="s">
        <v>21</v>
      </c>
      <c r="D44" s="6" t="s">
        <v>22</v>
      </c>
      <c r="E44" s="6" t="s">
        <v>23</v>
      </c>
      <c r="F44" s="6" t="s">
        <v>39</v>
      </c>
      <c r="G44" s="6" t="s">
        <v>25</v>
      </c>
      <c r="H44" s="24" t="s">
        <v>40</v>
      </c>
      <c r="I44" s="24" t="s">
        <v>40</v>
      </c>
      <c r="J44" s="13" t="str">
        <f t="shared" si="1"/>
        <v>NaN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14">
        <v>44666.0</v>
      </c>
      <c r="B45" s="6" t="s">
        <v>26</v>
      </c>
      <c r="C45" s="6" t="s">
        <v>21</v>
      </c>
      <c r="D45" s="6" t="s">
        <v>22</v>
      </c>
      <c r="E45" s="6" t="s">
        <v>23</v>
      </c>
      <c r="F45" s="6" t="s">
        <v>39</v>
      </c>
      <c r="G45" s="6" t="s">
        <v>25</v>
      </c>
      <c r="H45" s="24" t="s">
        <v>40</v>
      </c>
      <c r="I45" s="24" t="s">
        <v>40</v>
      </c>
      <c r="J45" s="13" t="str">
        <f t="shared" si="1"/>
        <v>NaN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14">
        <v>44666.0</v>
      </c>
      <c r="B46" s="6" t="s">
        <v>27</v>
      </c>
      <c r="C46" s="6" t="s">
        <v>21</v>
      </c>
      <c r="D46" s="6" t="s">
        <v>22</v>
      </c>
      <c r="E46" s="6" t="s">
        <v>23</v>
      </c>
      <c r="F46" s="6" t="s">
        <v>39</v>
      </c>
      <c r="G46" s="6" t="s">
        <v>25</v>
      </c>
      <c r="H46" s="24" t="s">
        <v>40</v>
      </c>
      <c r="I46" s="24" t="s">
        <v>40</v>
      </c>
      <c r="J46" s="13" t="str">
        <f t="shared" si="1"/>
        <v>NaN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14">
        <v>44666.0</v>
      </c>
      <c r="B47" s="6" t="s">
        <v>28</v>
      </c>
      <c r="C47" s="6" t="s">
        <v>21</v>
      </c>
      <c r="D47" s="6" t="s">
        <v>22</v>
      </c>
      <c r="E47" s="6" t="s">
        <v>23</v>
      </c>
      <c r="F47" s="6" t="s">
        <v>39</v>
      </c>
      <c r="G47" s="6" t="s">
        <v>25</v>
      </c>
      <c r="H47" s="24" t="s">
        <v>40</v>
      </c>
      <c r="I47" s="24" t="s">
        <v>40</v>
      </c>
      <c r="J47" s="13" t="str">
        <f t="shared" si="1"/>
        <v>NaN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14">
        <v>44666.0</v>
      </c>
      <c r="B48" s="6" t="s">
        <v>29</v>
      </c>
      <c r="C48" s="6" t="s">
        <v>21</v>
      </c>
      <c r="D48" s="6" t="s">
        <v>22</v>
      </c>
      <c r="E48" s="6" t="s">
        <v>23</v>
      </c>
      <c r="F48" s="6" t="s">
        <v>39</v>
      </c>
      <c r="G48" s="6" t="s">
        <v>25</v>
      </c>
      <c r="H48" s="24" t="s">
        <v>40</v>
      </c>
      <c r="I48" s="24" t="s">
        <v>40</v>
      </c>
      <c r="J48" s="13" t="str">
        <f t="shared" si="1"/>
        <v>NaN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14">
        <v>44666.0</v>
      </c>
      <c r="B49" s="6" t="s">
        <v>30</v>
      </c>
      <c r="C49" s="6" t="s">
        <v>21</v>
      </c>
      <c r="D49" s="6" t="s">
        <v>22</v>
      </c>
      <c r="E49" s="6" t="s">
        <v>23</v>
      </c>
      <c r="F49" s="6" t="s">
        <v>39</v>
      </c>
      <c r="G49" s="6" t="s">
        <v>25</v>
      </c>
      <c r="H49" s="24" t="s">
        <v>40</v>
      </c>
      <c r="I49" s="24" t="s">
        <v>40</v>
      </c>
      <c r="J49" s="13" t="str">
        <f t="shared" si="1"/>
        <v>NaN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14">
        <v>44666.0</v>
      </c>
      <c r="B50" s="6" t="s">
        <v>31</v>
      </c>
      <c r="C50" s="6" t="s">
        <v>21</v>
      </c>
      <c r="D50" s="6" t="s">
        <v>22</v>
      </c>
      <c r="E50" s="6" t="s">
        <v>23</v>
      </c>
      <c r="F50" s="6" t="s">
        <v>39</v>
      </c>
      <c r="G50" s="6" t="s">
        <v>25</v>
      </c>
      <c r="H50" s="24" t="s">
        <v>40</v>
      </c>
      <c r="I50" s="24" t="s">
        <v>40</v>
      </c>
      <c r="J50" s="13" t="str">
        <f t="shared" si="1"/>
        <v>NaN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14">
        <v>44666.0</v>
      </c>
      <c r="B51" s="6" t="s">
        <v>32</v>
      </c>
      <c r="C51" s="6" t="s">
        <v>21</v>
      </c>
      <c r="D51" s="6" t="s">
        <v>22</v>
      </c>
      <c r="E51" s="6" t="s">
        <v>23</v>
      </c>
      <c r="F51" s="6" t="s">
        <v>39</v>
      </c>
      <c r="G51" s="6" t="s">
        <v>25</v>
      </c>
      <c r="H51" s="24" t="s">
        <v>40</v>
      </c>
      <c r="I51" s="24" t="s">
        <v>40</v>
      </c>
      <c r="J51" s="13" t="str">
        <f t="shared" si="1"/>
        <v>NaN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14">
        <v>44666.0</v>
      </c>
      <c r="B52" s="6" t="s">
        <v>33</v>
      </c>
      <c r="C52" s="6" t="s">
        <v>21</v>
      </c>
      <c r="D52" s="6" t="s">
        <v>22</v>
      </c>
      <c r="E52" s="6" t="s">
        <v>23</v>
      </c>
      <c r="F52" s="6" t="s">
        <v>39</v>
      </c>
      <c r="G52" s="6" t="s">
        <v>25</v>
      </c>
      <c r="H52" s="24" t="s">
        <v>40</v>
      </c>
      <c r="I52" s="24" t="s">
        <v>40</v>
      </c>
      <c r="J52" s="13" t="str">
        <f t="shared" si="1"/>
        <v>NaN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14">
        <v>44666.0</v>
      </c>
      <c r="B53" s="6" t="s">
        <v>34</v>
      </c>
      <c r="C53" s="6" t="s">
        <v>21</v>
      </c>
      <c r="D53" s="6" t="s">
        <v>22</v>
      </c>
      <c r="E53" s="6" t="s">
        <v>23</v>
      </c>
      <c r="F53" s="6" t="s">
        <v>39</v>
      </c>
      <c r="G53" s="6" t="s">
        <v>25</v>
      </c>
      <c r="H53" s="24" t="s">
        <v>40</v>
      </c>
      <c r="I53" s="24" t="s">
        <v>40</v>
      </c>
      <c r="J53" s="13" t="str">
        <f t="shared" si="1"/>
        <v>NaN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3" t="s">
        <v>41</v>
      </c>
      <c r="B54" s="3"/>
      <c r="C54" s="3"/>
      <c r="D54" s="3"/>
      <c r="E54" s="3"/>
      <c r="F54" s="3"/>
      <c r="G54" s="3"/>
      <c r="H54" s="3"/>
      <c r="I54" s="3"/>
      <c r="J54" s="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25" t="s">
        <v>42</v>
      </c>
      <c r="B55" s="26"/>
      <c r="C55" s="26"/>
      <c r="D55" s="26"/>
      <c r="E55" s="26"/>
      <c r="F55" s="26"/>
      <c r="G55" s="26"/>
      <c r="H55" s="16">
        <f t="shared" ref="H55:J55" si="2">MIN(H3:H53)</f>
        <v>25</v>
      </c>
      <c r="I55" s="16">
        <f t="shared" si="2"/>
        <v>0.2215</v>
      </c>
      <c r="J55" s="13">
        <f t="shared" si="2"/>
        <v>112.3853211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25" t="s">
        <v>43</v>
      </c>
      <c r="B56" s="6"/>
      <c r="C56" s="26"/>
      <c r="D56" s="6"/>
      <c r="E56" s="6"/>
      <c r="F56" s="6"/>
      <c r="G56" s="6"/>
      <c r="H56" s="16">
        <f t="shared" ref="H56:J56" si="3">QUARTILE(H3:H53,1)</f>
        <v>45.38</v>
      </c>
      <c r="I56" s="16">
        <f t="shared" si="3"/>
        <v>0.4029</v>
      </c>
      <c r="J56" s="13">
        <f t="shared" si="3"/>
        <v>112.6549005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25" t="s">
        <v>44</v>
      </c>
      <c r="B57" s="6"/>
      <c r="C57" s="26"/>
      <c r="D57" s="6"/>
      <c r="E57" s="6"/>
      <c r="F57" s="6"/>
      <c r="G57" s="6"/>
      <c r="H57" s="16">
        <f t="shared" ref="H57:J57" si="4">QUARTILE(H3:H53,2)</f>
        <v>48.75</v>
      </c>
      <c r="I57" s="16">
        <f t="shared" si="4"/>
        <v>0.4301</v>
      </c>
      <c r="J57" s="13">
        <f t="shared" si="4"/>
        <v>112.8534094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25" t="s">
        <v>45</v>
      </c>
      <c r="B58" s="6"/>
      <c r="C58" s="26"/>
      <c r="D58" s="6"/>
      <c r="E58" s="6"/>
      <c r="F58" s="6"/>
      <c r="G58" s="6"/>
      <c r="H58" s="16">
        <f t="shared" ref="H58:J58" si="5">QUARTILE(H3:H53,3)</f>
        <v>52.31</v>
      </c>
      <c r="I58" s="16">
        <f t="shared" si="5"/>
        <v>0.4635</v>
      </c>
      <c r="J58" s="13">
        <f t="shared" si="5"/>
        <v>113.3529812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25" t="s">
        <v>46</v>
      </c>
      <c r="B59" s="26"/>
      <c r="C59" s="26"/>
      <c r="D59" s="26"/>
      <c r="E59" s="26"/>
      <c r="F59" s="26"/>
      <c r="G59" s="26"/>
      <c r="H59" s="16">
        <f t="shared" ref="H59:J59" si="6">MAX(H3:H53)</f>
        <v>250</v>
      </c>
      <c r="I59" s="16">
        <f t="shared" si="6"/>
        <v>2.2055</v>
      </c>
      <c r="J59" s="13">
        <f t="shared" si="6"/>
        <v>113.3621726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27" t="s">
        <v>47</v>
      </c>
      <c r="B60" s="5"/>
      <c r="C60" s="5"/>
      <c r="D60" s="5"/>
      <c r="E60" s="5"/>
      <c r="F60" s="5"/>
      <c r="G60" s="5"/>
      <c r="H60" s="28">
        <f t="shared" ref="H60:J60" si="7">H58-H56</f>
        <v>6.93</v>
      </c>
      <c r="I60" s="28">
        <f t="shared" si="7"/>
        <v>0.0606</v>
      </c>
      <c r="J60" s="28">
        <f t="shared" si="7"/>
        <v>0.6980806952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27" t="s">
        <v>48</v>
      </c>
      <c r="B61" s="5"/>
      <c r="C61" s="5"/>
      <c r="D61" s="5"/>
      <c r="E61" s="5"/>
      <c r="F61" s="5"/>
      <c r="G61" s="5"/>
      <c r="H61" s="28"/>
      <c r="I61" s="28"/>
      <c r="J61" s="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27" t="s">
        <v>49</v>
      </c>
      <c r="B62" s="5"/>
      <c r="C62" s="5"/>
      <c r="D62" s="5"/>
      <c r="E62" s="5"/>
      <c r="F62" s="5"/>
      <c r="G62" s="5"/>
      <c r="H62" s="28"/>
      <c r="I62" s="28"/>
      <c r="J62" s="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5"/>
      <c r="B63" s="5"/>
      <c r="C63" s="5"/>
      <c r="D63" s="5"/>
      <c r="E63" s="5"/>
      <c r="F63" s="5"/>
      <c r="G63" s="5"/>
      <c r="H63" s="28"/>
      <c r="I63" s="28"/>
      <c r="J63" s="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5"/>
      <c r="B64" s="5"/>
      <c r="C64" s="5"/>
      <c r="D64" s="5"/>
      <c r="E64" s="5"/>
      <c r="F64" s="5"/>
      <c r="G64" s="5"/>
      <c r="H64" s="28"/>
      <c r="I64" s="28"/>
      <c r="J64" s="29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5"/>
      <c r="B65" s="5"/>
      <c r="C65" s="5"/>
      <c r="D65" s="5"/>
      <c r="E65" s="5"/>
      <c r="F65" s="5"/>
      <c r="G65" s="5"/>
      <c r="H65" s="28"/>
      <c r="I65" s="28"/>
      <c r="J65" s="2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5"/>
      <c r="B66" s="5"/>
      <c r="C66" s="5"/>
      <c r="D66" s="5"/>
      <c r="E66" s="5"/>
      <c r="F66" s="5"/>
      <c r="G66" s="5"/>
      <c r="H66" s="28"/>
      <c r="I66" s="28"/>
      <c r="J66" s="2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5"/>
      <c r="B67" s="5"/>
      <c r="C67" s="5"/>
      <c r="D67" s="5"/>
      <c r="E67" s="5"/>
      <c r="F67" s="5"/>
      <c r="G67" s="5"/>
      <c r="H67" s="28"/>
      <c r="I67" s="28"/>
      <c r="J67" s="2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5"/>
      <c r="B68" s="5"/>
      <c r="C68" s="5"/>
      <c r="D68" s="5"/>
      <c r="E68" s="5"/>
      <c r="F68" s="5"/>
      <c r="G68" s="5"/>
      <c r="H68" s="28"/>
      <c r="I68" s="28"/>
      <c r="J68" s="2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5"/>
      <c r="B69" s="5"/>
      <c r="C69" s="5"/>
      <c r="D69" s="5"/>
      <c r="E69" s="5"/>
      <c r="F69" s="5"/>
      <c r="G69" s="5"/>
      <c r="H69" s="28"/>
      <c r="I69" s="28"/>
      <c r="J69" s="2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5"/>
      <c r="B70" s="5"/>
      <c r="C70" s="5"/>
      <c r="D70" s="5"/>
      <c r="E70" s="5"/>
      <c r="F70" s="5"/>
      <c r="G70" s="5"/>
      <c r="H70" s="28"/>
      <c r="I70" s="28"/>
      <c r="J70" s="2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5"/>
      <c r="B71" s="5"/>
      <c r="C71" s="5"/>
      <c r="D71" s="5"/>
      <c r="E71" s="5"/>
      <c r="F71" s="5"/>
      <c r="G71" s="5"/>
      <c r="H71" s="28"/>
      <c r="I71" s="28"/>
      <c r="J71" s="2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5"/>
      <c r="B72" s="5"/>
      <c r="C72" s="5"/>
      <c r="D72" s="5"/>
      <c r="E72" s="5"/>
      <c r="F72" s="5"/>
      <c r="G72" s="5"/>
      <c r="H72" s="28"/>
      <c r="I72" s="28"/>
      <c r="J72" s="2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5"/>
      <c r="B73" s="5"/>
      <c r="C73" s="5"/>
      <c r="D73" s="5"/>
      <c r="E73" s="5"/>
      <c r="F73" s="5"/>
      <c r="G73" s="5"/>
      <c r="H73" s="28"/>
      <c r="I73" s="28"/>
      <c r="J73" s="2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5"/>
      <c r="B74" s="5"/>
      <c r="C74" s="5"/>
      <c r="D74" s="5"/>
      <c r="E74" s="5"/>
      <c r="F74" s="5"/>
      <c r="G74" s="5"/>
      <c r="H74" s="28"/>
      <c r="I74" s="28"/>
      <c r="J74" s="2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5"/>
      <c r="B75" s="5"/>
      <c r="C75" s="5"/>
      <c r="D75" s="5"/>
      <c r="E75" s="5"/>
      <c r="F75" s="5"/>
      <c r="G75" s="5"/>
      <c r="H75" s="28"/>
      <c r="I75" s="28"/>
      <c r="J75" s="2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5"/>
      <c r="B76" s="5"/>
      <c r="C76" s="5"/>
      <c r="D76" s="5"/>
      <c r="E76" s="5"/>
      <c r="F76" s="5"/>
      <c r="G76" s="5"/>
      <c r="H76" s="28"/>
      <c r="I76" s="28"/>
      <c r="J76" s="2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5"/>
      <c r="B77" s="5"/>
      <c r="C77" s="5"/>
      <c r="D77" s="5"/>
      <c r="E77" s="5"/>
      <c r="F77" s="5"/>
      <c r="G77" s="5"/>
      <c r="H77" s="28"/>
      <c r="I77" s="28"/>
      <c r="J77" s="2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5"/>
      <c r="B78" s="5"/>
      <c r="C78" s="5"/>
      <c r="D78" s="5"/>
      <c r="E78" s="5"/>
      <c r="F78" s="5"/>
      <c r="G78" s="5"/>
      <c r="H78" s="28"/>
      <c r="I78" s="28"/>
      <c r="J78" s="2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5"/>
      <c r="B79" s="5"/>
      <c r="C79" s="5"/>
      <c r="D79" s="5"/>
      <c r="E79" s="5"/>
      <c r="F79" s="5"/>
      <c r="G79" s="5"/>
      <c r="H79" s="28"/>
      <c r="I79" s="28"/>
      <c r="J79" s="2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5"/>
      <c r="B80" s="5"/>
      <c r="C80" s="5"/>
      <c r="D80" s="5"/>
      <c r="E80" s="5"/>
      <c r="F80" s="5"/>
      <c r="G80" s="5"/>
      <c r="H80" s="28"/>
      <c r="I80" s="28"/>
      <c r="J80" s="29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5"/>
      <c r="B81" s="5"/>
      <c r="C81" s="5"/>
      <c r="D81" s="5"/>
      <c r="E81" s="5"/>
      <c r="F81" s="5"/>
      <c r="G81" s="5"/>
      <c r="H81" s="28"/>
      <c r="I81" s="28"/>
      <c r="J81" s="29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5"/>
      <c r="B82" s="5"/>
      <c r="C82" s="5"/>
      <c r="D82" s="5"/>
      <c r="E82" s="5"/>
      <c r="F82" s="5"/>
      <c r="G82" s="5"/>
      <c r="H82" s="28"/>
      <c r="I82" s="28"/>
      <c r="J82" s="2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5"/>
      <c r="B83" s="5"/>
      <c r="C83" s="5"/>
      <c r="D83" s="5"/>
      <c r="E83" s="5"/>
      <c r="F83" s="5"/>
      <c r="G83" s="5"/>
      <c r="H83" s="28"/>
      <c r="I83" s="28"/>
      <c r="J83" s="2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5"/>
      <c r="B84" s="5"/>
      <c r="C84" s="5"/>
      <c r="D84" s="5"/>
      <c r="E84" s="5"/>
      <c r="F84" s="5"/>
      <c r="G84" s="5"/>
      <c r="H84" s="28"/>
      <c r="I84" s="28"/>
      <c r="J84" s="2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5"/>
      <c r="B85" s="5"/>
      <c r="C85" s="5"/>
      <c r="D85" s="5"/>
      <c r="E85" s="5"/>
      <c r="F85" s="5"/>
      <c r="G85" s="5"/>
      <c r="H85" s="28"/>
      <c r="I85" s="28"/>
      <c r="J85" s="2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5"/>
      <c r="B86" s="5"/>
      <c r="C86" s="5"/>
      <c r="D86" s="5"/>
      <c r="E86" s="5"/>
      <c r="F86" s="5"/>
      <c r="G86" s="5"/>
      <c r="H86" s="28"/>
      <c r="I86" s="28"/>
      <c r="J86" s="2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5"/>
      <c r="B87" s="5"/>
      <c r="C87" s="5"/>
      <c r="D87" s="5"/>
      <c r="E87" s="5"/>
      <c r="F87" s="5"/>
      <c r="G87" s="5"/>
      <c r="H87" s="28"/>
      <c r="I87" s="28"/>
      <c r="J87" s="2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5"/>
      <c r="B88" s="5"/>
      <c r="C88" s="5"/>
      <c r="D88" s="5"/>
      <c r="E88" s="5"/>
      <c r="F88" s="5"/>
      <c r="G88" s="5"/>
      <c r="H88" s="28"/>
      <c r="I88" s="28"/>
      <c r="J88" s="2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5"/>
      <c r="B89" s="5"/>
      <c r="C89" s="5"/>
      <c r="D89" s="5"/>
      <c r="E89" s="5"/>
      <c r="F89" s="5"/>
      <c r="G89" s="5"/>
      <c r="H89" s="28"/>
      <c r="I89" s="28"/>
      <c r="J89" s="29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5"/>
      <c r="B90" s="5"/>
      <c r="C90" s="5"/>
      <c r="D90" s="5"/>
      <c r="E90" s="5"/>
      <c r="F90" s="5"/>
      <c r="G90" s="5"/>
      <c r="H90" s="28"/>
      <c r="I90" s="28"/>
      <c r="J90" s="29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5"/>
      <c r="B91" s="5"/>
      <c r="C91" s="5"/>
      <c r="D91" s="5"/>
      <c r="E91" s="5"/>
      <c r="F91" s="5"/>
      <c r="G91" s="5"/>
      <c r="H91" s="28"/>
      <c r="I91" s="28"/>
      <c r="J91" s="2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5"/>
      <c r="B92" s="5"/>
      <c r="C92" s="5"/>
      <c r="D92" s="5"/>
      <c r="E92" s="5"/>
      <c r="F92" s="5"/>
      <c r="G92" s="5"/>
      <c r="H92" s="28"/>
      <c r="I92" s="28"/>
      <c r="J92" s="2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5"/>
      <c r="B93" s="5"/>
      <c r="C93" s="5"/>
      <c r="D93" s="5"/>
      <c r="E93" s="5"/>
      <c r="F93" s="5"/>
      <c r="G93" s="5"/>
      <c r="H93" s="28"/>
      <c r="I93" s="28"/>
      <c r="J93" s="2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5"/>
      <c r="B94" s="5"/>
      <c r="C94" s="5"/>
      <c r="D94" s="5"/>
      <c r="E94" s="5"/>
      <c r="F94" s="5"/>
      <c r="G94" s="5"/>
      <c r="H94" s="28"/>
      <c r="I94" s="28"/>
      <c r="J94" s="2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5"/>
      <c r="B95" s="5"/>
      <c r="C95" s="5"/>
      <c r="D95" s="5"/>
      <c r="E95" s="5"/>
      <c r="F95" s="5"/>
      <c r="G95" s="5"/>
      <c r="H95" s="28"/>
      <c r="I95" s="28"/>
      <c r="J95" s="2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5"/>
      <c r="B96" s="5"/>
      <c r="C96" s="5"/>
      <c r="D96" s="5"/>
      <c r="E96" s="5"/>
      <c r="F96" s="5"/>
      <c r="G96" s="5"/>
      <c r="H96" s="28"/>
      <c r="I96" s="28"/>
      <c r="J96" s="2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5"/>
      <c r="B97" s="5"/>
      <c r="C97" s="5"/>
      <c r="D97" s="5"/>
      <c r="E97" s="5"/>
      <c r="F97" s="5"/>
      <c r="G97" s="5"/>
      <c r="H97" s="28"/>
      <c r="I97" s="28"/>
      <c r="J97" s="2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5"/>
      <c r="B98" s="5"/>
      <c r="C98" s="5"/>
      <c r="D98" s="5"/>
      <c r="E98" s="5"/>
      <c r="F98" s="5"/>
      <c r="G98" s="5"/>
      <c r="H98" s="28"/>
      <c r="I98" s="28"/>
      <c r="J98" s="2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5"/>
      <c r="B99" s="5"/>
      <c r="C99" s="5"/>
      <c r="D99" s="5"/>
      <c r="E99" s="5"/>
      <c r="F99" s="5"/>
      <c r="G99" s="5"/>
      <c r="H99" s="28"/>
      <c r="I99" s="28"/>
      <c r="J99" s="2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5"/>
      <c r="B100" s="5"/>
      <c r="C100" s="5"/>
      <c r="D100" s="5"/>
      <c r="E100" s="5"/>
      <c r="F100" s="5"/>
      <c r="G100" s="5"/>
      <c r="H100" s="28"/>
      <c r="I100" s="28"/>
      <c r="J100" s="2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5"/>
      <c r="B101" s="5"/>
      <c r="C101" s="5"/>
      <c r="D101" s="5"/>
      <c r="E101" s="5"/>
      <c r="F101" s="5"/>
      <c r="G101" s="5"/>
      <c r="H101" s="28"/>
      <c r="I101" s="28"/>
      <c r="J101" s="2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5"/>
      <c r="B102" s="5"/>
      <c r="C102" s="5"/>
      <c r="D102" s="5"/>
      <c r="E102" s="5"/>
      <c r="F102" s="5"/>
      <c r="G102" s="5"/>
      <c r="H102" s="28"/>
      <c r="I102" s="28"/>
      <c r="J102" s="2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5"/>
      <c r="B103" s="5"/>
      <c r="C103" s="5"/>
      <c r="D103" s="5"/>
      <c r="E103" s="5"/>
      <c r="F103" s="5"/>
      <c r="G103" s="5"/>
      <c r="H103" s="28"/>
      <c r="I103" s="28"/>
      <c r="J103" s="29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5"/>
      <c r="B104" s="5"/>
      <c r="C104" s="5"/>
      <c r="D104" s="5"/>
      <c r="E104" s="5"/>
      <c r="F104" s="5"/>
      <c r="G104" s="5"/>
      <c r="H104" s="28"/>
      <c r="I104" s="28"/>
      <c r="J104" s="29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5"/>
      <c r="B105" s="5"/>
      <c r="C105" s="5"/>
      <c r="D105" s="5"/>
      <c r="E105" s="5"/>
      <c r="F105" s="5"/>
      <c r="G105" s="5"/>
      <c r="H105" s="28"/>
      <c r="I105" s="28"/>
      <c r="J105" s="29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5"/>
      <c r="B106" s="5"/>
      <c r="C106" s="5"/>
      <c r="D106" s="5"/>
      <c r="E106" s="5"/>
      <c r="F106" s="5"/>
      <c r="G106" s="5"/>
      <c r="H106" s="28"/>
      <c r="I106" s="28"/>
      <c r="J106" s="29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5"/>
      <c r="B107" s="5"/>
      <c r="C107" s="5"/>
      <c r="D107" s="5"/>
      <c r="E107" s="5"/>
      <c r="F107" s="5"/>
      <c r="G107" s="5"/>
      <c r="H107" s="28"/>
      <c r="I107" s="28"/>
      <c r="J107" s="29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5"/>
      <c r="B108" s="5"/>
      <c r="C108" s="5"/>
      <c r="D108" s="5"/>
      <c r="E108" s="5"/>
      <c r="F108" s="5"/>
      <c r="G108" s="5"/>
      <c r="H108" s="28"/>
      <c r="I108" s="28"/>
      <c r="J108" s="29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5"/>
      <c r="B109" s="5"/>
      <c r="C109" s="5"/>
      <c r="D109" s="5"/>
      <c r="E109" s="5"/>
      <c r="F109" s="5"/>
      <c r="G109" s="5"/>
      <c r="H109" s="28"/>
      <c r="I109" s="28"/>
      <c r="J109" s="29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5"/>
      <c r="B110" s="5"/>
      <c r="C110" s="5"/>
      <c r="D110" s="5"/>
      <c r="E110" s="5"/>
      <c r="F110" s="5"/>
      <c r="G110" s="5"/>
      <c r="H110" s="28"/>
      <c r="I110" s="28"/>
      <c r="J110" s="29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5"/>
      <c r="B111" s="5"/>
      <c r="C111" s="5"/>
      <c r="D111" s="5"/>
      <c r="E111" s="5"/>
      <c r="F111" s="5"/>
      <c r="G111" s="5"/>
      <c r="H111" s="28"/>
      <c r="I111" s="28"/>
      <c r="J111" s="29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5"/>
      <c r="B112" s="5"/>
      <c r="C112" s="5"/>
      <c r="D112" s="5"/>
      <c r="E112" s="5"/>
      <c r="F112" s="5"/>
      <c r="G112" s="5"/>
      <c r="H112" s="28"/>
      <c r="I112" s="28"/>
      <c r="J112" s="29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5"/>
      <c r="B113" s="5"/>
      <c r="C113" s="5"/>
      <c r="D113" s="5"/>
      <c r="E113" s="5"/>
      <c r="F113" s="5"/>
      <c r="G113" s="5"/>
      <c r="H113" s="28"/>
      <c r="I113" s="28"/>
      <c r="J113" s="29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5"/>
      <c r="B114" s="5"/>
      <c r="C114" s="5"/>
      <c r="D114" s="5"/>
      <c r="E114" s="5"/>
      <c r="F114" s="5"/>
      <c r="G114" s="5"/>
      <c r="H114" s="28"/>
      <c r="I114" s="28"/>
      <c r="J114" s="29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5"/>
      <c r="B115" s="5"/>
      <c r="C115" s="5"/>
      <c r="D115" s="5"/>
      <c r="E115" s="5"/>
      <c r="F115" s="5"/>
      <c r="G115" s="5"/>
      <c r="H115" s="28"/>
      <c r="I115" s="28"/>
      <c r="J115" s="29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5"/>
      <c r="B116" s="5"/>
      <c r="C116" s="5"/>
      <c r="D116" s="5"/>
      <c r="E116" s="5"/>
      <c r="F116" s="5"/>
      <c r="G116" s="5"/>
      <c r="H116" s="28"/>
      <c r="I116" s="28"/>
      <c r="J116" s="29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5"/>
      <c r="B117" s="5"/>
      <c r="C117" s="5"/>
      <c r="D117" s="5"/>
      <c r="E117" s="5"/>
      <c r="F117" s="5"/>
      <c r="G117" s="5"/>
      <c r="H117" s="28"/>
      <c r="I117" s="28"/>
      <c r="J117" s="29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5"/>
      <c r="B118" s="5"/>
      <c r="C118" s="5"/>
      <c r="D118" s="5"/>
      <c r="E118" s="5"/>
      <c r="F118" s="5"/>
      <c r="G118" s="5"/>
      <c r="H118" s="28"/>
      <c r="I118" s="28"/>
      <c r="J118" s="29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5"/>
      <c r="B119" s="5"/>
      <c r="C119" s="5"/>
      <c r="D119" s="5"/>
      <c r="E119" s="5"/>
      <c r="F119" s="5"/>
      <c r="G119" s="5"/>
      <c r="H119" s="28"/>
      <c r="I119" s="28"/>
      <c r="J119" s="29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5"/>
      <c r="B120" s="5"/>
      <c r="C120" s="5"/>
      <c r="D120" s="5"/>
      <c r="E120" s="5"/>
      <c r="F120" s="5"/>
      <c r="G120" s="5"/>
      <c r="H120" s="28"/>
      <c r="I120" s="28"/>
      <c r="J120" s="29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5"/>
      <c r="B121" s="5"/>
      <c r="C121" s="5"/>
      <c r="D121" s="5"/>
      <c r="E121" s="5"/>
      <c r="F121" s="5"/>
      <c r="G121" s="5"/>
      <c r="H121" s="28"/>
      <c r="I121" s="28"/>
      <c r="J121" s="29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5"/>
      <c r="B122" s="5"/>
      <c r="C122" s="5"/>
      <c r="D122" s="5"/>
      <c r="E122" s="5"/>
      <c r="F122" s="5"/>
      <c r="G122" s="5"/>
      <c r="H122" s="28"/>
      <c r="I122" s="28"/>
      <c r="J122" s="2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5"/>
      <c r="B123" s="5"/>
      <c r="C123" s="5"/>
      <c r="D123" s="5"/>
      <c r="E123" s="5"/>
      <c r="F123" s="5"/>
      <c r="G123" s="5"/>
      <c r="H123" s="28"/>
      <c r="I123" s="28"/>
      <c r="J123" s="2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5"/>
      <c r="B124" s="5"/>
      <c r="C124" s="5"/>
      <c r="D124" s="5"/>
      <c r="E124" s="5"/>
      <c r="F124" s="5"/>
      <c r="G124" s="5"/>
      <c r="H124" s="28"/>
      <c r="I124" s="28"/>
      <c r="J124" s="2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5"/>
      <c r="B125" s="5"/>
      <c r="C125" s="5"/>
      <c r="D125" s="5"/>
      <c r="E125" s="5"/>
      <c r="F125" s="5"/>
      <c r="G125" s="5"/>
      <c r="H125" s="28"/>
      <c r="I125" s="28"/>
      <c r="J125" s="29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5"/>
      <c r="B126" s="5"/>
      <c r="C126" s="5"/>
      <c r="D126" s="5"/>
      <c r="E126" s="5"/>
      <c r="F126" s="5"/>
      <c r="G126" s="5"/>
      <c r="H126" s="28"/>
      <c r="I126" s="28"/>
      <c r="J126" s="29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5"/>
      <c r="B127" s="5"/>
      <c r="C127" s="5"/>
      <c r="D127" s="5"/>
      <c r="E127" s="5"/>
      <c r="F127" s="5"/>
      <c r="G127" s="5"/>
      <c r="H127" s="28"/>
      <c r="I127" s="28"/>
      <c r="J127" s="29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5"/>
      <c r="B128" s="5"/>
      <c r="C128" s="5"/>
      <c r="D128" s="5"/>
      <c r="E128" s="5"/>
      <c r="F128" s="5"/>
      <c r="G128" s="5"/>
      <c r="H128" s="28"/>
      <c r="I128" s="28"/>
      <c r="J128" s="29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5"/>
      <c r="B129" s="5"/>
      <c r="C129" s="5"/>
      <c r="D129" s="5"/>
      <c r="E129" s="5"/>
      <c r="F129" s="5"/>
      <c r="G129" s="5"/>
      <c r="H129" s="28"/>
      <c r="I129" s="28"/>
      <c r="J129" s="29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5"/>
      <c r="B130" s="5"/>
      <c r="C130" s="5"/>
      <c r="D130" s="5"/>
      <c r="E130" s="5"/>
      <c r="F130" s="5"/>
      <c r="G130" s="5"/>
      <c r="H130" s="28"/>
      <c r="I130" s="28"/>
      <c r="J130" s="29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5"/>
      <c r="B131" s="5"/>
      <c r="C131" s="5"/>
      <c r="D131" s="5"/>
      <c r="E131" s="5"/>
      <c r="F131" s="5"/>
      <c r="G131" s="5"/>
      <c r="H131" s="28"/>
      <c r="I131" s="28"/>
      <c r="J131" s="29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5"/>
      <c r="B132" s="5"/>
      <c r="C132" s="5"/>
      <c r="D132" s="5"/>
      <c r="E132" s="5"/>
      <c r="F132" s="5"/>
      <c r="G132" s="5"/>
      <c r="H132" s="28"/>
      <c r="I132" s="28"/>
      <c r="J132" s="29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5"/>
      <c r="B133" s="5"/>
      <c r="C133" s="5"/>
      <c r="D133" s="5"/>
      <c r="E133" s="5"/>
      <c r="F133" s="5"/>
      <c r="G133" s="5"/>
      <c r="H133" s="28"/>
      <c r="I133" s="28"/>
      <c r="J133" s="29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5"/>
      <c r="B134" s="5"/>
      <c r="C134" s="5"/>
      <c r="D134" s="5"/>
      <c r="E134" s="5"/>
      <c r="F134" s="5"/>
      <c r="G134" s="5"/>
      <c r="H134" s="28"/>
      <c r="I134" s="28"/>
      <c r="J134" s="29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5"/>
      <c r="B135" s="5"/>
      <c r="C135" s="5"/>
      <c r="D135" s="5"/>
      <c r="E135" s="5"/>
      <c r="F135" s="5"/>
      <c r="G135" s="5"/>
      <c r="H135" s="28"/>
      <c r="I135" s="28"/>
      <c r="J135" s="29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5"/>
      <c r="B136" s="5"/>
      <c r="C136" s="5"/>
      <c r="D136" s="5"/>
      <c r="E136" s="5"/>
      <c r="F136" s="5"/>
      <c r="G136" s="5"/>
      <c r="H136" s="28"/>
      <c r="I136" s="28"/>
      <c r="J136" s="29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5"/>
      <c r="B137" s="5"/>
      <c r="C137" s="5"/>
      <c r="D137" s="5"/>
      <c r="E137" s="5"/>
      <c r="F137" s="5"/>
      <c r="G137" s="5"/>
      <c r="H137" s="28"/>
      <c r="I137" s="28"/>
      <c r="J137" s="29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5"/>
      <c r="B138" s="5"/>
      <c r="C138" s="5"/>
      <c r="D138" s="5"/>
      <c r="E138" s="5"/>
      <c r="F138" s="5"/>
      <c r="G138" s="5"/>
      <c r="H138" s="28"/>
      <c r="I138" s="28"/>
      <c r="J138" s="29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5"/>
      <c r="B139" s="5"/>
      <c r="C139" s="5"/>
      <c r="D139" s="5"/>
      <c r="E139" s="5"/>
      <c r="F139" s="5"/>
      <c r="G139" s="5"/>
      <c r="H139" s="28"/>
      <c r="I139" s="28"/>
      <c r="J139" s="29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5"/>
      <c r="B140" s="5"/>
      <c r="C140" s="5"/>
      <c r="D140" s="5"/>
      <c r="E140" s="5"/>
      <c r="F140" s="5"/>
      <c r="G140" s="5"/>
      <c r="H140" s="28"/>
      <c r="I140" s="28"/>
      <c r="J140" s="29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5"/>
      <c r="B141" s="5"/>
      <c r="C141" s="5"/>
      <c r="D141" s="5"/>
      <c r="E141" s="5"/>
      <c r="F141" s="5"/>
      <c r="G141" s="5"/>
      <c r="H141" s="28"/>
      <c r="I141" s="28"/>
      <c r="J141" s="29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5"/>
      <c r="B142" s="5"/>
      <c r="C142" s="5"/>
      <c r="D142" s="5"/>
      <c r="E142" s="5"/>
      <c r="F142" s="5"/>
      <c r="G142" s="5"/>
      <c r="H142" s="28"/>
      <c r="I142" s="28"/>
      <c r="J142" s="29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5"/>
      <c r="B143" s="5"/>
      <c r="C143" s="5"/>
      <c r="D143" s="5"/>
      <c r="E143" s="5"/>
      <c r="F143" s="5"/>
      <c r="G143" s="5"/>
      <c r="H143" s="28"/>
      <c r="I143" s="28"/>
      <c r="J143" s="29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5"/>
      <c r="B144" s="5"/>
      <c r="C144" s="5"/>
      <c r="D144" s="5"/>
      <c r="E144" s="5"/>
      <c r="F144" s="5"/>
      <c r="G144" s="5"/>
      <c r="H144" s="28"/>
      <c r="I144" s="28"/>
      <c r="J144" s="29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5"/>
      <c r="B145" s="5"/>
      <c r="C145" s="5"/>
      <c r="D145" s="5"/>
      <c r="E145" s="5"/>
      <c r="F145" s="5"/>
      <c r="G145" s="5"/>
      <c r="H145" s="28"/>
      <c r="I145" s="28"/>
      <c r="J145" s="29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5"/>
      <c r="B146" s="5"/>
      <c r="C146" s="5"/>
      <c r="D146" s="5"/>
      <c r="E146" s="5"/>
      <c r="F146" s="5"/>
      <c r="G146" s="5"/>
      <c r="H146" s="28"/>
      <c r="I146" s="28"/>
      <c r="J146" s="29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5"/>
      <c r="B147" s="5"/>
      <c r="C147" s="5"/>
      <c r="D147" s="5"/>
      <c r="E147" s="5"/>
      <c r="F147" s="5"/>
      <c r="G147" s="5"/>
      <c r="H147" s="28"/>
      <c r="I147" s="28"/>
      <c r="J147" s="29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5"/>
      <c r="B148" s="5"/>
      <c r="C148" s="5"/>
      <c r="D148" s="5"/>
      <c r="E148" s="5"/>
      <c r="F148" s="5"/>
      <c r="G148" s="5"/>
      <c r="H148" s="28"/>
      <c r="I148" s="28"/>
      <c r="J148" s="29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5"/>
      <c r="B149" s="5"/>
      <c r="C149" s="5"/>
      <c r="D149" s="5"/>
      <c r="E149" s="5"/>
      <c r="F149" s="5"/>
      <c r="G149" s="5"/>
      <c r="H149" s="28"/>
      <c r="I149" s="28"/>
      <c r="J149" s="29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5"/>
      <c r="B150" s="5"/>
      <c r="C150" s="5"/>
      <c r="D150" s="5"/>
      <c r="E150" s="5"/>
      <c r="F150" s="5"/>
      <c r="G150" s="5"/>
      <c r="H150" s="28"/>
      <c r="I150" s="28"/>
      <c r="J150" s="29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5"/>
      <c r="B151" s="5"/>
      <c r="C151" s="5"/>
      <c r="D151" s="5"/>
      <c r="E151" s="5"/>
      <c r="F151" s="5"/>
      <c r="G151" s="5"/>
      <c r="H151" s="28"/>
      <c r="I151" s="28"/>
      <c r="J151" s="29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5"/>
      <c r="B152" s="5"/>
      <c r="C152" s="5"/>
      <c r="D152" s="5"/>
      <c r="E152" s="5"/>
      <c r="F152" s="5"/>
      <c r="G152" s="5"/>
      <c r="H152" s="28"/>
      <c r="I152" s="28"/>
      <c r="J152" s="29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5"/>
      <c r="B153" s="5"/>
      <c r="C153" s="5"/>
      <c r="D153" s="5"/>
      <c r="E153" s="5"/>
      <c r="F153" s="5"/>
      <c r="G153" s="5"/>
      <c r="H153" s="28"/>
      <c r="I153" s="28"/>
      <c r="J153" s="29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5"/>
      <c r="B154" s="5"/>
      <c r="C154" s="5"/>
      <c r="D154" s="5"/>
      <c r="E154" s="5"/>
      <c r="F154" s="5"/>
      <c r="G154" s="5"/>
      <c r="H154" s="28"/>
      <c r="I154" s="28"/>
      <c r="J154" s="29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5"/>
      <c r="B155" s="5"/>
      <c r="C155" s="5"/>
      <c r="D155" s="5"/>
      <c r="E155" s="5"/>
      <c r="F155" s="5"/>
      <c r="G155" s="5"/>
      <c r="H155" s="28"/>
      <c r="I155" s="28"/>
      <c r="J155" s="29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5"/>
      <c r="B156" s="5"/>
      <c r="C156" s="5"/>
      <c r="D156" s="5"/>
      <c r="E156" s="5"/>
      <c r="F156" s="5"/>
      <c r="G156" s="5"/>
      <c r="H156" s="28"/>
      <c r="I156" s="28"/>
      <c r="J156" s="29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5"/>
      <c r="B157" s="5"/>
      <c r="C157" s="5"/>
      <c r="D157" s="5"/>
      <c r="E157" s="5"/>
      <c r="F157" s="5"/>
      <c r="G157" s="5"/>
      <c r="H157" s="28"/>
      <c r="I157" s="28"/>
      <c r="J157" s="29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5"/>
      <c r="B158" s="5"/>
      <c r="C158" s="5"/>
      <c r="D158" s="5"/>
      <c r="E158" s="5"/>
      <c r="F158" s="5"/>
      <c r="G158" s="5"/>
      <c r="H158" s="28"/>
      <c r="I158" s="28"/>
      <c r="J158" s="29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5"/>
      <c r="B159" s="5"/>
      <c r="C159" s="5"/>
      <c r="D159" s="5"/>
      <c r="E159" s="5"/>
      <c r="F159" s="5"/>
      <c r="G159" s="5"/>
      <c r="H159" s="28"/>
      <c r="I159" s="28"/>
      <c r="J159" s="29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5"/>
      <c r="B160" s="5"/>
      <c r="C160" s="5"/>
      <c r="D160" s="5"/>
      <c r="E160" s="5"/>
      <c r="F160" s="5"/>
      <c r="G160" s="5"/>
      <c r="H160" s="28"/>
      <c r="I160" s="28"/>
      <c r="J160" s="29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5"/>
      <c r="B161" s="5"/>
      <c r="C161" s="5"/>
      <c r="D161" s="5"/>
      <c r="E161" s="5"/>
      <c r="F161" s="5"/>
      <c r="G161" s="5"/>
      <c r="H161" s="28"/>
      <c r="I161" s="28"/>
      <c r="J161" s="29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5"/>
      <c r="B162" s="5"/>
      <c r="C162" s="5"/>
      <c r="D162" s="5"/>
      <c r="E162" s="5"/>
      <c r="F162" s="5"/>
      <c r="G162" s="5"/>
      <c r="H162" s="28"/>
      <c r="I162" s="28"/>
      <c r="J162" s="29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5"/>
      <c r="B163" s="5"/>
      <c r="C163" s="5"/>
      <c r="D163" s="5"/>
      <c r="E163" s="5"/>
      <c r="F163" s="5"/>
      <c r="G163" s="5"/>
      <c r="H163" s="28"/>
      <c r="I163" s="28"/>
      <c r="J163" s="29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5"/>
      <c r="B164" s="5"/>
      <c r="C164" s="5"/>
      <c r="D164" s="5"/>
      <c r="E164" s="5"/>
      <c r="F164" s="5"/>
      <c r="G164" s="5"/>
      <c r="H164" s="28"/>
      <c r="I164" s="28"/>
      <c r="J164" s="29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5"/>
      <c r="B165" s="5"/>
      <c r="C165" s="5"/>
      <c r="D165" s="5"/>
      <c r="E165" s="5"/>
      <c r="F165" s="5"/>
      <c r="G165" s="5"/>
      <c r="H165" s="28"/>
      <c r="I165" s="28"/>
      <c r="J165" s="29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5"/>
      <c r="B166" s="5"/>
      <c r="C166" s="5"/>
      <c r="D166" s="5"/>
      <c r="E166" s="5"/>
      <c r="F166" s="5"/>
      <c r="G166" s="5"/>
      <c r="H166" s="28"/>
      <c r="I166" s="28"/>
      <c r="J166" s="29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5"/>
      <c r="B167" s="5"/>
      <c r="C167" s="5"/>
      <c r="D167" s="5"/>
      <c r="E167" s="5"/>
      <c r="F167" s="5"/>
      <c r="G167" s="5"/>
      <c r="H167" s="28"/>
      <c r="I167" s="28"/>
      <c r="J167" s="29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5"/>
      <c r="B168" s="5"/>
      <c r="C168" s="5"/>
      <c r="D168" s="5"/>
      <c r="E168" s="5"/>
      <c r="F168" s="5"/>
      <c r="G168" s="5"/>
      <c r="H168" s="28"/>
      <c r="I168" s="28"/>
      <c r="J168" s="29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5"/>
      <c r="B169" s="5"/>
      <c r="C169" s="5"/>
      <c r="D169" s="5"/>
      <c r="E169" s="5"/>
      <c r="F169" s="5"/>
      <c r="G169" s="5"/>
      <c r="H169" s="28"/>
      <c r="I169" s="28"/>
      <c r="J169" s="29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5"/>
      <c r="B170" s="5"/>
      <c r="C170" s="5"/>
      <c r="D170" s="5"/>
      <c r="E170" s="5"/>
      <c r="F170" s="5"/>
      <c r="G170" s="5"/>
      <c r="H170" s="28"/>
      <c r="I170" s="28"/>
      <c r="J170" s="29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5"/>
      <c r="B171" s="5"/>
      <c r="C171" s="5"/>
      <c r="D171" s="5"/>
      <c r="E171" s="5"/>
      <c r="F171" s="5"/>
      <c r="G171" s="5"/>
      <c r="H171" s="28"/>
      <c r="I171" s="28"/>
      <c r="J171" s="29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5"/>
      <c r="B172" s="5"/>
      <c r="C172" s="5"/>
      <c r="D172" s="5"/>
      <c r="E172" s="5"/>
      <c r="F172" s="5"/>
      <c r="G172" s="5"/>
      <c r="H172" s="28"/>
      <c r="I172" s="28"/>
      <c r="J172" s="29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5"/>
      <c r="B173" s="5"/>
      <c r="C173" s="5"/>
      <c r="D173" s="5"/>
      <c r="E173" s="5"/>
      <c r="F173" s="5"/>
      <c r="G173" s="5"/>
      <c r="H173" s="28"/>
      <c r="I173" s="28"/>
      <c r="J173" s="29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5"/>
      <c r="B174" s="5"/>
      <c r="C174" s="5"/>
      <c r="D174" s="5"/>
      <c r="E174" s="5"/>
      <c r="F174" s="5"/>
      <c r="G174" s="5"/>
      <c r="H174" s="28"/>
      <c r="I174" s="28"/>
      <c r="J174" s="29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5"/>
      <c r="B175" s="5"/>
      <c r="C175" s="5"/>
      <c r="D175" s="5"/>
      <c r="E175" s="5"/>
      <c r="F175" s="5"/>
      <c r="G175" s="5"/>
      <c r="H175" s="28"/>
      <c r="I175" s="28"/>
      <c r="J175" s="29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5"/>
      <c r="B176" s="5"/>
      <c r="C176" s="5"/>
      <c r="D176" s="5"/>
      <c r="E176" s="5"/>
      <c r="F176" s="5"/>
      <c r="G176" s="5"/>
      <c r="H176" s="28"/>
      <c r="I176" s="28"/>
      <c r="J176" s="29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5"/>
      <c r="B177" s="5"/>
      <c r="C177" s="5"/>
      <c r="D177" s="5"/>
      <c r="E177" s="5"/>
      <c r="F177" s="5"/>
      <c r="G177" s="5"/>
      <c r="H177" s="28"/>
      <c r="I177" s="28"/>
      <c r="J177" s="29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5"/>
      <c r="B178" s="5"/>
      <c r="C178" s="5"/>
      <c r="D178" s="5"/>
      <c r="E178" s="5"/>
      <c r="F178" s="5"/>
      <c r="G178" s="5"/>
      <c r="H178" s="28"/>
      <c r="I178" s="28"/>
      <c r="J178" s="29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5"/>
      <c r="B179" s="5"/>
      <c r="C179" s="5"/>
      <c r="D179" s="5"/>
      <c r="E179" s="5"/>
      <c r="F179" s="5"/>
      <c r="G179" s="5"/>
      <c r="H179" s="28"/>
      <c r="I179" s="28"/>
      <c r="J179" s="29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"/>
      <c r="B180" s="5"/>
      <c r="C180" s="5"/>
      <c r="D180" s="5"/>
      <c r="E180" s="5"/>
      <c r="F180" s="5"/>
      <c r="G180" s="5"/>
      <c r="H180" s="28"/>
      <c r="I180" s="28"/>
      <c r="J180" s="29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5"/>
      <c r="B181" s="5"/>
      <c r="C181" s="5"/>
      <c r="D181" s="5"/>
      <c r="E181" s="5"/>
      <c r="F181" s="5"/>
      <c r="G181" s="5"/>
      <c r="H181" s="28"/>
      <c r="I181" s="28"/>
      <c r="J181" s="29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5"/>
      <c r="B182" s="5"/>
      <c r="C182" s="5"/>
      <c r="D182" s="5"/>
      <c r="E182" s="5"/>
      <c r="F182" s="5"/>
      <c r="G182" s="5"/>
      <c r="H182" s="28"/>
      <c r="I182" s="28"/>
      <c r="J182" s="29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5"/>
      <c r="B183" s="5"/>
      <c r="C183" s="5"/>
      <c r="D183" s="5"/>
      <c r="E183" s="5"/>
      <c r="F183" s="5"/>
      <c r="G183" s="5"/>
      <c r="H183" s="28"/>
      <c r="I183" s="28"/>
      <c r="J183" s="29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5"/>
      <c r="B184" s="5"/>
      <c r="C184" s="5"/>
      <c r="D184" s="5"/>
      <c r="E184" s="5"/>
      <c r="F184" s="5"/>
      <c r="G184" s="5"/>
      <c r="H184" s="28"/>
      <c r="I184" s="28"/>
      <c r="J184" s="29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5"/>
      <c r="B185" s="5"/>
      <c r="C185" s="5"/>
      <c r="D185" s="5"/>
      <c r="E185" s="5"/>
      <c r="F185" s="5"/>
      <c r="G185" s="5"/>
      <c r="H185" s="28"/>
      <c r="I185" s="28"/>
      <c r="J185" s="29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5"/>
      <c r="B186" s="5"/>
      <c r="C186" s="5"/>
      <c r="D186" s="5"/>
      <c r="E186" s="5"/>
      <c r="F186" s="5"/>
      <c r="G186" s="5"/>
      <c r="H186" s="28"/>
      <c r="I186" s="28"/>
      <c r="J186" s="29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5"/>
      <c r="B187" s="5"/>
      <c r="C187" s="5"/>
      <c r="D187" s="5"/>
      <c r="E187" s="5"/>
      <c r="F187" s="5"/>
      <c r="G187" s="5"/>
      <c r="H187" s="28"/>
      <c r="I187" s="28"/>
      <c r="J187" s="29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5"/>
      <c r="B188" s="5"/>
      <c r="C188" s="5"/>
      <c r="D188" s="5"/>
      <c r="E188" s="5"/>
      <c r="F188" s="5"/>
      <c r="G188" s="5"/>
      <c r="H188" s="28"/>
      <c r="I188" s="28"/>
      <c r="J188" s="29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5"/>
      <c r="B189" s="5"/>
      <c r="C189" s="5"/>
      <c r="D189" s="5"/>
      <c r="E189" s="5"/>
      <c r="F189" s="5"/>
      <c r="G189" s="5"/>
      <c r="H189" s="28"/>
      <c r="I189" s="28"/>
      <c r="J189" s="29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5"/>
      <c r="B190" s="5"/>
      <c r="C190" s="5"/>
      <c r="D190" s="5"/>
      <c r="E190" s="5"/>
      <c r="F190" s="5"/>
      <c r="G190" s="5"/>
      <c r="H190" s="28"/>
      <c r="I190" s="28"/>
      <c r="J190" s="29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5"/>
      <c r="B191" s="5"/>
      <c r="C191" s="5"/>
      <c r="D191" s="5"/>
      <c r="E191" s="5"/>
      <c r="F191" s="5"/>
      <c r="G191" s="5"/>
      <c r="H191" s="28"/>
      <c r="I191" s="28"/>
      <c r="J191" s="29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5"/>
      <c r="B192" s="5"/>
      <c r="C192" s="5"/>
      <c r="D192" s="5"/>
      <c r="E192" s="5"/>
      <c r="F192" s="5"/>
      <c r="G192" s="5"/>
      <c r="H192" s="28"/>
      <c r="I192" s="28"/>
      <c r="J192" s="29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5"/>
      <c r="B193" s="5"/>
      <c r="C193" s="5"/>
      <c r="D193" s="5"/>
      <c r="E193" s="5"/>
      <c r="F193" s="5"/>
      <c r="G193" s="5"/>
      <c r="H193" s="28"/>
      <c r="I193" s="28"/>
      <c r="J193" s="29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D194" s="5"/>
      <c r="E194" s="5"/>
      <c r="F194" s="5"/>
      <c r="G194" s="5"/>
      <c r="H194" s="28"/>
      <c r="I194" s="28"/>
      <c r="J194" s="29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D195" s="5"/>
      <c r="E195" s="5"/>
      <c r="F195" s="5"/>
      <c r="G195" s="5"/>
      <c r="H195" s="28"/>
      <c r="I195" s="28"/>
      <c r="J195" s="29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D196" s="5"/>
      <c r="E196" s="5"/>
      <c r="F196" s="5"/>
      <c r="G196" s="5"/>
      <c r="H196" s="28"/>
      <c r="I196" s="28"/>
      <c r="J196" s="29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D197" s="5"/>
      <c r="E197" s="5"/>
      <c r="F197" s="5"/>
      <c r="G197" s="5"/>
      <c r="H197" s="28"/>
      <c r="I197" s="28"/>
      <c r="J197" s="29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D198" s="5"/>
      <c r="E198" s="5"/>
      <c r="F198" s="5"/>
      <c r="G198" s="5"/>
      <c r="H198" s="28"/>
      <c r="I198" s="28"/>
      <c r="J198" s="29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D199" s="5"/>
      <c r="E199" s="5"/>
      <c r="F199" s="5"/>
      <c r="G199" s="5"/>
      <c r="H199" s="28"/>
      <c r="I199" s="28"/>
      <c r="J199" s="29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D200" s="5"/>
      <c r="E200" s="5"/>
      <c r="F200" s="5"/>
      <c r="G200" s="5"/>
      <c r="H200" s="28"/>
      <c r="I200" s="28"/>
      <c r="J200" s="29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D201" s="5"/>
      <c r="E201" s="5"/>
      <c r="F201" s="5"/>
      <c r="G201" s="5"/>
      <c r="H201" s="28"/>
      <c r="I201" s="28"/>
      <c r="J201" s="29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D202" s="5"/>
      <c r="E202" s="5"/>
      <c r="F202" s="5"/>
      <c r="G202" s="5"/>
      <c r="H202" s="28"/>
      <c r="I202" s="28"/>
      <c r="J202" s="29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D203" s="5"/>
      <c r="E203" s="5"/>
      <c r="F203" s="5"/>
      <c r="G203" s="5"/>
      <c r="H203" s="28"/>
      <c r="I203" s="28"/>
      <c r="J203" s="29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D204" s="5"/>
      <c r="E204" s="5"/>
      <c r="F204" s="5"/>
      <c r="G204" s="5"/>
      <c r="H204" s="28"/>
      <c r="I204" s="28"/>
      <c r="J204" s="29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D205" s="5"/>
      <c r="E205" s="5"/>
      <c r="F205" s="5"/>
      <c r="G205" s="5"/>
      <c r="H205" s="28"/>
      <c r="I205" s="28"/>
      <c r="J205" s="29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D206" s="5"/>
      <c r="E206" s="5"/>
      <c r="F206" s="5"/>
      <c r="G206" s="5"/>
      <c r="H206" s="28"/>
      <c r="I206" s="28"/>
      <c r="J206" s="29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D207" s="5"/>
      <c r="E207" s="5"/>
      <c r="F207" s="5"/>
      <c r="G207" s="5"/>
      <c r="H207" s="28"/>
      <c r="I207" s="28"/>
      <c r="J207" s="29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D208" s="5"/>
      <c r="E208" s="5"/>
      <c r="F208" s="5"/>
      <c r="G208" s="5"/>
      <c r="H208" s="28"/>
      <c r="I208" s="28"/>
      <c r="J208" s="29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D209" s="5"/>
      <c r="E209" s="5"/>
      <c r="F209" s="5"/>
      <c r="G209" s="5"/>
      <c r="H209" s="28"/>
      <c r="I209" s="28"/>
      <c r="J209" s="29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D210" s="5"/>
      <c r="E210" s="5"/>
      <c r="F210" s="5"/>
      <c r="G210" s="5"/>
      <c r="H210" s="28"/>
      <c r="I210" s="28"/>
      <c r="J210" s="29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D211" s="5"/>
      <c r="E211" s="5"/>
      <c r="F211" s="5"/>
      <c r="G211" s="5"/>
      <c r="H211" s="28"/>
      <c r="I211" s="28"/>
      <c r="J211" s="29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D212" s="5"/>
      <c r="E212" s="5"/>
      <c r="F212" s="5"/>
      <c r="G212" s="5"/>
      <c r="H212" s="28"/>
      <c r="I212" s="28"/>
      <c r="J212" s="29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D213" s="5"/>
      <c r="E213" s="5"/>
      <c r="F213" s="5"/>
      <c r="G213" s="5"/>
      <c r="H213" s="28"/>
      <c r="I213" s="28"/>
      <c r="J213" s="29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D214" s="5"/>
      <c r="E214" s="5"/>
      <c r="F214" s="5"/>
      <c r="G214" s="5"/>
      <c r="H214" s="28"/>
      <c r="I214" s="28"/>
      <c r="J214" s="29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D215" s="5"/>
      <c r="E215" s="5"/>
      <c r="F215" s="5"/>
      <c r="G215" s="5"/>
      <c r="H215" s="28"/>
      <c r="I215" s="28"/>
      <c r="J215" s="29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D216" s="5"/>
      <c r="E216" s="5"/>
      <c r="F216" s="5"/>
      <c r="G216" s="5"/>
      <c r="H216" s="28"/>
      <c r="I216" s="28"/>
      <c r="J216" s="29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D217" s="5"/>
      <c r="E217" s="5"/>
      <c r="F217" s="5"/>
      <c r="G217" s="5"/>
      <c r="H217" s="28"/>
      <c r="I217" s="28"/>
      <c r="J217" s="29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D218" s="5"/>
      <c r="E218" s="5"/>
      <c r="F218" s="5"/>
      <c r="G218" s="5"/>
      <c r="H218" s="28"/>
      <c r="I218" s="28"/>
      <c r="J218" s="29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D219" s="5"/>
      <c r="E219" s="5"/>
      <c r="F219" s="5"/>
      <c r="G219" s="5"/>
      <c r="H219" s="28"/>
      <c r="I219" s="28"/>
      <c r="J219" s="29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D220" s="5"/>
      <c r="E220" s="5"/>
      <c r="F220" s="5"/>
      <c r="G220" s="5"/>
      <c r="H220" s="28"/>
      <c r="I220" s="28"/>
      <c r="J220" s="29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D221" s="5"/>
      <c r="E221" s="5"/>
      <c r="F221" s="5"/>
      <c r="G221" s="5"/>
      <c r="H221" s="28"/>
      <c r="I221" s="28"/>
      <c r="J221" s="29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D222" s="5"/>
      <c r="E222" s="5"/>
      <c r="F222" s="5"/>
      <c r="G222" s="5"/>
      <c r="H222" s="28"/>
      <c r="I222" s="28"/>
      <c r="J222" s="29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D223" s="5"/>
      <c r="E223" s="5"/>
      <c r="F223" s="5"/>
      <c r="G223" s="5"/>
      <c r="H223" s="28"/>
      <c r="I223" s="28"/>
      <c r="J223" s="29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D224" s="5"/>
      <c r="E224" s="5"/>
      <c r="F224" s="5"/>
      <c r="G224" s="5"/>
      <c r="H224" s="28"/>
      <c r="I224" s="28"/>
      <c r="J224" s="29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D225" s="5"/>
      <c r="E225" s="5"/>
      <c r="F225" s="5"/>
      <c r="G225" s="5"/>
      <c r="H225" s="28"/>
      <c r="I225" s="28"/>
      <c r="J225" s="29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D226" s="5"/>
      <c r="E226" s="5"/>
      <c r="F226" s="5"/>
      <c r="G226" s="5"/>
      <c r="H226" s="28"/>
      <c r="I226" s="28"/>
      <c r="J226" s="29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D227" s="5"/>
      <c r="E227" s="5"/>
      <c r="F227" s="5"/>
      <c r="G227" s="5"/>
      <c r="H227" s="28"/>
      <c r="I227" s="28"/>
      <c r="J227" s="29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D228" s="5"/>
      <c r="E228" s="5"/>
      <c r="F228" s="5"/>
      <c r="G228" s="5"/>
      <c r="H228" s="28"/>
      <c r="I228" s="28"/>
      <c r="J228" s="29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D229" s="5"/>
      <c r="E229" s="5"/>
      <c r="F229" s="5"/>
      <c r="G229" s="5"/>
      <c r="H229" s="28"/>
      <c r="I229" s="28"/>
      <c r="J229" s="29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D230" s="5"/>
      <c r="E230" s="5"/>
      <c r="F230" s="5"/>
      <c r="G230" s="5"/>
      <c r="H230" s="28"/>
      <c r="I230" s="28"/>
      <c r="J230" s="29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D231" s="5"/>
      <c r="E231" s="5"/>
      <c r="F231" s="5"/>
      <c r="G231" s="5"/>
      <c r="H231" s="28"/>
      <c r="I231" s="28"/>
      <c r="J231" s="29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D232" s="5"/>
      <c r="E232" s="5"/>
      <c r="F232" s="5"/>
      <c r="G232" s="5"/>
      <c r="H232" s="28"/>
      <c r="I232" s="28"/>
      <c r="J232" s="29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D233" s="5"/>
      <c r="E233" s="5"/>
      <c r="F233" s="5"/>
      <c r="G233" s="5"/>
      <c r="H233" s="28"/>
      <c r="I233" s="28"/>
      <c r="J233" s="29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D234" s="5"/>
      <c r="E234" s="5"/>
      <c r="F234" s="5"/>
      <c r="G234" s="5"/>
      <c r="H234" s="28"/>
      <c r="I234" s="28"/>
      <c r="J234" s="29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D235" s="5"/>
      <c r="E235" s="5"/>
      <c r="F235" s="5"/>
      <c r="G235" s="5"/>
      <c r="H235" s="28"/>
      <c r="I235" s="28"/>
      <c r="J235" s="29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D236" s="5"/>
      <c r="E236" s="5"/>
      <c r="F236" s="5"/>
      <c r="G236" s="5"/>
      <c r="H236" s="28"/>
      <c r="I236" s="28"/>
      <c r="J236" s="29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D237" s="5"/>
      <c r="E237" s="5"/>
      <c r="F237" s="5"/>
      <c r="G237" s="5"/>
      <c r="H237" s="28"/>
      <c r="I237" s="28"/>
      <c r="J237" s="29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D238" s="5"/>
      <c r="E238" s="5"/>
      <c r="F238" s="5"/>
      <c r="G238" s="5"/>
      <c r="H238" s="28"/>
      <c r="I238" s="28"/>
      <c r="J238" s="29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D239" s="5"/>
      <c r="E239" s="5"/>
      <c r="F239" s="5"/>
      <c r="G239" s="5"/>
      <c r="H239" s="28"/>
      <c r="I239" s="28"/>
      <c r="J239" s="29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D240" s="5"/>
      <c r="E240" s="5"/>
      <c r="F240" s="5"/>
      <c r="G240" s="5"/>
      <c r="H240" s="28"/>
      <c r="I240" s="28"/>
      <c r="J240" s="29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D241" s="5"/>
      <c r="E241" s="5"/>
      <c r="F241" s="5"/>
      <c r="G241" s="5"/>
      <c r="H241" s="28"/>
      <c r="I241" s="28"/>
      <c r="J241" s="29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D242" s="5"/>
      <c r="E242" s="5"/>
      <c r="F242" s="5"/>
      <c r="G242" s="5"/>
      <c r="H242" s="28"/>
      <c r="I242" s="28"/>
      <c r="J242" s="29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D243" s="5"/>
      <c r="E243" s="5"/>
      <c r="F243" s="5"/>
      <c r="G243" s="5"/>
      <c r="H243" s="28"/>
      <c r="I243" s="28"/>
      <c r="J243" s="29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D244" s="5"/>
      <c r="E244" s="5"/>
      <c r="F244" s="5"/>
      <c r="G244" s="5"/>
      <c r="H244" s="28"/>
      <c r="I244" s="28"/>
      <c r="J244" s="29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D245" s="5"/>
      <c r="E245" s="5"/>
      <c r="F245" s="5"/>
      <c r="G245" s="5"/>
      <c r="H245" s="28"/>
      <c r="I245" s="28"/>
      <c r="J245" s="29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5"/>
      <c r="E246" s="5"/>
      <c r="F246" s="5"/>
      <c r="G246" s="5"/>
      <c r="H246" s="28"/>
      <c r="I246" s="28"/>
      <c r="J246" s="29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5"/>
      <c r="E247" s="5"/>
      <c r="F247" s="5"/>
      <c r="G247" s="5"/>
      <c r="H247" s="28"/>
      <c r="I247" s="28"/>
      <c r="J247" s="29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5"/>
      <c r="E248" s="5"/>
      <c r="F248" s="5"/>
      <c r="G248" s="5"/>
      <c r="H248" s="28"/>
      <c r="I248" s="28"/>
      <c r="J248" s="29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5"/>
      <c r="E249" s="5"/>
      <c r="F249" s="5"/>
      <c r="G249" s="5"/>
      <c r="H249" s="28"/>
      <c r="I249" s="28"/>
      <c r="J249" s="29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5"/>
      <c r="E250" s="5"/>
      <c r="F250" s="5"/>
      <c r="G250" s="5"/>
      <c r="H250" s="28"/>
      <c r="I250" s="28"/>
      <c r="J250" s="29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5"/>
      <c r="E251" s="5"/>
      <c r="F251" s="5"/>
      <c r="G251" s="5"/>
      <c r="H251" s="28"/>
      <c r="I251" s="28"/>
      <c r="J251" s="29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5"/>
      <c r="E252" s="5"/>
      <c r="F252" s="5"/>
      <c r="G252" s="5"/>
      <c r="H252" s="28"/>
      <c r="I252" s="28"/>
      <c r="J252" s="29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5"/>
      <c r="E253" s="5"/>
      <c r="F253" s="5"/>
      <c r="G253" s="5"/>
      <c r="H253" s="28"/>
      <c r="I253" s="28"/>
      <c r="J253" s="29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5"/>
      <c r="E254" s="5"/>
      <c r="F254" s="5"/>
      <c r="G254" s="5"/>
      <c r="H254" s="28"/>
      <c r="I254" s="28"/>
      <c r="J254" s="29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5"/>
      <c r="E255" s="5"/>
      <c r="F255" s="5"/>
      <c r="G255" s="5"/>
      <c r="H255" s="28"/>
      <c r="I255" s="28"/>
      <c r="J255" s="29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5"/>
      <c r="E256" s="5"/>
      <c r="F256" s="5"/>
      <c r="G256" s="5"/>
      <c r="H256" s="28"/>
      <c r="I256" s="28"/>
      <c r="J256" s="29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5"/>
      <c r="E257" s="5"/>
      <c r="F257" s="5"/>
      <c r="G257" s="5"/>
      <c r="H257" s="28"/>
      <c r="I257" s="28"/>
      <c r="J257" s="29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5"/>
      <c r="E258" s="5"/>
      <c r="F258" s="5"/>
      <c r="G258" s="5"/>
      <c r="H258" s="28"/>
      <c r="I258" s="28"/>
      <c r="J258" s="29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5"/>
      <c r="E259" s="5"/>
      <c r="F259" s="5"/>
      <c r="G259" s="5"/>
      <c r="H259" s="28"/>
      <c r="I259" s="28"/>
      <c r="J259" s="29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5"/>
      <c r="E260" s="5"/>
      <c r="F260" s="5"/>
      <c r="G260" s="5"/>
      <c r="H260" s="28"/>
      <c r="I260" s="28"/>
      <c r="J260" s="29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5"/>
      <c r="E261" s="5"/>
      <c r="F261" s="5"/>
      <c r="G261" s="5"/>
      <c r="H261" s="28"/>
      <c r="I261" s="28"/>
      <c r="J261" s="29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5"/>
      <c r="E262" s="5"/>
      <c r="F262" s="5"/>
      <c r="G262" s="5"/>
      <c r="H262" s="28"/>
      <c r="I262" s="28"/>
      <c r="J262" s="29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5"/>
      <c r="E263" s="5"/>
      <c r="F263" s="5"/>
      <c r="G263" s="5"/>
      <c r="H263" s="28"/>
      <c r="I263" s="28"/>
      <c r="J263" s="29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5"/>
      <c r="E264" s="5"/>
      <c r="F264" s="5"/>
      <c r="G264" s="5"/>
      <c r="H264" s="28"/>
      <c r="I264" s="28"/>
      <c r="J264" s="29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5"/>
      <c r="E265" s="5"/>
      <c r="F265" s="5"/>
      <c r="G265" s="5"/>
      <c r="H265" s="28"/>
      <c r="I265" s="28"/>
      <c r="J265" s="29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5"/>
      <c r="E266" s="5"/>
      <c r="F266" s="5"/>
      <c r="G266" s="5"/>
      <c r="H266" s="28"/>
      <c r="I266" s="28"/>
      <c r="J266" s="29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5"/>
      <c r="E267" s="5"/>
      <c r="F267" s="5"/>
      <c r="G267" s="5"/>
      <c r="H267" s="28"/>
      <c r="I267" s="28"/>
      <c r="J267" s="29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5"/>
      <c r="E268" s="5"/>
      <c r="F268" s="5"/>
      <c r="G268" s="5"/>
      <c r="H268" s="28"/>
      <c r="I268" s="28"/>
      <c r="J268" s="29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5"/>
      <c r="E269" s="5"/>
      <c r="F269" s="5"/>
      <c r="G269" s="5"/>
      <c r="H269" s="28"/>
      <c r="I269" s="28"/>
      <c r="J269" s="29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5"/>
      <c r="E270" s="5"/>
      <c r="F270" s="5"/>
      <c r="G270" s="5"/>
      <c r="H270" s="28"/>
      <c r="I270" s="28"/>
      <c r="J270" s="29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5"/>
      <c r="E271" s="5"/>
      <c r="F271" s="5"/>
      <c r="G271" s="5"/>
      <c r="H271" s="28"/>
      <c r="I271" s="28"/>
      <c r="J271" s="29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5"/>
      <c r="E272" s="5"/>
      <c r="F272" s="5"/>
      <c r="G272" s="5"/>
      <c r="H272" s="28"/>
      <c r="I272" s="28"/>
      <c r="J272" s="29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5"/>
      <c r="E273" s="5"/>
      <c r="F273" s="5"/>
      <c r="G273" s="5"/>
      <c r="H273" s="28"/>
      <c r="I273" s="28"/>
      <c r="J273" s="29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5"/>
      <c r="E274" s="5"/>
      <c r="F274" s="5"/>
      <c r="G274" s="5"/>
      <c r="H274" s="28"/>
      <c r="I274" s="28"/>
      <c r="J274" s="29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5"/>
      <c r="E275" s="5"/>
      <c r="F275" s="5"/>
      <c r="G275" s="5"/>
      <c r="H275" s="28"/>
      <c r="I275" s="28"/>
      <c r="J275" s="29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5"/>
      <c r="E276" s="5"/>
      <c r="F276" s="5"/>
      <c r="G276" s="5"/>
      <c r="H276" s="28"/>
      <c r="I276" s="28"/>
      <c r="J276" s="29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5"/>
      <c r="E277" s="5"/>
      <c r="F277" s="5"/>
      <c r="G277" s="5"/>
      <c r="H277" s="28"/>
      <c r="I277" s="28"/>
      <c r="J277" s="29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5"/>
      <c r="E278" s="5"/>
      <c r="F278" s="5"/>
      <c r="G278" s="5"/>
      <c r="H278" s="28"/>
      <c r="I278" s="28"/>
      <c r="J278" s="29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5"/>
      <c r="E279" s="5"/>
      <c r="F279" s="5"/>
      <c r="G279" s="5"/>
      <c r="H279" s="28"/>
      <c r="I279" s="28"/>
      <c r="J279" s="29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5"/>
      <c r="E280" s="5"/>
      <c r="F280" s="5"/>
      <c r="G280" s="5"/>
      <c r="H280" s="28"/>
      <c r="I280" s="28"/>
      <c r="J280" s="29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5"/>
      <c r="E281" s="5"/>
      <c r="F281" s="5"/>
      <c r="G281" s="5"/>
      <c r="H281" s="28"/>
      <c r="I281" s="28"/>
      <c r="J281" s="29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5"/>
      <c r="E282" s="5"/>
      <c r="F282" s="5"/>
      <c r="G282" s="5"/>
      <c r="H282" s="28"/>
      <c r="I282" s="28"/>
      <c r="J282" s="29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5"/>
      <c r="E283" s="5"/>
      <c r="F283" s="5"/>
      <c r="G283" s="5"/>
      <c r="H283" s="28"/>
      <c r="I283" s="28"/>
      <c r="J283" s="29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5"/>
      <c r="E284" s="5"/>
      <c r="F284" s="5"/>
      <c r="G284" s="5"/>
      <c r="H284" s="28"/>
      <c r="I284" s="28"/>
      <c r="J284" s="29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5"/>
      <c r="E285" s="5"/>
      <c r="F285" s="5"/>
      <c r="G285" s="5"/>
      <c r="H285" s="28"/>
      <c r="I285" s="28"/>
      <c r="J285" s="29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5"/>
      <c r="E286" s="5"/>
      <c r="F286" s="5"/>
      <c r="G286" s="5"/>
      <c r="H286" s="28"/>
      <c r="I286" s="28"/>
      <c r="J286" s="29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5"/>
      <c r="E287" s="5"/>
      <c r="F287" s="5"/>
      <c r="G287" s="5"/>
      <c r="H287" s="28"/>
      <c r="I287" s="28"/>
      <c r="J287" s="29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5"/>
      <c r="G288" s="5"/>
      <c r="H288" s="28"/>
      <c r="I288" s="28"/>
      <c r="J288" s="29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5"/>
      <c r="G289" s="5"/>
      <c r="H289" s="28"/>
      <c r="I289" s="28"/>
      <c r="J289" s="29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5"/>
      <c r="G290" s="5"/>
      <c r="H290" s="28"/>
      <c r="I290" s="28"/>
      <c r="J290" s="29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5"/>
      <c r="G291" s="5"/>
      <c r="H291" s="28"/>
      <c r="I291" s="28"/>
      <c r="J291" s="29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5"/>
      <c r="G292" s="5"/>
      <c r="H292" s="28"/>
      <c r="I292" s="28"/>
      <c r="J292" s="29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5"/>
      <c r="G293" s="5"/>
      <c r="H293" s="28"/>
      <c r="I293" s="28"/>
      <c r="J293" s="29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5"/>
      <c r="G294" s="5"/>
      <c r="H294" s="28"/>
      <c r="I294" s="28"/>
      <c r="J294" s="29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5"/>
      <c r="G295" s="5"/>
      <c r="H295" s="28"/>
      <c r="I295" s="28"/>
      <c r="J295" s="29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5"/>
      <c r="G296" s="5"/>
      <c r="H296" s="28"/>
      <c r="I296" s="28"/>
      <c r="J296" s="29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5"/>
      <c r="G297" s="5"/>
      <c r="H297" s="28"/>
      <c r="I297" s="28"/>
      <c r="J297" s="29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5"/>
      <c r="G298" s="5"/>
      <c r="H298" s="28"/>
      <c r="I298" s="28"/>
      <c r="J298" s="29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5"/>
      <c r="G299" s="5"/>
      <c r="H299" s="28"/>
      <c r="I299" s="28"/>
      <c r="J299" s="29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5"/>
      <c r="G300" s="5"/>
      <c r="H300" s="28"/>
      <c r="I300" s="28"/>
      <c r="J300" s="29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5"/>
      <c r="G301" s="5"/>
      <c r="H301" s="28"/>
      <c r="I301" s="28"/>
      <c r="J301" s="29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5"/>
      <c r="G302" s="5"/>
      <c r="H302" s="28"/>
      <c r="I302" s="28"/>
      <c r="J302" s="29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5"/>
      <c r="G303" s="5"/>
      <c r="H303" s="28"/>
      <c r="I303" s="28"/>
      <c r="J303" s="29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5"/>
      <c r="G304" s="5"/>
      <c r="H304" s="28"/>
      <c r="I304" s="28"/>
      <c r="J304" s="29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5"/>
      <c r="G305" s="5"/>
      <c r="H305" s="28"/>
      <c r="I305" s="28"/>
      <c r="J305" s="29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5"/>
      <c r="G306" s="5"/>
      <c r="H306" s="28"/>
      <c r="I306" s="28"/>
      <c r="J306" s="29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5"/>
      <c r="G307" s="5"/>
      <c r="H307" s="28"/>
      <c r="I307" s="28"/>
      <c r="J307" s="29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5"/>
      <c r="G308" s="5"/>
      <c r="H308" s="28"/>
      <c r="I308" s="28"/>
      <c r="J308" s="29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5"/>
      <c r="G309" s="5"/>
      <c r="H309" s="28"/>
      <c r="I309" s="28"/>
      <c r="J309" s="29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5"/>
      <c r="G310" s="5"/>
      <c r="H310" s="28"/>
      <c r="I310" s="28"/>
      <c r="J310" s="29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5"/>
      <c r="G311" s="5"/>
      <c r="H311" s="28"/>
      <c r="I311" s="28"/>
      <c r="J311" s="29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5"/>
      <c r="G312" s="5"/>
      <c r="H312" s="28"/>
      <c r="I312" s="28"/>
      <c r="J312" s="29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5"/>
      <c r="G313" s="5"/>
      <c r="H313" s="28"/>
      <c r="I313" s="28"/>
      <c r="J313" s="29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5"/>
      <c r="G314" s="5"/>
      <c r="H314" s="28"/>
      <c r="I314" s="28"/>
      <c r="J314" s="29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5"/>
      <c r="G315" s="5"/>
      <c r="H315" s="28"/>
      <c r="I315" s="28"/>
      <c r="J315" s="29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5"/>
      <c r="G316" s="5"/>
      <c r="H316" s="28"/>
      <c r="I316" s="28"/>
      <c r="J316" s="29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5"/>
      <c r="G317" s="5"/>
      <c r="H317" s="28"/>
      <c r="I317" s="28"/>
      <c r="J317" s="29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5"/>
      <c r="G318" s="5"/>
      <c r="H318" s="28"/>
      <c r="I318" s="28"/>
      <c r="J318" s="29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5"/>
      <c r="G319" s="5"/>
      <c r="H319" s="28"/>
      <c r="I319" s="28"/>
      <c r="J319" s="29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5"/>
      <c r="G320" s="5"/>
      <c r="H320" s="28"/>
      <c r="I320" s="28"/>
      <c r="J320" s="29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5"/>
      <c r="G321" s="5"/>
      <c r="H321" s="28"/>
      <c r="I321" s="28"/>
      <c r="J321" s="29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5"/>
      <c r="G322" s="5"/>
      <c r="H322" s="28"/>
      <c r="I322" s="28"/>
      <c r="J322" s="29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5"/>
      <c r="G323" s="5"/>
      <c r="H323" s="28"/>
      <c r="I323" s="28"/>
      <c r="J323" s="29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5"/>
      <c r="G324" s="5"/>
      <c r="H324" s="28"/>
      <c r="I324" s="28"/>
      <c r="J324" s="29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5"/>
      <c r="G325" s="5"/>
      <c r="H325" s="28"/>
      <c r="I325" s="28"/>
      <c r="J325" s="29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5"/>
      <c r="G326" s="5"/>
      <c r="H326" s="28"/>
      <c r="I326" s="28"/>
      <c r="J326" s="29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5"/>
      <c r="G327" s="5"/>
      <c r="H327" s="28"/>
      <c r="I327" s="28"/>
      <c r="J327" s="29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5"/>
      <c r="G328" s="5"/>
      <c r="H328" s="28"/>
      <c r="I328" s="28"/>
      <c r="J328" s="29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5"/>
      <c r="G329" s="5"/>
      <c r="H329" s="28"/>
      <c r="I329" s="28"/>
      <c r="J329" s="29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5"/>
      <c r="G330" s="5"/>
      <c r="H330" s="28"/>
      <c r="I330" s="28"/>
      <c r="J330" s="29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5"/>
      <c r="G331" s="5"/>
      <c r="H331" s="28"/>
      <c r="I331" s="28"/>
      <c r="J331" s="29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5"/>
      <c r="G332" s="5"/>
      <c r="H332" s="28"/>
      <c r="I332" s="28"/>
      <c r="J332" s="29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5"/>
      <c r="G333" s="5"/>
      <c r="H333" s="28"/>
      <c r="I333" s="28"/>
      <c r="J333" s="29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5"/>
      <c r="G334" s="5"/>
      <c r="H334" s="28"/>
      <c r="I334" s="28"/>
      <c r="J334" s="29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5"/>
      <c r="G335" s="5"/>
      <c r="H335" s="28"/>
      <c r="I335" s="28"/>
      <c r="J335" s="29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5"/>
      <c r="G336" s="5"/>
      <c r="H336" s="28"/>
      <c r="I336" s="28"/>
      <c r="J336" s="29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5"/>
      <c r="G337" s="5"/>
      <c r="H337" s="28"/>
      <c r="I337" s="28"/>
      <c r="J337" s="29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5"/>
      <c r="G338" s="5"/>
      <c r="H338" s="28"/>
      <c r="I338" s="28"/>
      <c r="J338" s="29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5"/>
      <c r="G339" s="5"/>
      <c r="H339" s="28"/>
      <c r="I339" s="28"/>
      <c r="J339" s="29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5"/>
      <c r="G340" s="5"/>
      <c r="H340" s="28"/>
      <c r="I340" s="28"/>
      <c r="J340" s="29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5"/>
      <c r="G341" s="5"/>
      <c r="H341" s="28"/>
      <c r="I341" s="28"/>
      <c r="J341" s="29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5"/>
      <c r="G342" s="5"/>
      <c r="H342" s="28"/>
      <c r="I342" s="28"/>
      <c r="J342" s="29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5"/>
      <c r="G343" s="5"/>
      <c r="H343" s="28"/>
      <c r="I343" s="28"/>
      <c r="J343" s="29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5"/>
      <c r="G344" s="5"/>
      <c r="H344" s="28"/>
      <c r="I344" s="28"/>
      <c r="J344" s="29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5"/>
      <c r="G345" s="5"/>
      <c r="H345" s="28"/>
      <c r="I345" s="28"/>
      <c r="J345" s="29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5"/>
      <c r="G346" s="5"/>
      <c r="H346" s="28"/>
      <c r="I346" s="28"/>
      <c r="J346" s="29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5"/>
      <c r="G347" s="5"/>
      <c r="H347" s="28"/>
      <c r="I347" s="28"/>
      <c r="J347" s="29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5"/>
      <c r="G348" s="5"/>
      <c r="H348" s="28"/>
      <c r="I348" s="28"/>
      <c r="J348" s="29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5"/>
      <c r="G349" s="5"/>
      <c r="H349" s="28"/>
      <c r="I349" s="28"/>
      <c r="J349" s="29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5"/>
      <c r="G350" s="5"/>
      <c r="H350" s="28"/>
      <c r="I350" s="28"/>
      <c r="J350" s="29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5"/>
      <c r="G351" s="5"/>
      <c r="H351" s="28"/>
      <c r="I351" s="28"/>
      <c r="J351" s="29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5"/>
      <c r="G352" s="5"/>
      <c r="H352" s="28"/>
      <c r="I352" s="28"/>
      <c r="J352" s="29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5"/>
      <c r="G353" s="5"/>
      <c r="H353" s="28"/>
      <c r="I353" s="28"/>
      <c r="J353" s="29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5"/>
      <c r="G354" s="5"/>
      <c r="H354" s="28"/>
      <c r="I354" s="28"/>
      <c r="J354" s="29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5"/>
      <c r="G355" s="5"/>
      <c r="H355" s="28"/>
      <c r="I355" s="28"/>
      <c r="J355" s="29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5"/>
      <c r="G356" s="5"/>
      <c r="H356" s="28"/>
      <c r="I356" s="28"/>
      <c r="J356" s="29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5"/>
      <c r="G357" s="5"/>
      <c r="H357" s="28"/>
      <c r="I357" s="28"/>
      <c r="J357" s="29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5"/>
      <c r="G358" s="5"/>
      <c r="H358" s="28"/>
      <c r="I358" s="28"/>
      <c r="J358" s="29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5"/>
      <c r="G359" s="5"/>
      <c r="H359" s="28"/>
      <c r="I359" s="28"/>
      <c r="J359" s="29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5"/>
      <c r="G360" s="5"/>
      <c r="H360" s="28"/>
      <c r="I360" s="28"/>
      <c r="J360" s="29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5"/>
      <c r="G361" s="5"/>
      <c r="H361" s="28"/>
      <c r="I361" s="28"/>
      <c r="J361" s="29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5"/>
      <c r="G362" s="5"/>
      <c r="H362" s="28"/>
      <c r="I362" s="28"/>
      <c r="J362" s="29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5"/>
      <c r="G363" s="5"/>
      <c r="H363" s="28"/>
      <c r="I363" s="28"/>
      <c r="J363" s="29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5"/>
      <c r="G364" s="5"/>
      <c r="H364" s="28"/>
      <c r="I364" s="28"/>
      <c r="J364" s="29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5"/>
      <c r="G365" s="5"/>
      <c r="H365" s="28"/>
      <c r="I365" s="28"/>
      <c r="J365" s="29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5"/>
      <c r="G366" s="5"/>
      <c r="H366" s="28"/>
      <c r="I366" s="28"/>
      <c r="J366" s="29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5"/>
      <c r="G367" s="5"/>
      <c r="H367" s="28"/>
      <c r="I367" s="28"/>
      <c r="J367" s="29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5"/>
      <c r="G368" s="5"/>
      <c r="H368" s="28"/>
      <c r="I368" s="28"/>
      <c r="J368" s="29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5"/>
      <c r="G369" s="5"/>
      <c r="H369" s="28"/>
      <c r="I369" s="28"/>
      <c r="J369" s="29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5"/>
      <c r="G370" s="5"/>
      <c r="H370" s="28"/>
      <c r="I370" s="28"/>
      <c r="J370" s="29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5"/>
      <c r="G371" s="5"/>
      <c r="H371" s="28"/>
      <c r="I371" s="28"/>
      <c r="J371" s="29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5"/>
      <c r="G372" s="5"/>
      <c r="H372" s="28"/>
      <c r="I372" s="28"/>
      <c r="J372" s="29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5"/>
      <c r="G373" s="5"/>
      <c r="H373" s="28"/>
      <c r="I373" s="28"/>
      <c r="J373" s="29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5"/>
      <c r="G374" s="5"/>
      <c r="H374" s="28"/>
      <c r="I374" s="28"/>
      <c r="J374" s="29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5"/>
      <c r="G375" s="5"/>
      <c r="H375" s="28"/>
      <c r="I375" s="28"/>
      <c r="J375" s="29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5"/>
      <c r="G376" s="5"/>
      <c r="H376" s="28"/>
      <c r="I376" s="28"/>
      <c r="J376" s="29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5"/>
      <c r="G377" s="5"/>
      <c r="H377" s="28"/>
      <c r="I377" s="28"/>
      <c r="J377" s="29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5"/>
      <c r="G378" s="5"/>
      <c r="H378" s="28"/>
      <c r="I378" s="28"/>
      <c r="J378" s="29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5"/>
      <c r="G379" s="5"/>
      <c r="H379" s="28"/>
      <c r="I379" s="28"/>
      <c r="J379" s="29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5"/>
      <c r="G380" s="5"/>
      <c r="H380" s="28"/>
      <c r="I380" s="28"/>
      <c r="J380" s="29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5"/>
      <c r="G381" s="5"/>
      <c r="H381" s="28"/>
      <c r="I381" s="28"/>
      <c r="J381" s="29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5"/>
      <c r="G382" s="5"/>
      <c r="H382" s="28"/>
      <c r="I382" s="28"/>
      <c r="J382" s="29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5"/>
      <c r="G383" s="5"/>
      <c r="H383" s="28"/>
      <c r="I383" s="28"/>
      <c r="J383" s="29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5"/>
      <c r="G384" s="5"/>
      <c r="H384" s="28"/>
      <c r="I384" s="28"/>
      <c r="J384" s="29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5"/>
      <c r="G385" s="5"/>
      <c r="H385" s="28"/>
      <c r="I385" s="28"/>
      <c r="J385" s="29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5"/>
      <c r="G386" s="5"/>
      <c r="H386" s="28"/>
      <c r="I386" s="28"/>
      <c r="J386" s="29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5"/>
      <c r="G387" s="5"/>
      <c r="H387" s="28"/>
      <c r="I387" s="28"/>
      <c r="J387" s="29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5"/>
      <c r="G388" s="5"/>
      <c r="H388" s="28"/>
      <c r="I388" s="28"/>
      <c r="J388" s="29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5"/>
      <c r="G389" s="5"/>
      <c r="H389" s="28"/>
      <c r="I389" s="28"/>
      <c r="J389" s="29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5"/>
      <c r="G390" s="5"/>
      <c r="H390" s="28"/>
      <c r="I390" s="28"/>
      <c r="J390" s="29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5"/>
      <c r="G391" s="5"/>
      <c r="H391" s="28"/>
      <c r="I391" s="28"/>
      <c r="J391" s="29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5"/>
      <c r="G392" s="5"/>
      <c r="H392" s="28"/>
      <c r="I392" s="28"/>
      <c r="J392" s="29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5"/>
      <c r="G393" s="5"/>
      <c r="H393" s="28"/>
      <c r="I393" s="28"/>
      <c r="J393" s="29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5"/>
      <c r="G394" s="5"/>
      <c r="H394" s="28"/>
      <c r="I394" s="28"/>
      <c r="J394" s="29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5"/>
      <c r="G395" s="5"/>
      <c r="H395" s="28"/>
      <c r="I395" s="28"/>
      <c r="J395" s="29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5"/>
      <c r="G396" s="5"/>
      <c r="H396" s="28"/>
      <c r="I396" s="28"/>
      <c r="J396" s="29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5"/>
      <c r="G397" s="5"/>
      <c r="H397" s="28"/>
      <c r="I397" s="28"/>
      <c r="J397" s="29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5"/>
      <c r="G398" s="5"/>
      <c r="H398" s="28"/>
      <c r="I398" s="28"/>
      <c r="J398" s="29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5"/>
      <c r="G399" s="5"/>
      <c r="H399" s="28"/>
      <c r="I399" s="28"/>
      <c r="J399" s="29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5"/>
      <c r="G400" s="5"/>
      <c r="H400" s="28"/>
      <c r="I400" s="28"/>
      <c r="J400" s="29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5"/>
      <c r="G401" s="5"/>
      <c r="H401" s="28"/>
      <c r="I401" s="28"/>
      <c r="J401" s="29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5"/>
      <c r="G402" s="5"/>
      <c r="H402" s="28"/>
      <c r="I402" s="28"/>
      <c r="J402" s="29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5"/>
      <c r="G403" s="5"/>
      <c r="H403" s="28"/>
      <c r="I403" s="28"/>
      <c r="J403" s="29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5"/>
      <c r="G404" s="5"/>
      <c r="H404" s="28"/>
      <c r="I404" s="28"/>
      <c r="J404" s="29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5"/>
      <c r="G405" s="5"/>
      <c r="H405" s="28"/>
      <c r="I405" s="28"/>
      <c r="J405" s="29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5"/>
      <c r="G406" s="5"/>
      <c r="H406" s="28"/>
      <c r="I406" s="28"/>
      <c r="J406" s="29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5"/>
      <c r="G407" s="5"/>
      <c r="H407" s="28"/>
      <c r="I407" s="28"/>
      <c r="J407" s="29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5"/>
      <c r="G408" s="5"/>
      <c r="H408" s="28"/>
      <c r="I408" s="28"/>
      <c r="J408" s="29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5"/>
      <c r="G409" s="5"/>
      <c r="H409" s="28"/>
      <c r="I409" s="28"/>
      <c r="J409" s="29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5"/>
      <c r="G410" s="5"/>
      <c r="H410" s="28"/>
      <c r="I410" s="28"/>
      <c r="J410" s="29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5"/>
      <c r="G411" s="5"/>
      <c r="H411" s="28"/>
      <c r="I411" s="28"/>
      <c r="J411" s="29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5"/>
      <c r="G412" s="5"/>
      <c r="H412" s="28"/>
      <c r="I412" s="28"/>
      <c r="J412" s="29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5"/>
      <c r="G413" s="5"/>
      <c r="H413" s="28"/>
      <c r="I413" s="28"/>
      <c r="J413" s="29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5"/>
      <c r="G414" s="5"/>
      <c r="H414" s="28"/>
      <c r="I414" s="28"/>
      <c r="J414" s="29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5"/>
      <c r="G415" s="5"/>
      <c r="H415" s="28"/>
      <c r="I415" s="28"/>
      <c r="J415" s="29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5"/>
      <c r="G416" s="5"/>
      <c r="H416" s="28"/>
      <c r="I416" s="28"/>
      <c r="J416" s="29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5"/>
      <c r="G417" s="5"/>
      <c r="H417" s="28"/>
      <c r="I417" s="28"/>
      <c r="J417" s="29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5"/>
      <c r="G418" s="5"/>
      <c r="H418" s="28"/>
      <c r="I418" s="28"/>
      <c r="J418" s="29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5"/>
      <c r="G419" s="5"/>
      <c r="H419" s="28"/>
      <c r="I419" s="28"/>
      <c r="J419" s="29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5"/>
      <c r="G420" s="5"/>
      <c r="H420" s="28"/>
      <c r="I420" s="28"/>
      <c r="J420" s="29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5"/>
      <c r="G421" s="5"/>
      <c r="H421" s="28"/>
      <c r="I421" s="28"/>
      <c r="J421" s="29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5"/>
      <c r="G422" s="5"/>
      <c r="H422" s="28"/>
      <c r="I422" s="28"/>
      <c r="J422" s="29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5"/>
      <c r="G423" s="5"/>
      <c r="H423" s="28"/>
      <c r="I423" s="28"/>
      <c r="J423" s="29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5"/>
      <c r="G424" s="5"/>
      <c r="H424" s="28"/>
      <c r="I424" s="28"/>
      <c r="J424" s="29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5"/>
      <c r="G425" s="5"/>
      <c r="H425" s="28"/>
      <c r="I425" s="28"/>
      <c r="J425" s="29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5"/>
      <c r="G426" s="5"/>
      <c r="H426" s="28"/>
      <c r="I426" s="28"/>
      <c r="J426" s="29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5"/>
      <c r="G427" s="5"/>
      <c r="H427" s="28"/>
      <c r="I427" s="28"/>
      <c r="J427" s="29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5"/>
      <c r="G428" s="5"/>
      <c r="H428" s="28"/>
      <c r="I428" s="28"/>
      <c r="J428" s="29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5"/>
      <c r="G429" s="5"/>
      <c r="H429" s="28"/>
      <c r="I429" s="28"/>
      <c r="J429" s="29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5"/>
      <c r="G430" s="5"/>
      <c r="H430" s="28"/>
      <c r="I430" s="28"/>
      <c r="J430" s="29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5"/>
      <c r="G431" s="5"/>
      <c r="H431" s="28"/>
      <c r="I431" s="28"/>
      <c r="J431" s="29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5"/>
      <c r="G432" s="5"/>
      <c r="H432" s="28"/>
      <c r="I432" s="28"/>
      <c r="J432" s="29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5"/>
      <c r="G433" s="5"/>
      <c r="H433" s="28"/>
      <c r="I433" s="28"/>
      <c r="J433" s="29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5"/>
      <c r="G434" s="5"/>
      <c r="H434" s="28"/>
      <c r="I434" s="28"/>
      <c r="J434" s="29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5"/>
      <c r="G435" s="5"/>
      <c r="H435" s="28"/>
      <c r="I435" s="28"/>
      <c r="J435" s="29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5"/>
      <c r="G436" s="5"/>
      <c r="H436" s="28"/>
      <c r="I436" s="28"/>
      <c r="J436" s="29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5"/>
      <c r="G437" s="5"/>
      <c r="H437" s="28"/>
      <c r="I437" s="28"/>
      <c r="J437" s="29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5"/>
      <c r="G438" s="5"/>
      <c r="H438" s="28"/>
      <c r="I438" s="28"/>
      <c r="J438" s="29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5"/>
      <c r="G439" s="5"/>
      <c r="H439" s="28"/>
      <c r="I439" s="28"/>
      <c r="J439" s="29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5"/>
      <c r="G440" s="5"/>
      <c r="H440" s="28"/>
      <c r="I440" s="28"/>
      <c r="J440" s="29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5"/>
      <c r="G441" s="5"/>
      <c r="H441" s="28"/>
      <c r="I441" s="28"/>
      <c r="J441" s="29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5"/>
      <c r="G442" s="5"/>
      <c r="H442" s="28"/>
      <c r="I442" s="28"/>
      <c r="J442" s="29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5"/>
      <c r="G443" s="5"/>
      <c r="H443" s="28"/>
      <c r="I443" s="28"/>
      <c r="J443" s="29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5"/>
      <c r="G444" s="5"/>
      <c r="H444" s="28"/>
      <c r="I444" s="28"/>
      <c r="J444" s="29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5"/>
      <c r="G445" s="5"/>
      <c r="H445" s="28"/>
      <c r="I445" s="28"/>
      <c r="J445" s="29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5"/>
      <c r="G446" s="5"/>
      <c r="H446" s="28"/>
      <c r="I446" s="28"/>
      <c r="J446" s="29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5"/>
      <c r="G447" s="5"/>
      <c r="H447" s="28"/>
      <c r="I447" s="28"/>
      <c r="J447" s="29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5"/>
      <c r="G448" s="5"/>
      <c r="H448" s="28"/>
      <c r="I448" s="28"/>
      <c r="J448" s="29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5"/>
      <c r="G449" s="5"/>
      <c r="H449" s="28"/>
      <c r="I449" s="28"/>
      <c r="J449" s="29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5"/>
      <c r="G450" s="5"/>
      <c r="H450" s="28"/>
      <c r="I450" s="28"/>
      <c r="J450" s="29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5"/>
      <c r="G451" s="5"/>
      <c r="H451" s="28"/>
      <c r="I451" s="28"/>
      <c r="J451" s="29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5"/>
      <c r="G452" s="5"/>
      <c r="H452" s="28"/>
      <c r="I452" s="28"/>
      <c r="J452" s="29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5"/>
      <c r="G453" s="5"/>
      <c r="H453" s="28"/>
      <c r="I453" s="28"/>
      <c r="J453" s="29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5"/>
      <c r="G454" s="5"/>
      <c r="H454" s="28"/>
      <c r="I454" s="28"/>
      <c r="J454" s="29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5"/>
      <c r="G455" s="5"/>
      <c r="H455" s="28"/>
      <c r="I455" s="28"/>
      <c r="J455" s="29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5"/>
      <c r="G456" s="5"/>
      <c r="H456" s="28"/>
      <c r="I456" s="28"/>
      <c r="J456" s="29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5"/>
      <c r="G457" s="5"/>
      <c r="H457" s="28"/>
      <c r="I457" s="28"/>
      <c r="J457" s="29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5"/>
      <c r="G458" s="5"/>
      <c r="H458" s="28"/>
      <c r="I458" s="28"/>
      <c r="J458" s="29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5"/>
      <c r="G459" s="5"/>
      <c r="H459" s="28"/>
      <c r="I459" s="28"/>
      <c r="J459" s="29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5"/>
      <c r="G460" s="5"/>
      <c r="H460" s="28"/>
      <c r="I460" s="28"/>
      <c r="J460" s="29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5"/>
      <c r="G461" s="5"/>
      <c r="H461" s="28"/>
      <c r="I461" s="28"/>
      <c r="J461" s="29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5"/>
      <c r="G462" s="5"/>
      <c r="H462" s="28"/>
      <c r="I462" s="28"/>
      <c r="J462" s="29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5"/>
      <c r="G463" s="5"/>
      <c r="H463" s="28"/>
      <c r="I463" s="28"/>
      <c r="J463" s="29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5"/>
      <c r="G464" s="5"/>
      <c r="H464" s="28"/>
      <c r="I464" s="28"/>
      <c r="J464" s="29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5"/>
      <c r="G465" s="5"/>
      <c r="H465" s="28"/>
      <c r="I465" s="28"/>
      <c r="J465" s="29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5"/>
      <c r="G466" s="5"/>
      <c r="H466" s="28"/>
      <c r="I466" s="28"/>
      <c r="J466" s="29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5"/>
      <c r="G467" s="5"/>
      <c r="H467" s="28"/>
      <c r="I467" s="28"/>
      <c r="J467" s="29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5"/>
      <c r="G468" s="5"/>
      <c r="H468" s="28"/>
      <c r="I468" s="28"/>
      <c r="J468" s="29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5"/>
      <c r="G469" s="5"/>
      <c r="H469" s="28"/>
      <c r="I469" s="28"/>
      <c r="J469" s="29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5"/>
      <c r="G470" s="5"/>
      <c r="H470" s="28"/>
      <c r="I470" s="28"/>
      <c r="J470" s="29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5"/>
      <c r="G471" s="5"/>
      <c r="H471" s="28"/>
      <c r="I471" s="28"/>
      <c r="J471" s="29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5"/>
      <c r="G472" s="5"/>
      <c r="H472" s="28"/>
      <c r="I472" s="28"/>
      <c r="J472" s="29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5"/>
      <c r="G473" s="5"/>
      <c r="H473" s="28"/>
      <c r="I473" s="28"/>
      <c r="J473" s="29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5"/>
      <c r="G474" s="5"/>
      <c r="H474" s="28"/>
      <c r="I474" s="28"/>
      <c r="J474" s="29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5"/>
      <c r="G475" s="5"/>
      <c r="H475" s="28"/>
      <c r="I475" s="28"/>
      <c r="J475" s="29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5"/>
      <c r="G476" s="5"/>
      <c r="H476" s="28"/>
      <c r="I476" s="28"/>
      <c r="J476" s="29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5"/>
      <c r="G477" s="5"/>
      <c r="H477" s="28"/>
      <c r="I477" s="28"/>
      <c r="J477" s="29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5"/>
      <c r="G478" s="5"/>
      <c r="H478" s="28"/>
      <c r="I478" s="28"/>
      <c r="J478" s="29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5"/>
      <c r="G479" s="5"/>
      <c r="H479" s="28"/>
      <c r="I479" s="28"/>
      <c r="J479" s="29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5"/>
      <c r="G480" s="5"/>
      <c r="H480" s="28"/>
      <c r="I480" s="28"/>
      <c r="J480" s="29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5"/>
      <c r="G481" s="5"/>
      <c r="H481" s="28"/>
      <c r="I481" s="28"/>
      <c r="J481" s="29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5"/>
      <c r="G482" s="5"/>
      <c r="H482" s="28"/>
      <c r="I482" s="28"/>
      <c r="J482" s="29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5"/>
      <c r="G483" s="5"/>
      <c r="H483" s="28"/>
      <c r="I483" s="28"/>
      <c r="J483" s="29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5"/>
      <c r="G484" s="5"/>
      <c r="H484" s="28"/>
      <c r="I484" s="28"/>
      <c r="J484" s="29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5"/>
      <c r="G485" s="5"/>
      <c r="H485" s="28"/>
      <c r="I485" s="28"/>
      <c r="J485" s="29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5"/>
      <c r="G486" s="5"/>
      <c r="H486" s="28"/>
      <c r="I486" s="28"/>
      <c r="J486" s="29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5"/>
      <c r="G487" s="5"/>
      <c r="H487" s="28"/>
      <c r="I487" s="28"/>
      <c r="J487" s="29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5"/>
      <c r="G488" s="5"/>
      <c r="H488" s="28"/>
      <c r="I488" s="28"/>
      <c r="J488" s="29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5"/>
      <c r="G489" s="5"/>
      <c r="H489" s="28"/>
      <c r="I489" s="28"/>
      <c r="J489" s="29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5"/>
      <c r="G490" s="5"/>
      <c r="H490" s="28"/>
      <c r="I490" s="28"/>
      <c r="J490" s="29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5"/>
      <c r="G491" s="5"/>
      <c r="H491" s="28"/>
      <c r="I491" s="28"/>
      <c r="J491" s="29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5"/>
      <c r="G492" s="5"/>
      <c r="H492" s="28"/>
      <c r="I492" s="28"/>
      <c r="J492" s="29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5"/>
      <c r="G493" s="5"/>
      <c r="H493" s="28"/>
      <c r="I493" s="28"/>
      <c r="J493" s="29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5"/>
      <c r="G494" s="5"/>
      <c r="H494" s="28"/>
      <c r="I494" s="28"/>
      <c r="J494" s="29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5"/>
      <c r="G495" s="5"/>
      <c r="H495" s="28"/>
      <c r="I495" s="28"/>
      <c r="J495" s="29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5"/>
      <c r="G496" s="5"/>
      <c r="H496" s="28"/>
      <c r="I496" s="28"/>
      <c r="J496" s="2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5"/>
      <c r="G497" s="5"/>
      <c r="H497" s="28"/>
      <c r="I497" s="28"/>
      <c r="J497" s="29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5"/>
      <c r="G498" s="5"/>
      <c r="H498" s="28"/>
      <c r="I498" s="28"/>
      <c r="J498" s="29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5"/>
      <c r="G499" s="5"/>
      <c r="H499" s="28"/>
      <c r="I499" s="28"/>
      <c r="J499" s="29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5"/>
      <c r="G500" s="5"/>
      <c r="H500" s="28"/>
      <c r="I500" s="28"/>
      <c r="J500" s="29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5"/>
      <c r="G501" s="5"/>
      <c r="H501" s="28"/>
      <c r="I501" s="28"/>
      <c r="J501" s="29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5"/>
      <c r="G502" s="5"/>
      <c r="H502" s="28"/>
      <c r="I502" s="28"/>
      <c r="J502" s="29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5"/>
      <c r="G503" s="5"/>
      <c r="H503" s="28"/>
      <c r="I503" s="28"/>
      <c r="J503" s="2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5"/>
      <c r="G504" s="5"/>
      <c r="H504" s="28"/>
      <c r="I504" s="28"/>
      <c r="J504" s="29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5"/>
      <c r="G505" s="5"/>
      <c r="H505" s="28"/>
      <c r="I505" s="28"/>
      <c r="J505" s="29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5"/>
      <c r="G506" s="5"/>
      <c r="H506" s="28"/>
      <c r="I506" s="28"/>
      <c r="J506" s="29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5"/>
      <c r="G507" s="5"/>
      <c r="H507" s="28"/>
      <c r="I507" s="28"/>
      <c r="J507" s="29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5"/>
      <c r="G508" s="5"/>
      <c r="H508" s="28"/>
      <c r="I508" s="28"/>
      <c r="J508" s="29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5"/>
      <c r="G509" s="5"/>
      <c r="H509" s="28"/>
      <c r="I509" s="28"/>
      <c r="J509" s="29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5"/>
      <c r="G510" s="5"/>
      <c r="H510" s="28"/>
      <c r="I510" s="28"/>
      <c r="J510" s="29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5"/>
      <c r="G511" s="5"/>
      <c r="H511" s="28"/>
      <c r="I511" s="28"/>
      <c r="J511" s="2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5"/>
      <c r="G512" s="5"/>
      <c r="H512" s="28"/>
      <c r="I512" s="28"/>
      <c r="J512" s="29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5"/>
      <c r="G513" s="5"/>
      <c r="H513" s="28"/>
      <c r="I513" s="28"/>
      <c r="J513" s="29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5"/>
      <c r="G514" s="5"/>
      <c r="H514" s="28"/>
      <c r="I514" s="28"/>
      <c r="J514" s="29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5"/>
      <c r="G515" s="5"/>
      <c r="H515" s="28"/>
      <c r="I515" s="28"/>
      <c r="J515" s="29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5"/>
      <c r="G516" s="5"/>
      <c r="H516" s="28"/>
      <c r="I516" s="28"/>
      <c r="J516" s="29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5"/>
      <c r="G517" s="5"/>
      <c r="H517" s="28"/>
      <c r="I517" s="28"/>
      <c r="J517" s="29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5"/>
      <c r="G518" s="5"/>
      <c r="H518" s="28"/>
      <c r="I518" s="28"/>
      <c r="J518" s="29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5"/>
      <c r="G519" s="5"/>
      <c r="H519" s="28"/>
      <c r="I519" s="28"/>
      <c r="J519" s="29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5"/>
      <c r="G520" s="5"/>
      <c r="H520" s="28"/>
      <c r="I520" s="28"/>
      <c r="J520" s="29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5"/>
      <c r="G521" s="5"/>
      <c r="H521" s="28"/>
      <c r="I521" s="28"/>
      <c r="J521" s="29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5"/>
      <c r="G522" s="5"/>
      <c r="H522" s="28"/>
      <c r="I522" s="28"/>
      <c r="J522" s="29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5"/>
      <c r="G523" s="5"/>
      <c r="H523" s="28"/>
      <c r="I523" s="28"/>
      <c r="J523" s="29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5"/>
      <c r="G524" s="5"/>
      <c r="H524" s="28"/>
      <c r="I524" s="28"/>
      <c r="J524" s="29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5"/>
      <c r="G525" s="5"/>
      <c r="H525" s="28"/>
      <c r="I525" s="28"/>
      <c r="J525" s="29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5"/>
      <c r="G526" s="5"/>
      <c r="H526" s="28"/>
      <c r="I526" s="28"/>
      <c r="J526" s="29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5"/>
      <c r="G527" s="5"/>
      <c r="H527" s="28"/>
      <c r="I527" s="28"/>
      <c r="J527" s="29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5"/>
      <c r="G528" s="5"/>
      <c r="H528" s="28"/>
      <c r="I528" s="28"/>
      <c r="J528" s="29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5"/>
      <c r="G529" s="5"/>
      <c r="H529" s="28"/>
      <c r="I529" s="28"/>
      <c r="J529" s="29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5"/>
      <c r="G530" s="5"/>
      <c r="H530" s="28"/>
      <c r="I530" s="28"/>
      <c r="J530" s="29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5"/>
      <c r="G531" s="5"/>
      <c r="H531" s="28"/>
      <c r="I531" s="28"/>
      <c r="J531" s="29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5"/>
      <c r="G532" s="5"/>
      <c r="H532" s="28"/>
      <c r="I532" s="28"/>
      <c r="J532" s="29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5"/>
      <c r="G533" s="5"/>
      <c r="H533" s="28"/>
      <c r="I533" s="28"/>
      <c r="J533" s="29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5"/>
      <c r="G534" s="5"/>
      <c r="H534" s="28"/>
      <c r="I534" s="28"/>
      <c r="J534" s="29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5"/>
      <c r="G535" s="5"/>
      <c r="H535" s="28"/>
      <c r="I535" s="28"/>
      <c r="J535" s="29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5"/>
      <c r="G536" s="5"/>
      <c r="H536" s="28"/>
      <c r="I536" s="28"/>
      <c r="J536" s="29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5"/>
      <c r="G537" s="5"/>
      <c r="H537" s="28"/>
      <c r="I537" s="28"/>
      <c r="J537" s="29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5"/>
      <c r="G538" s="5"/>
      <c r="H538" s="28"/>
      <c r="I538" s="28"/>
      <c r="J538" s="29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5"/>
      <c r="G539" s="5"/>
      <c r="H539" s="28"/>
      <c r="I539" s="28"/>
      <c r="J539" s="29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5"/>
      <c r="G540" s="5"/>
      <c r="H540" s="28"/>
      <c r="I540" s="28"/>
      <c r="J540" s="29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5"/>
      <c r="G541" s="5"/>
      <c r="H541" s="28"/>
      <c r="I541" s="28"/>
      <c r="J541" s="29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5"/>
      <c r="G542" s="5"/>
      <c r="H542" s="28"/>
      <c r="I542" s="28"/>
      <c r="J542" s="29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5"/>
      <c r="G543" s="5"/>
      <c r="H543" s="28"/>
      <c r="I543" s="28"/>
      <c r="J543" s="29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5"/>
      <c r="G544" s="5"/>
      <c r="H544" s="28"/>
      <c r="I544" s="28"/>
      <c r="J544" s="29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5"/>
      <c r="G545" s="5"/>
      <c r="H545" s="28"/>
      <c r="I545" s="28"/>
      <c r="J545" s="29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5"/>
      <c r="G546" s="5"/>
      <c r="H546" s="28"/>
      <c r="I546" s="28"/>
      <c r="J546" s="29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5"/>
      <c r="G547" s="5"/>
      <c r="H547" s="28"/>
      <c r="I547" s="28"/>
      <c r="J547" s="29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5"/>
      <c r="G548" s="5"/>
      <c r="H548" s="28"/>
      <c r="I548" s="28"/>
      <c r="J548" s="29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5"/>
      <c r="G549" s="5"/>
      <c r="H549" s="28"/>
      <c r="I549" s="28"/>
      <c r="J549" s="29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5"/>
      <c r="G550" s="5"/>
      <c r="H550" s="28"/>
      <c r="I550" s="28"/>
      <c r="J550" s="29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5"/>
      <c r="G551" s="5"/>
      <c r="H551" s="28"/>
      <c r="I551" s="28"/>
      <c r="J551" s="29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5"/>
      <c r="G552" s="5"/>
      <c r="H552" s="28"/>
      <c r="I552" s="28"/>
      <c r="J552" s="29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5"/>
      <c r="G553" s="5"/>
      <c r="H553" s="28"/>
      <c r="I553" s="28"/>
      <c r="J553" s="29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5"/>
      <c r="G554" s="5"/>
      <c r="H554" s="28"/>
      <c r="I554" s="28"/>
      <c r="J554" s="29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5"/>
      <c r="G555" s="5"/>
      <c r="H555" s="28"/>
      <c r="I555" s="28"/>
      <c r="J555" s="29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5"/>
      <c r="G556" s="5"/>
      <c r="H556" s="28"/>
      <c r="I556" s="28"/>
      <c r="J556" s="29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5"/>
      <c r="G557" s="5"/>
      <c r="H557" s="28"/>
      <c r="I557" s="28"/>
      <c r="J557" s="29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5"/>
      <c r="G558" s="5"/>
      <c r="H558" s="28"/>
      <c r="I558" s="28"/>
      <c r="J558" s="29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5"/>
      <c r="G559" s="5"/>
      <c r="H559" s="28"/>
      <c r="I559" s="28"/>
      <c r="J559" s="29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5"/>
      <c r="G560" s="5"/>
      <c r="H560" s="28"/>
      <c r="I560" s="28"/>
      <c r="J560" s="29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5"/>
      <c r="G561" s="5"/>
      <c r="H561" s="28"/>
      <c r="I561" s="28"/>
      <c r="J561" s="29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5"/>
      <c r="G562" s="5"/>
      <c r="H562" s="28"/>
      <c r="I562" s="28"/>
      <c r="J562" s="29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5"/>
      <c r="G563" s="5"/>
      <c r="H563" s="28"/>
      <c r="I563" s="28"/>
      <c r="J563" s="29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5"/>
      <c r="G564" s="5"/>
      <c r="H564" s="28"/>
      <c r="I564" s="28"/>
      <c r="J564" s="29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5"/>
      <c r="G565" s="5"/>
      <c r="H565" s="28"/>
      <c r="I565" s="28"/>
      <c r="J565" s="29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5"/>
      <c r="G566" s="5"/>
      <c r="H566" s="28"/>
      <c r="I566" s="28"/>
      <c r="J566" s="29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5"/>
      <c r="G567" s="5"/>
      <c r="H567" s="28"/>
      <c r="I567" s="28"/>
      <c r="J567" s="29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5"/>
      <c r="G568" s="5"/>
      <c r="H568" s="28"/>
      <c r="I568" s="28"/>
      <c r="J568" s="29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5"/>
      <c r="G569" s="5"/>
      <c r="H569" s="28"/>
      <c r="I569" s="28"/>
      <c r="J569" s="29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5"/>
      <c r="G570" s="5"/>
      <c r="H570" s="28"/>
      <c r="I570" s="28"/>
      <c r="J570" s="29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5"/>
      <c r="G571" s="5"/>
      <c r="H571" s="28"/>
      <c r="I571" s="28"/>
      <c r="J571" s="29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5"/>
      <c r="G572" s="5"/>
      <c r="H572" s="28"/>
      <c r="I572" s="28"/>
      <c r="J572" s="29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5"/>
      <c r="G573" s="5"/>
      <c r="H573" s="28"/>
      <c r="I573" s="28"/>
      <c r="J573" s="29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5"/>
      <c r="G574" s="5"/>
      <c r="H574" s="28"/>
      <c r="I574" s="28"/>
      <c r="J574" s="29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5"/>
      <c r="G575" s="5"/>
      <c r="H575" s="28"/>
      <c r="I575" s="28"/>
      <c r="J575" s="29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5"/>
      <c r="G576" s="5"/>
      <c r="H576" s="28"/>
      <c r="I576" s="28"/>
      <c r="J576" s="29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5"/>
      <c r="G577" s="5"/>
      <c r="H577" s="28"/>
      <c r="I577" s="28"/>
      <c r="J577" s="29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5"/>
      <c r="G578" s="5"/>
      <c r="H578" s="28"/>
      <c r="I578" s="28"/>
      <c r="J578" s="29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5"/>
      <c r="G579" s="5"/>
      <c r="H579" s="28"/>
      <c r="I579" s="28"/>
      <c r="J579" s="29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5"/>
      <c r="G580" s="5"/>
      <c r="H580" s="28"/>
      <c r="I580" s="28"/>
      <c r="J580" s="29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5"/>
      <c r="G581" s="5"/>
      <c r="H581" s="28"/>
      <c r="I581" s="28"/>
      <c r="J581" s="29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5"/>
      <c r="G582" s="5"/>
      <c r="H582" s="28"/>
      <c r="I582" s="28"/>
      <c r="J582" s="29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5"/>
      <c r="G583" s="5"/>
      <c r="H583" s="28"/>
      <c r="I583" s="28"/>
      <c r="J583" s="29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5"/>
      <c r="G584" s="5"/>
      <c r="H584" s="28"/>
      <c r="I584" s="28"/>
      <c r="J584" s="29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5"/>
      <c r="G585" s="5"/>
      <c r="H585" s="28"/>
      <c r="I585" s="28"/>
      <c r="J585" s="29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5"/>
      <c r="G586" s="5"/>
      <c r="H586" s="28"/>
      <c r="I586" s="28"/>
      <c r="J586" s="29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5"/>
      <c r="G587" s="5"/>
      <c r="H587" s="28"/>
      <c r="I587" s="28"/>
      <c r="J587" s="29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5"/>
      <c r="G588" s="5"/>
      <c r="H588" s="28"/>
      <c r="I588" s="28"/>
      <c r="J588" s="29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5"/>
      <c r="G589" s="5"/>
      <c r="H589" s="28"/>
      <c r="I589" s="28"/>
      <c r="J589" s="29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5"/>
      <c r="G590" s="5"/>
      <c r="H590" s="28"/>
      <c r="I590" s="28"/>
      <c r="J590" s="29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5"/>
      <c r="G591" s="5"/>
      <c r="H591" s="28"/>
      <c r="I591" s="28"/>
      <c r="J591" s="29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5"/>
      <c r="G592" s="5"/>
      <c r="H592" s="28"/>
      <c r="I592" s="28"/>
      <c r="J592" s="29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5"/>
      <c r="G593" s="5"/>
      <c r="H593" s="28"/>
      <c r="I593" s="28"/>
      <c r="J593" s="29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5"/>
      <c r="G594" s="5"/>
      <c r="H594" s="28"/>
      <c r="I594" s="28"/>
      <c r="J594" s="29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5"/>
      <c r="G595" s="5"/>
      <c r="H595" s="28"/>
      <c r="I595" s="28"/>
      <c r="J595" s="29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5"/>
      <c r="G596" s="5"/>
      <c r="H596" s="28"/>
      <c r="I596" s="28"/>
      <c r="J596" s="29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5"/>
      <c r="G597" s="5"/>
      <c r="H597" s="28"/>
      <c r="I597" s="28"/>
      <c r="J597" s="29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5"/>
      <c r="G598" s="5"/>
      <c r="H598" s="28"/>
      <c r="I598" s="28"/>
      <c r="J598" s="29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5"/>
      <c r="G599" s="5"/>
      <c r="H599" s="28"/>
      <c r="I599" s="28"/>
      <c r="J599" s="29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5"/>
      <c r="G600" s="5"/>
      <c r="H600" s="28"/>
      <c r="I600" s="28"/>
      <c r="J600" s="29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5"/>
      <c r="G601" s="5"/>
      <c r="H601" s="28"/>
      <c r="I601" s="28"/>
      <c r="J601" s="29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5"/>
      <c r="G602" s="5"/>
      <c r="H602" s="28"/>
      <c r="I602" s="28"/>
      <c r="J602" s="29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5"/>
      <c r="G603" s="5"/>
      <c r="H603" s="28"/>
      <c r="I603" s="28"/>
      <c r="J603" s="29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5"/>
      <c r="G604" s="5"/>
      <c r="H604" s="28"/>
      <c r="I604" s="28"/>
      <c r="J604" s="29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5"/>
      <c r="G605" s="5"/>
      <c r="H605" s="28"/>
      <c r="I605" s="28"/>
      <c r="J605" s="29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5"/>
      <c r="G606" s="5"/>
      <c r="H606" s="28"/>
      <c r="I606" s="28"/>
      <c r="J606" s="29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5"/>
      <c r="G607" s="5"/>
      <c r="H607" s="28"/>
      <c r="I607" s="28"/>
      <c r="J607" s="29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5"/>
      <c r="G608" s="5"/>
      <c r="H608" s="28"/>
      <c r="I608" s="28"/>
      <c r="J608" s="29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5"/>
      <c r="G609" s="5"/>
      <c r="H609" s="28"/>
      <c r="I609" s="28"/>
      <c r="J609" s="29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5"/>
      <c r="G610" s="5"/>
      <c r="H610" s="28"/>
      <c r="I610" s="28"/>
      <c r="J610" s="29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5"/>
      <c r="G611" s="5"/>
      <c r="H611" s="28"/>
      <c r="I611" s="28"/>
      <c r="J611" s="29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5"/>
      <c r="G612" s="5"/>
      <c r="H612" s="28"/>
      <c r="I612" s="28"/>
      <c r="J612" s="29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5"/>
      <c r="G613" s="5"/>
      <c r="H613" s="28"/>
      <c r="I613" s="28"/>
      <c r="J613" s="29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5"/>
      <c r="G614" s="5"/>
      <c r="H614" s="28"/>
      <c r="I614" s="28"/>
      <c r="J614" s="29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5"/>
      <c r="G615" s="5"/>
      <c r="H615" s="28"/>
      <c r="I615" s="28"/>
      <c r="J615" s="29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5"/>
      <c r="G616" s="5"/>
      <c r="H616" s="28"/>
      <c r="I616" s="28"/>
      <c r="J616" s="29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5"/>
      <c r="G617" s="5"/>
      <c r="H617" s="28"/>
      <c r="I617" s="28"/>
      <c r="J617" s="29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5"/>
      <c r="G618" s="5"/>
      <c r="H618" s="28"/>
      <c r="I618" s="28"/>
      <c r="J618" s="29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5"/>
      <c r="G619" s="5"/>
      <c r="H619" s="28"/>
      <c r="I619" s="28"/>
      <c r="J619" s="29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5"/>
      <c r="G620" s="5"/>
      <c r="H620" s="28"/>
      <c r="I620" s="28"/>
      <c r="J620" s="29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5"/>
      <c r="G621" s="5"/>
      <c r="H621" s="28"/>
      <c r="I621" s="28"/>
      <c r="J621" s="29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5"/>
      <c r="G622" s="5"/>
      <c r="H622" s="28"/>
      <c r="I622" s="28"/>
      <c r="J622" s="29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5"/>
      <c r="G623" s="5"/>
      <c r="H623" s="28"/>
      <c r="I623" s="28"/>
      <c r="J623" s="29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5"/>
      <c r="G624" s="5"/>
      <c r="H624" s="28"/>
      <c r="I624" s="28"/>
      <c r="J624" s="29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5"/>
      <c r="G625" s="5"/>
      <c r="H625" s="28"/>
      <c r="I625" s="28"/>
      <c r="J625" s="29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5"/>
      <c r="G626" s="5"/>
      <c r="H626" s="28"/>
      <c r="I626" s="28"/>
      <c r="J626" s="29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5"/>
      <c r="G627" s="5"/>
      <c r="H627" s="28"/>
      <c r="I627" s="28"/>
      <c r="J627" s="29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5"/>
      <c r="G628" s="5"/>
      <c r="H628" s="28"/>
      <c r="I628" s="28"/>
      <c r="J628" s="29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5"/>
      <c r="G629" s="5"/>
      <c r="H629" s="28"/>
      <c r="I629" s="28"/>
      <c r="J629" s="29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5"/>
      <c r="G630" s="5"/>
      <c r="H630" s="28"/>
      <c r="I630" s="28"/>
      <c r="J630" s="29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5"/>
      <c r="G631" s="5"/>
      <c r="H631" s="28"/>
      <c r="I631" s="28"/>
      <c r="J631" s="29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5"/>
      <c r="G632" s="5"/>
      <c r="H632" s="28"/>
      <c r="I632" s="28"/>
      <c r="J632" s="29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5"/>
      <c r="G633" s="5"/>
      <c r="H633" s="28"/>
      <c r="I633" s="28"/>
      <c r="J633" s="29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5"/>
      <c r="G634" s="5"/>
      <c r="H634" s="28"/>
      <c r="I634" s="28"/>
      <c r="J634" s="29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5"/>
      <c r="G635" s="5"/>
      <c r="H635" s="28"/>
      <c r="I635" s="28"/>
      <c r="J635" s="29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5"/>
      <c r="G636" s="5"/>
      <c r="H636" s="28"/>
      <c r="I636" s="28"/>
      <c r="J636" s="29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5"/>
      <c r="G637" s="5"/>
      <c r="H637" s="28"/>
      <c r="I637" s="28"/>
      <c r="J637" s="29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5"/>
      <c r="G638" s="5"/>
      <c r="H638" s="28"/>
      <c r="I638" s="28"/>
      <c r="J638" s="29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5"/>
      <c r="G639" s="5"/>
      <c r="H639" s="28"/>
      <c r="I639" s="28"/>
      <c r="J639" s="29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5"/>
      <c r="G640" s="5"/>
      <c r="H640" s="28"/>
      <c r="I640" s="28"/>
      <c r="J640" s="29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5"/>
      <c r="G641" s="5"/>
      <c r="H641" s="28"/>
      <c r="I641" s="28"/>
      <c r="J641" s="29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5"/>
      <c r="G642" s="5"/>
      <c r="H642" s="28"/>
      <c r="I642" s="28"/>
      <c r="J642" s="29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5"/>
      <c r="G643" s="5"/>
      <c r="H643" s="28"/>
      <c r="I643" s="28"/>
      <c r="J643" s="29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5"/>
      <c r="G644" s="5"/>
      <c r="H644" s="28"/>
      <c r="I644" s="28"/>
      <c r="J644" s="29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5"/>
      <c r="G645" s="5"/>
      <c r="H645" s="28"/>
      <c r="I645" s="28"/>
      <c r="J645" s="29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5"/>
      <c r="G646" s="5"/>
      <c r="H646" s="28"/>
      <c r="I646" s="28"/>
      <c r="J646" s="29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5"/>
      <c r="G647" s="5"/>
      <c r="H647" s="28"/>
      <c r="I647" s="28"/>
      <c r="J647" s="29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5"/>
      <c r="G648" s="5"/>
      <c r="H648" s="28"/>
      <c r="I648" s="28"/>
      <c r="J648" s="29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5"/>
      <c r="G649" s="5"/>
      <c r="H649" s="28"/>
      <c r="I649" s="28"/>
      <c r="J649" s="29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5"/>
      <c r="G650" s="5"/>
      <c r="H650" s="28"/>
      <c r="I650" s="28"/>
      <c r="J650" s="29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5"/>
      <c r="G651" s="5"/>
      <c r="H651" s="28"/>
      <c r="I651" s="28"/>
      <c r="J651" s="29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5"/>
      <c r="G652" s="5"/>
      <c r="H652" s="28"/>
      <c r="I652" s="28"/>
      <c r="J652" s="29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5"/>
      <c r="G653" s="5"/>
      <c r="H653" s="28"/>
      <c r="I653" s="28"/>
      <c r="J653" s="29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5"/>
      <c r="G654" s="5"/>
      <c r="H654" s="28"/>
      <c r="I654" s="28"/>
      <c r="J654" s="29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5"/>
      <c r="G655" s="5"/>
      <c r="H655" s="28"/>
      <c r="I655" s="28"/>
      <c r="J655" s="29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5"/>
      <c r="G656" s="5"/>
      <c r="H656" s="28"/>
      <c r="I656" s="28"/>
      <c r="J656" s="29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5"/>
      <c r="G657" s="5"/>
      <c r="H657" s="28"/>
      <c r="I657" s="28"/>
      <c r="J657" s="29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5"/>
      <c r="G658" s="5"/>
      <c r="H658" s="28"/>
      <c r="I658" s="28"/>
      <c r="J658" s="29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5"/>
      <c r="G659" s="5"/>
      <c r="H659" s="28"/>
      <c r="I659" s="28"/>
      <c r="J659" s="29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5"/>
      <c r="G660" s="5"/>
      <c r="H660" s="28"/>
      <c r="I660" s="28"/>
      <c r="J660" s="29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5"/>
      <c r="G661" s="5"/>
      <c r="H661" s="28"/>
      <c r="I661" s="28"/>
      <c r="J661" s="29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5"/>
      <c r="G662" s="5"/>
      <c r="H662" s="28"/>
      <c r="I662" s="28"/>
      <c r="J662" s="29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5"/>
      <c r="G663" s="5"/>
      <c r="H663" s="28"/>
      <c r="I663" s="28"/>
      <c r="J663" s="29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5"/>
      <c r="G664" s="5"/>
      <c r="H664" s="28"/>
      <c r="I664" s="28"/>
      <c r="J664" s="29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5"/>
      <c r="G665" s="5"/>
      <c r="H665" s="28"/>
      <c r="I665" s="28"/>
      <c r="J665" s="29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5"/>
      <c r="G666" s="5"/>
      <c r="H666" s="28"/>
      <c r="I666" s="28"/>
      <c r="J666" s="29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5"/>
      <c r="G667" s="5"/>
      <c r="H667" s="28"/>
      <c r="I667" s="28"/>
      <c r="J667" s="29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5"/>
      <c r="G668" s="5"/>
      <c r="H668" s="28"/>
      <c r="I668" s="28"/>
      <c r="J668" s="29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5"/>
      <c r="G669" s="5"/>
      <c r="H669" s="28"/>
      <c r="I669" s="28"/>
      <c r="J669" s="29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5"/>
      <c r="G670" s="5"/>
      <c r="H670" s="28"/>
      <c r="I670" s="28"/>
      <c r="J670" s="29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5"/>
      <c r="G671" s="5"/>
      <c r="H671" s="28"/>
      <c r="I671" s="28"/>
      <c r="J671" s="29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5"/>
      <c r="G672" s="5"/>
      <c r="H672" s="28"/>
      <c r="I672" s="28"/>
      <c r="J672" s="29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5"/>
      <c r="G673" s="5"/>
      <c r="H673" s="28"/>
      <c r="I673" s="28"/>
      <c r="J673" s="29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5"/>
      <c r="G674" s="5"/>
      <c r="H674" s="28"/>
      <c r="I674" s="28"/>
      <c r="J674" s="29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5"/>
      <c r="G675" s="5"/>
      <c r="H675" s="28"/>
      <c r="I675" s="28"/>
      <c r="J675" s="29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5"/>
      <c r="G676" s="5"/>
      <c r="H676" s="28"/>
      <c r="I676" s="28"/>
      <c r="J676" s="29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5"/>
      <c r="G677" s="5"/>
      <c r="H677" s="28"/>
      <c r="I677" s="28"/>
      <c r="J677" s="29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5"/>
      <c r="G678" s="5"/>
      <c r="H678" s="28"/>
      <c r="I678" s="28"/>
      <c r="J678" s="29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5"/>
      <c r="G679" s="5"/>
      <c r="H679" s="28"/>
      <c r="I679" s="28"/>
      <c r="J679" s="29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5"/>
      <c r="G680" s="5"/>
      <c r="H680" s="28"/>
      <c r="I680" s="28"/>
      <c r="J680" s="29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5"/>
      <c r="G681" s="5"/>
      <c r="H681" s="28"/>
      <c r="I681" s="28"/>
      <c r="J681" s="29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5"/>
      <c r="G682" s="5"/>
      <c r="H682" s="28"/>
      <c r="I682" s="28"/>
      <c r="J682" s="29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5"/>
      <c r="G683" s="5"/>
      <c r="H683" s="28"/>
      <c r="I683" s="28"/>
      <c r="J683" s="29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5"/>
      <c r="G684" s="5"/>
      <c r="H684" s="28"/>
      <c r="I684" s="28"/>
      <c r="J684" s="29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5"/>
      <c r="G685" s="5"/>
      <c r="H685" s="28"/>
      <c r="I685" s="28"/>
      <c r="J685" s="29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5"/>
      <c r="G686" s="5"/>
      <c r="H686" s="28"/>
      <c r="I686" s="28"/>
      <c r="J686" s="29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5"/>
      <c r="G687" s="5"/>
      <c r="H687" s="28"/>
      <c r="I687" s="28"/>
      <c r="J687" s="29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5"/>
      <c r="G688" s="5"/>
      <c r="H688" s="28"/>
      <c r="I688" s="28"/>
      <c r="J688" s="29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5"/>
      <c r="G689" s="5"/>
      <c r="H689" s="28"/>
      <c r="I689" s="28"/>
      <c r="J689" s="29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5"/>
      <c r="G690" s="5"/>
      <c r="H690" s="28"/>
      <c r="I690" s="28"/>
      <c r="J690" s="29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5"/>
      <c r="G691" s="5"/>
      <c r="H691" s="28"/>
      <c r="I691" s="28"/>
      <c r="J691" s="29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5"/>
      <c r="G692" s="5"/>
      <c r="H692" s="28"/>
      <c r="I692" s="28"/>
      <c r="J692" s="29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5"/>
      <c r="G693" s="5"/>
      <c r="H693" s="28"/>
      <c r="I693" s="28"/>
      <c r="J693" s="29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5"/>
      <c r="G694" s="5"/>
      <c r="H694" s="28"/>
      <c r="I694" s="28"/>
      <c r="J694" s="29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5"/>
      <c r="G695" s="5"/>
      <c r="H695" s="28"/>
      <c r="I695" s="28"/>
      <c r="J695" s="29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5"/>
      <c r="G696" s="5"/>
      <c r="H696" s="28"/>
      <c r="I696" s="28"/>
      <c r="J696" s="29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5"/>
      <c r="G697" s="5"/>
      <c r="H697" s="28"/>
      <c r="I697" s="28"/>
      <c r="J697" s="29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5"/>
      <c r="G698" s="5"/>
      <c r="H698" s="28"/>
      <c r="I698" s="28"/>
      <c r="J698" s="29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5"/>
      <c r="G699" s="5"/>
      <c r="H699" s="28"/>
      <c r="I699" s="28"/>
      <c r="J699" s="29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5"/>
      <c r="G700" s="5"/>
      <c r="H700" s="28"/>
      <c r="I700" s="28"/>
      <c r="J700" s="29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5"/>
      <c r="G701" s="5"/>
      <c r="H701" s="28"/>
      <c r="I701" s="28"/>
      <c r="J701" s="29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5"/>
      <c r="G702" s="5"/>
      <c r="H702" s="28"/>
      <c r="I702" s="28"/>
      <c r="J702" s="29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5"/>
      <c r="G703" s="5"/>
      <c r="H703" s="28"/>
      <c r="I703" s="28"/>
      <c r="J703" s="29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5"/>
      <c r="G704" s="5"/>
      <c r="H704" s="28"/>
      <c r="I704" s="28"/>
      <c r="J704" s="29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5"/>
      <c r="G705" s="5"/>
      <c r="H705" s="28"/>
      <c r="I705" s="28"/>
      <c r="J705" s="29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5"/>
      <c r="G706" s="5"/>
      <c r="H706" s="28"/>
      <c r="I706" s="28"/>
      <c r="J706" s="29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5"/>
      <c r="G707" s="5"/>
      <c r="H707" s="28"/>
      <c r="I707" s="28"/>
      <c r="J707" s="29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5"/>
      <c r="G708" s="5"/>
      <c r="H708" s="28"/>
      <c r="I708" s="28"/>
      <c r="J708" s="29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5"/>
      <c r="G709" s="5"/>
      <c r="H709" s="28"/>
      <c r="I709" s="28"/>
      <c r="J709" s="29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5"/>
      <c r="G710" s="5"/>
      <c r="H710" s="28"/>
      <c r="I710" s="28"/>
      <c r="J710" s="29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5"/>
      <c r="G711" s="5"/>
      <c r="H711" s="28"/>
      <c r="I711" s="28"/>
      <c r="J711" s="29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5"/>
      <c r="G712" s="5"/>
      <c r="H712" s="28"/>
      <c r="I712" s="28"/>
      <c r="J712" s="29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5"/>
      <c r="G713" s="5"/>
      <c r="H713" s="28"/>
      <c r="I713" s="28"/>
      <c r="J713" s="29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5"/>
      <c r="G714" s="5"/>
      <c r="H714" s="28"/>
      <c r="I714" s="28"/>
      <c r="J714" s="29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5"/>
      <c r="G715" s="5"/>
      <c r="H715" s="28"/>
      <c r="I715" s="28"/>
      <c r="J715" s="29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5"/>
      <c r="G716" s="5"/>
      <c r="H716" s="28"/>
      <c r="I716" s="28"/>
      <c r="J716" s="29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5"/>
      <c r="G717" s="5"/>
      <c r="H717" s="28"/>
      <c r="I717" s="28"/>
      <c r="J717" s="29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5"/>
      <c r="G718" s="5"/>
      <c r="H718" s="28"/>
      <c r="I718" s="28"/>
      <c r="J718" s="29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5"/>
      <c r="G719" s="5"/>
      <c r="H719" s="28"/>
      <c r="I719" s="28"/>
      <c r="J719" s="29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5"/>
      <c r="G720" s="5"/>
      <c r="H720" s="28"/>
      <c r="I720" s="28"/>
      <c r="J720" s="29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5"/>
      <c r="G721" s="5"/>
      <c r="H721" s="28"/>
      <c r="I721" s="28"/>
      <c r="J721" s="29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5"/>
      <c r="G722" s="5"/>
      <c r="H722" s="28"/>
      <c r="I722" s="28"/>
      <c r="J722" s="29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5"/>
      <c r="G723" s="5"/>
      <c r="H723" s="28"/>
      <c r="I723" s="28"/>
      <c r="J723" s="29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5"/>
      <c r="G724" s="5"/>
      <c r="H724" s="28"/>
      <c r="I724" s="28"/>
      <c r="J724" s="29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5"/>
      <c r="G725" s="5"/>
      <c r="H725" s="28"/>
      <c r="I725" s="28"/>
      <c r="J725" s="29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5"/>
      <c r="G726" s="5"/>
      <c r="H726" s="28"/>
      <c r="I726" s="28"/>
      <c r="J726" s="29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5"/>
      <c r="G727" s="5"/>
      <c r="H727" s="28"/>
      <c r="I727" s="28"/>
      <c r="J727" s="29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5"/>
      <c r="G728" s="5"/>
      <c r="H728" s="28"/>
      <c r="I728" s="28"/>
      <c r="J728" s="29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5"/>
      <c r="G729" s="5"/>
      <c r="H729" s="28"/>
      <c r="I729" s="28"/>
      <c r="J729" s="29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5"/>
      <c r="G730" s="5"/>
      <c r="H730" s="28"/>
      <c r="I730" s="28"/>
      <c r="J730" s="29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5"/>
      <c r="G731" s="5"/>
      <c r="H731" s="28"/>
      <c r="I731" s="28"/>
      <c r="J731" s="29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5"/>
      <c r="G732" s="5"/>
      <c r="H732" s="28"/>
      <c r="I732" s="28"/>
      <c r="J732" s="29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5"/>
      <c r="G733" s="5"/>
      <c r="H733" s="28"/>
      <c r="I733" s="28"/>
      <c r="J733" s="29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5"/>
      <c r="G734" s="5"/>
      <c r="H734" s="28"/>
      <c r="I734" s="28"/>
      <c r="J734" s="29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5"/>
      <c r="G735" s="5"/>
      <c r="H735" s="28"/>
      <c r="I735" s="28"/>
      <c r="J735" s="29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5"/>
      <c r="G736" s="5"/>
      <c r="H736" s="28"/>
      <c r="I736" s="28"/>
      <c r="J736" s="29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5"/>
      <c r="G737" s="5"/>
      <c r="H737" s="28"/>
      <c r="I737" s="28"/>
      <c r="J737" s="29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5"/>
      <c r="G738" s="5"/>
      <c r="H738" s="28"/>
      <c r="I738" s="28"/>
      <c r="J738" s="29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5"/>
      <c r="G739" s="5"/>
      <c r="H739" s="28"/>
      <c r="I739" s="28"/>
      <c r="J739" s="29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5"/>
      <c r="G740" s="5"/>
      <c r="H740" s="28"/>
      <c r="I740" s="28"/>
      <c r="J740" s="29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5"/>
      <c r="G741" s="5"/>
      <c r="H741" s="28"/>
      <c r="I741" s="28"/>
      <c r="J741" s="29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5"/>
      <c r="G742" s="5"/>
      <c r="H742" s="28"/>
      <c r="I742" s="28"/>
      <c r="J742" s="29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5"/>
      <c r="G743" s="5"/>
      <c r="H743" s="28"/>
      <c r="I743" s="28"/>
      <c r="J743" s="29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5"/>
      <c r="G744" s="5"/>
      <c r="H744" s="28"/>
      <c r="I744" s="28"/>
      <c r="J744" s="29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5"/>
      <c r="G745" s="5"/>
      <c r="H745" s="28"/>
      <c r="I745" s="28"/>
      <c r="J745" s="29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5"/>
      <c r="G746" s="5"/>
      <c r="H746" s="28"/>
      <c r="I746" s="28"/>
      <c r="J746" s="29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5"/>
      <c r="G747" s="5"/>
      <c r="H747" s="28"/>
      <c r="I747" s="28"/>
      <c r="J747" s="29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5"/>
      <c r="G748" s="5"/>
      <c r="H748" s="28"/>
      <c r="I748" s="28"/>
      <c r="J748" s="29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5"/>
      <c r="G749" s="5"/>
      <c r="H749" s="28"/>
      <c r="I749" s="28"/>
      <c r="J749" s="29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5"/>
      <c r="G750" s="5"/>
      <c r="H750" s="28"/>
      <c r="I750" s="28"/>
      <c r="J750" s="29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5"/>
      <c r="G751" s="5"/>
      <c r="H751" s="28"/>
      <c r="I751" s="28"/>
      <c r="J751" s="29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5"/>
      <c r="G752" s="5"/>
      <c r="H752" s="28"/>
      <c r="I752" s="28"/>
      <c r="J752" s="29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5"/>
      <c r="G753" s="5"/>
      <c r="H753" s="28"/>
      <c r="I753" s="28"/>
      <c r="J753" s="29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5"/>
      <c r="G754" s="5"/>
      <c r="H754" s="28"/>
      <c r="I754" s="28"/>
      <c r="J754" s="29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5"/>
      <c r="G755" s="5"/>
      <c r="H755" s="28"/>
      <c r="I755" s="28"/>
      <c r="J755" s="29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5"/>
      <c r="G756" s="5"/>
      <c r="H756" s="28"/>
      <c r="I756" s="28"/>
      <c r="J756" s="29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5"/>
      <c r="G757" s="5"/>
      <c r="H757" s="28"/>
      <c r="I757" s="28"/>
      <c r="J757" s="29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5"/>
      <c r="G758" s="5"/>
      <c r="H758" s="28"/>
      <c r="I758" s="28"/>
      <c r="J758" s="29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5"/>
      <c r="G759" s="5"/>
      <c r="H759" s="28"/>
      <c r="I759" s="28"/>
      <c r="J759" s="29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5"/>
      <c r="G760" s="5"/>
      <c r="H760" s="28"/>
      <c r="I760" s="28"/>
      <c r="J760" s="29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5"/>
      <c r="G761" s="5"/>
      <c r="H761" s="28"/>
      <c r="I761" s="28"/>
      <c r="J761" s="29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5"/>
      <c r="G762" s="5"/>
      <c r="H762" s="28"/>
      <c r="I762" s="28"/>
      <c r="J762" s="29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5"/>
      <c r="G763" s="5"/>
      <c r="H763" s="28"/>
      <c r="I763" s="28"/>
      <c r="J763" s="29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5"/>
      <c r="G764" s="5"/>
      <c r="H764" s="28"/>
      <c r="I764" s="28"/>
      <c r="J764" s="29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5"/>
      <c r="G765" s="5"/>
      <c r="H765" s="28"/>
      <c r="I765" s="28"/>
      <c r="J765" s="29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5"/>
      <c r="G766" s="5"/>
      <c r="H766" s="28"/>
      <c r="I766" s="28"/>
      <c r="J766" s="29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5"/>
      <c r="G767" s="5"/>
      <c r="H767" s="28"/>
      <c r="I767" s="28"/>
      <c r="J767" s="29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5"/>
      <c r="G768" s="5"/>
      <c r="H768" s="28"/>
      <c r="I768" s="28"/>
      <c r="J768" s="29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5"/>
      <c r="G769" s="5"/>
      <c r="H769" s="28"/>
      <c r="I769" s="28"/>
      <c r="J769" s="29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5"/>
      <c r="G770" s="5"/>
      <c r="H770" s="28"/>
      <c r="I770" s="28"/>
      <c r="J770" s="29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5"/>
      <c r="G771" s="5"/>
      <c r="H771" s="28"/>
      <c r="I771" s="28"/>
      <c r="J771" s="29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5"/>
      <c r="G772" s="5"/>
      <c r="H772" s="28"/>
      <c r="I772" s="28"/>
      <c r="J772" s="29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5"/>
      <c r="G773" s="5"/>
      <c r="H773" s="28"/>
      <c r="I773" s="28"/>
      <c r="J773" s="29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5"/>
      <c r="G774" s="5"/>
      <c r="H774" s="28"/>
      <c r="I774" s="28"/>
      <c r="J774" s="29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5"/>
      <c r="G775" s="5"/>
      <c r="H775" s="28"/>
      <c r="I775" s="28"/>
      <c r="J775" s="29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5"/>
      <c r="G776" s="5"/>
      <c r="H776" s="28"/>
      <c r="I776" s="28"/>
      <c r="J776" s="29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5"/>
      <c r="G777" s="5"/>
      <c r="H777" s="28"/>
      <c r="I777" s="28"/>
      <c r="J777" s="29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5"/>
      <c r="G778" s="5"/>
      <c r="H778" s="28"/>
      <c r="I778" s="28"/>
      <c r="J778" s="29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5"/>
      <c r="G779" s="5"/>
      <c r="H779" s="28"/>
      <c r="I779" s="28"/>
      <c r="J779" s="29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5"/>
      <c r="G780" s="5"/>
      <c r="H780" s="28"/>
      <c r="I780" s="28"/>
      <c r="J780" s="29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5"/>
      <c r="G781" s="5"/>
      <c r="H781" s="28"/>
      <c r="I781" s="28"/>
      <c r="J781" s="29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5"/>
      <c r="G782" s="5"/>
      <c r="H782" s="28"/>
      <c r="I782" s="28"/>
      <c r="J782" s="29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5"/>
      <c r="G783" s="5"/>
      <c r="H783" s="28"/>
      <c r="I783" s="28"/>
      <c r="J783" s="29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5"/>
      <c r="G784" s="5"/>
      <c r="H784" s="28"/>
      <c r="I784" s="28"/>
      <c r="J784" s="29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5"/>
      <c r="G785" s="5"/>
      <c r="H785" s="28"/>
      <c r="I785" s="28"/>
      <c r="J785" s="29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5"/>
      <c r="G786" s="5"/>
      <c r="H786" s="28"/>
      <c r="I786" s="28"/>
      <c r="J786" s="29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5"/>
      <c r="G787" s="5"/>
      <c r="H787" s="28"/>
      <c r="I787" s="28"/>
      <c r="J787" s="29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5"/>
      <c r="G788" s="5"/>
      <c r="H788" s="28"/>
      <c r="I788" s="28"/>
      <c r="J788" s="29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5"/>
      <c r="G789" s="5"/>
      <c r="H789" s="28"/>
      <c r="I789" s="28"/>
      <c r="J789" s="29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5"/>
      <c r="G790" s="5"/>
      <c r="H790" s="28"/>
      <c r="I790" s="28"/>
      <c r="J790" s="29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5"/>
      <c r="G791" s="5"/>
      <c r="H791" s="28"/>
      <c r="I791" s="28"/>
      <c r="J791" s="29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5"/>
      <c r="G792" s="5"/>
      <c r="H792" s="28"/>
      <c r="I792" s="28"/>
      <c r="J792" s="29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5"/>
      <c r="G793" s="5"/>
      <c r="H793" s="28"/>
      <c r="I793" s="28"/>
      <c r="J793" s="29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5"/>
      <c r="G794" s="5"/>
      <c r="H794" s="28"/>
      <c r="I794" s="28"/>
      <c r="J794" s="29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5"/>
      <c r="G795" s="5"/>
      <c r="H795" s="28"/>
      <c r="I795" s="28"/>
      <c r="J795" s="29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5"/>
      <c r="G796" s="5"/>
      <c r="H796" s="28"/>
      <c r="I796" s="28"/>
      <c r="J796" s="29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5"/>
      <c r="G797" s="5"/>
      <c r="H797" s="28"/>
      <c r="I797" s="28"/>
      <c r="J797" s="29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5"/>
      <c r="G798" s="5"/>
      <c r="H798" s="28"/>
      <c r="I798" s="28"/>
      <c r="J798" s="29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5"/>
      <c r="G799" s="5"/>
      <c r="H799" s="28"/>
      <c r="I799" s="28"/>
      <c r="J799" s="29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5"/>
      <c r="G800" s="5"/>
      <c r="H800" s="28"/>
      <c r="I800" s="28"/>
      <c r="J800" s="29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5"/>
      <c r="G801" s="5"/>
      <c r="H801" s="28"/>
      <c r="I801" s="28"/>
      <c r="J801" s="29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5"/>
      <c r="G802" s="5"/>
      <c r="H802" s="28"/>
      <c r="I802" s="28"/>
      <c r="J802" s="29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5"/>
      <c r="G803" s="5"/>
      <c r="H803" s="28"/>
      <c r="I803" s="28"/>
      <c r="J803" s="29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5"/>
      <c r="G804" s="5"/>
      <c r="H804" s="28"/>
      <c r="I804" s="28"/>
      <c r="J804" s="29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5"/>
      <c r="G805" s="5"/>
      <c r="H805" s="28"/>
      <c r="I805" s="28"/>
      <c r="J805" s="29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5"/>
      <c r="G806" s="5"/>
      <c r="H806" s="28"/>
      <c r="I806" s="28"/>
      <c r="J806" s="29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5"/>
      <c r="G807" s="5"/>
      <c r="H807" s="28"/>
      <c r="I807" s="28"/>
      <c r="J807" s="29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5"/>
      <c r="G808" s="5"/>
      <c r="H808" s="28"/>
      <c r="I808" s="28"/>
      <c r="J808" s="29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5"/>
      <c r="G809" s="5"/>
      <c r="H809" s="28"/>
      <c r="I809" s="28"/>
      <c r="J809" s="29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5"/>
      <c r="G810" s="5"/>
      <c r="H810" s="28"/>
      <c r="I810" s="28"/>
      <c r="J810" s="29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5"/>
      <c r="G811" s="5"/>
      <c r="H811" s="28"/>
      <c r="I811" s="28"/>
      <c r="J811" s="29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5"/>
      <c r="G812" s="5"/>
      <c r="H812" s="28"/>
      <c r="I812" s="28"/>
      <c r="J812" s="29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5"/>
      <c r="G813" s="5"/>
      <c r="H813" s="28"/>
      <c r="I813" s="28"/>
      <c r="J813" s="29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5"/>
      <c r="G814" s="5"/>
      <c r="H814" s="28"/>
      <c r="I814" s="28"/>
      <c r="J814" s="29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5"/>
      <c r="G815" s="5"/>
      <c r="H815" s="28"/>
      <c r="I815" s="28"/>
      <c r="J815" s="29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5"/>
      <c r="G816" s="5"/>
      <c r="H816" s="28"/>
      <c r="I816" s="28"/>
      <c r="J816" s="29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5"/>
      <c r="G817" s="5"/>
      <c r="H817" s="28"/>
      <c r="I817" s="28"/>
      <c r="J817" s="29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5"/>
      <c r="G818" s="5"/>
      <c r="H818" s="28"/>
      <c r="I818" s="28"/>
      <c r="J818" s="29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5"/>
      <c r="G819" s="5"/>
      <c r="H819" s="28"/>
      <c r="I819" s="28"/>
      <c r="J819" s="29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5"/>
      <c r="G820" s="5"/>
      <c r="H820" s="28"/>
      <c r="I820" s="28"/>
      <c r="J820" s="29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5"/>
      <c r="G821" s="5"/>
      <c r="H821" s="28"/>
      <c r="I821" s="28"/>
      <c r="J821" s="29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5"/>
      <c r="G822" s="5"/>
      <c r="H822" s="28"/>
      <c r="I822" s="28"/>
      <c r="J822" s="29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5"/>
      <c r="G823" s="5"/>
      <c r="H823" s="28"/>
      <c r="I823" s="28"/>
      <c r="J823" s="29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5"/>
      <c r="G824" s="5"/>
      <c r="H824" s="28"/>
      <c r="I824" s="28"/>
      <c r="J824" s="29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5"/>
      <c r="G825" s="5"/>
      <c r="H825" s="28"/>
      <c r="I825" s="28"/>
      <c r="J825" s="29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5"/>
      <c r="G826" s="5"/>
      <c r="H826" s="28"/>
      <c r="I826" s="28"/>
      <c r="J826" s="29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5"/>
      <c r="G827" s="5"/>
      <c r="H827" s="28"/>
      <c r="I827" s="28"/>
      <c r="J827" s="29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5"/>
      <c r="G828" s="5"/>
      <c r="H828" s="28"/>
      <c r="I828" s="28"/>
      <c r="J828" s="29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5"/>
      <c r="G829" s="5"/>
      <c r="H829" s="28"/>
      <c r="I829" s="28"/>
      <c r="J829" s="29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5"/>
      <c r="G830" s="5"/>
      <c r="H830" s="28"/>
      <c r="I830" s="28"/>
      <c r="J830" s="29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5"/>
      <c r="G831" s="5"/>
      <c r="H831" s="28"/>
      <c r="I831" s="28"/>
      <c r="J831" s="29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5"/>
      <c r="G832" s="5"/>
      <c r="H832" s="28"/>
      <c r="I832" s="28"/>
      <c r="J832" s="29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5"/>
      <c r="G833" s="5"/>
      <c r="H833" s="28"/>
      <c r="I833" s="28"/>
      <c r="J833" s="29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5"/>
      <c r="G834" s="5"/>
      <c r="H834" s="28"/>
      <c r="I834" s="28"/>
      <c r="J834" s="29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5"/>
      <c r="E835" s="5"/>
      <c r="F835" s="5"/>
      <c r="G835" s="5"/>
      <c r="H835" s="28"/>
      <c r="I835" s="28"/>
      <c r="J835" s="29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5"/>
      <c r="E836" s="5"/>
      <c r="F836" s="5"/>
      <c r="G836" s="5"/>
      <c r="H836" s="28"/>
      <c r="I836" s="28"/>
      <c r="J836" s="29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5"/>
      <c r="E837" s="5"/>
      <c r="F837" s="5"/>
      <c r="G837" s="5"/>
      <c r="H837" s="28"/>
      <c r="I837" s="28"/>
      <c r="J837" s="29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5"/>
      <c r="E838" s="5"/>
      <c r="F838" s="5"/>
      <c r="G838" s="5"/>
      <c r="H838" s="28"/>
      <c r="I838" s="28"/>
      <c r="J838" s="29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5"/>
      <c r="E839" s="5"/>
      <c r="F839" s="5"/>
      <c r="G839" s="5"/>
      <c r="H839" s="28"/>
      <c r="I839" s="28"/>
      <c r="J839" s="29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5"/>
      <c r="E840" s="5"/>
      <c r="F840" s="5"/>
      <c r="G840" s="5"/>
      <c r="H840" s="28"/>
      <c r="I840" s="28"/>
      <c r="J840" s="29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5"/>
      <c r="E841" s="5"/>
      <c r="F841" s="5"/>
      <c r="G841" s="5"/>
      <c r="H841" s="28"/>
      <c r="I841" s="28"/>
      <c r="J841" s="29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5"/>
      <c r="E842" s="5"/>
      <c r="F842" s="5"/>
      <c r="G842" s="5"/>
      <c r="H842" s="28"/>
      <c r="I842" s="28"/>
      <c r="J842" s="29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5"/>
      <c r="E843" s="5"/>
      <c r="F843" s="5"/>
      <c r="G843" s="5"/>
      <c r="H843" s="28"/>
      <c r="I843" s="28"/>
      <c r="J843" s="29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5"/>
      <c r="E844" s="5"/>
      <c r="F844" s="5"/>
      <c r="G844" s="5"/>
      <c r="H844" s="28"/>
      <c r="I844" s="28"/>
      <c r="J844" s="29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5"/>
      <c r="E845" s="5"/>
      <c r="F845" s="5"/>
      <c r="G845" s="5"/>
      <c r="H845" s="28"/>
      <c r="I845" s="28"/>
      <c r="J845" s="29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5"/>
      <c r="E846" s="5"/>
      <c r="F846" s="5"/>
      <c r="G846" s="5"/>
      <c r="H846" s="28"/>
      <c r="I846" s="28"/>
      <c r="J846" s="29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5"/>
      <c r="E847" s="5"/>
      <c r="F847" s="5"/>
      <c r="G847" s="5"/>
      <c r="H847" s="28"/>
      <c r="I847" s="28"/>
      <c r="J847" s="29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5"/>
      <c r="E848" s="5"/>
      <c r="F848" s="5"/>
      <c r="G848" s="5"/>
      <c r="H848" s="28"/>
      <c r="I848" s="28"/>
      <c r="J848" s="29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5"/>
      <c r="E849" s="5"/>
      <c r="F849" s="5"/>
      <c r="G849" s="5"/>
      <c r="H849" s="28"/>
      <c r="I849" s="28"/>
      <c r="J849" s="29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5"/>
      <c r="E850" s="5"/>
      <c r="F850" s="5"/>
      <c r="G850" s="5"/>
      <c r="H850" s="28"/>
      <c r="I850" s="28"/>
      <c r="J850" s="29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5"/>
      <c r="E851" s="5"/>
      <c r="F851" s="5"/>
      <c r="G851" s="5"/>
      <c r="H851" s="28"/>
      <c r="I851" s="28"/>
      <c r="J851" s="29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5"/>
      <c r="E852" s="5"/>
      <c r="F852" s="5"/>
      <c r="G852" s="5"/>
      <c r="H852" s="28"/>
      <c r="I852" s="28"/>
      <c r="J852" s="29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5"/>
      <c r="E853" s="5"/>
      <c r="F853" s="5"/>
      <c r="G853" s="5"/>
      <c r="H853" s="28"/>
      <c r="I853" s="28"/>
      <c r="J853" s="29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5"/>
      <c r="E854" s="5"/>
      <c r="F854" s="5"/>
      <c r="G854" s="5"/>
      <c r="H854" s="28"/>
      <c r="I854" s="28"/>
      <c r="J854" s="29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5"/>
      <c r="E855" s="5"/>
      <c r="F855" s="5"/>
      <c r="G855" s="5"/>
      <c r="H855" s="28"/>
      <c r="I855" s="28"/>
      <c r="J855" s="29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5"/>
      <c r="E856" s="5"/>
      <c r="F856" s="5"/>
      <c r="G856" s="5"/>
      <c r="H856" s="28"/>
      <c r="I856" s="28"/>
      <c r="J856" s="29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5"/>
      <c r="E857" s="5"/>
      <c r="F857" s="5"/>
      <c r="G857" s="5"/>
      <c r="H857" s="28"/>
      <c r="I857" s="28"/>
      <c r="J857" s="29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5"/>
      <c r="E858" s="5"/>
      <c r="F858" s="5"/>
      <c r="G858" s="5"/>
      <c r="H858" s="28"/>
      <c r="I858" s="28"/>
      <c r="J858" s="29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5"/>
      <c r="E859" s="5"/>
      <c r="F859" s="5"/>
      <c r="G859" s="5"/>
      <c r="H859" s="28"/>
      <c r="I859" s="28"/>
      <c r="J859" s="29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5"/>
      <c r="E860" s="5"/>
      <c r="F860" s="5"/>
      <c r="G860" s="5"/>
      <c r="H860" s="28"/>
      <c r="I860" s="28"/>
      <c r="J860" s="29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5"/>
      <c r="E861" s="5"/>
      <c r="F861" s="5"/>
      <c r="G861" s="5"/>
      <c r="H861" s="28"/>
      <c r="I861" s="28"/>
      <c r="J861" s="29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5"/>
      <c r="E862" s="5"/>
      <c r="F862" s="5"/>
      <c r="G862" s="5"/>
      <c r="H862" s="28"/>
      <c r="I862" s="28"/>
      <c r="J862" s="29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5"/>
      <c r="E863" s="5"/>
      <c r="F863" s="5"/>
      <c r="G863" s="5"/>
      <c r="H863" s="28"/>
      <c r="I863" s="28"/>
      <c r="J863" s="29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5"/>
      <c r="E864" s="5"/>
      <c r="F864" s="5"/>
      <c r="G864" s="5"/>
      <c r="H864" s="28"/>
      <c r="I864" s="28"/>
      <c r="J864" s="29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5"/>
      <c r="E865" s="5"/>
      <c r="F865" s="5"/>
      <c r="G865" s="5"/>
      <c r="H865" s="28"/>
      <c r="I865" s="28"/>
      <c r="J865" s="29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5"/>
      <c r="E866" s="5"/>
      <c r="F866" s="5"/>
      <c r="G866" s="5"/>
      <c r="H866" s="28"/>
      <c r="I866" s="28"/>
      <c r="J866" s="29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5"/>
      <c r="E867" s="5"/>
      <c r="F867" s="5"/>
      <c r="G867" s="5"/>
      <c r="H867" s="28"/>
      <c r="I867" s="28"/>
      <c r="J867" s="29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5"/>
      <c r="E868" s="5"/>
      <c r="F868" s="5"/>
      <c r="G868" s="5"/>
      <c r="H868" s="28"/>
      <c r="I868" s="28"/>
      <c r="J868" s="29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5"/>
      <c r="E869" s="5"/>
      <c r="F869" s="5"/>
      <c r="G869" s="5"/>
      <c r="H869" s="28"/>
      <c r="I869" s="28"/>
      <c r="J869" s="29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5"/>
      <c r="E870" s="5"/>
      <c r="F870" s="5"/>
      <c r="G870" s="5"/>
      <c r="H870" s="28"/>
      <c r="I870" s="28"/>
      <c r="J870" s="29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5"/>
      <c r="E871" s="5"/>
      <c r="F871" s="5"/>
      <c r="G871" s="5"/>
      <c r="H871" s="28"/>
      <c r="I871" s="28"/>
      <c r="J871" s="29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5"/>
      <c r="E872" s="5"/>
      <c r="F872" s="5"/>
      <c r="G872" s="5"/>
      <c r="H872" s="28"/>
      <c r="I872" s="28"/>
      <c r="J872" s="29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5"/>
      <c r="E873" s="5"/>
      <c r="F873" s="5"/>
      <c r="G873" s="5"/>
      <c r="H873" s="28"/>
      <c r="I873" s="28"/>
      <c r="J873" s="29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5"/>
      <c r="E874" s="5"/>
      <c r="F874" s="5"/>
      <c r="G874" s="5"/>
      <c r="H874" s="28"/>
      <c r="I874" s="28"/>
      <c r="J874" s="29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5"/>
      <c r="E875" s="5"/>
      <c r="F875" s="5"/>
      <c r="G875" s="5"/>
      <c r="H875" s="28"/>
      <c r="I875" s="28"/>
      <c r="J875" s="29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5"/>
      <c r="E876" s="5"/>
      <c r="F876" s="5"/>
      <c r="G876" s="5"/>
      <c r="H876" s="28"/>
      <c r="I876" s="28"/>
      <c r="J876" s="29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5"/>
      <c r="E877" s="5"/>
      <c r="F877" s="5"/>
      <c r="G877" s="5"/>
      <c r="H877" s="28"/>
      <c r="I877" s="28"/>
      <c r="J877" s="29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5"/>
      <c r="E878" s="5"/>
      <c r="F878" s="5"/>
      <c r="G878" s="5"/>
      <c r="H878" s="28"/>
      <c r="I878" s="28"/>
      <c r="J878" s="29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5"/>
      <c r="E879" s="5"/>
      <c r="F879" s="5"/>
      <c r="G879" s="5"/>
      <c r="H879" s="28"/>
      <c r="I879" s="28"/>
      <c r="J879" s="29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5"/>
      <c r="E880" s="5"/>
      <c r="F880" s="5"/>
      <c r="G880" s="5"/>
      <c r="H880" s="28"/>
      <c r="I880" s="28"/>
      <c r="J880" s="29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5"/>
      <c r="E881" s="5"/>
      <c r="F881" s="5"/>
      <c r="G881" s="5"/>
      <c r="H881" s="28"/>
      <c r="I881" s="28"/>
      <c r="J881" s="29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5"/>
      <c r="E882" s="5"/>
      <c r="F882" s="5"/>
      <c r="G882" s="5"/>
      <c r="H882" s="28"/>
      <c r="I882" s="28"/>
      <c r="J882" s="29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5"/>
      <c r="E883" s="5"/>
      <c r="F883" s="5"/>
      <c r="G883" s="5"/>
      <c r="H883" s="28"/>
      <c r="I883" s="28"/>
      <c r="J883" s="29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5"/>
      <c r="E884" s="5"/>
      <c r="F884" s="5"/>
      <c r="G884" s="5"/>
      <c r="H884" s="28"/>
      <c r="I884" s="28"/>
      <c r="J884" s="29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5"/>
      <c r="E885" s="5"/>
      <c r="F885" s="5"/>
      <c r="G885" s="5"/>
      <c r="H885" s="28"/>
      <c r="I885" s="28"/>
      <c r="J885" s="29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5"/>
      <c r="E886" s="5"/>
      <c r="F886" s="5"/>
      <c r="G886" s="5"/>
      <c r="H886" s="28"/>
      <c r="I886" s="28"/>
      <c r="J886" s="29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5"/>
      <c r="E887" s="5"/>
      <c r="F887" s="5"/>
      <c r="G887" s="5"/>
      <c r="H887" s="28"/>
      <c r="I887" s="28"/>
      <c r="J887" s="29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5"/>
      <c r="E888" s="5"/>
      <c r="F888" s="5"/>
      <c r="G888" s="5"/>
      <c r="H888" s="28"/>
      <c r="I888" s="28"/>
      <c r="J888" s="29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5"/>
      <c r="E889" s="5"/>
      <c r="F889" s="5"/>
      <c r="G889" s="5"/>
      <c r="H889" s="28"/>
      <c r="I889" s="28"/>
      <c r="J889" s="29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5"/>
      <c r="E890" s="5"/>
      <c r="F890" s="5"/>
      <c r="G890" s="5"/>
      <c r="H890" s="28"/>
      <c r="I890" s="28"/>
      <c r="J890" s="29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5"/>
      <c r="E891" s="5"/>
      <c r="F891" s="5"/>
      <c r="G891" s="5"/>
      <c r="H891" s="28"/>
      <c r="I891" s="28"/>
      <c r="J891" s="29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5"/>
      <c r="E892" s="5"/>
      <c r="F892" s="5"/>
      <c r="G892" s="5"/>
      <c r="H892" s="28"/>
      <c r="I892" s="28"/>
      <c r="J892" s="29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5"/>
      <c r="E893" s="5"/>
      <c r="F893" s="5"/>
      <c r="G893" s="5"/>
      <c r="H893" s="28"/>
      <c r="I893" s="28"/>
      <c r="J893" s="29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5"/>
      <c r="E894" s="5"/>
      <c r="F894" s="5"/>
      <c r="G894" s="5"/>
      <c r="H894" s="28"/>
      <c r="I894" s="28"/>
      <c r="J894" s="29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5"/>
      <c r="E895" s="5"/>
      <c r="F895" s="5"/>
      <c r="G895" s="5"/>
      <c r="H895" s="28"/>
      <c r="I895" s="28"/>
      <c r="J895" s="29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5"/>
      <c r="E896" s="5"/>
      <c r="F896" s="5"/>
      <c r="G896" s="5"/>
      <c r="H896" s="28"/>
      <c r="I896" s="28"/>
      <c r="J896" s="29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5"/>
      <c r="E897" s="5"/>
      <c r="F897" s="5"/>
      <c r="G897" s="5"/>
      <c r="H897" s="28"/>
      <c r="I897" s="28"/>
      <c r="J897" s="29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5"/>
      <c r="E898" s="5"/>
      <c r="F898" s="5"/>
      <c r="G898" s="5"/>
      <c r="H898" s="28"/>
      <c r="I898" s="28"/>
      <c r="J898" s="29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5"/>
      <c r="E899" s="5"/>
      <c r="F899" s="5"/>
      <c r="G899" s="5"/>
      <c r="H899" s="28"/>
      <c r="I899" s="28"/>
      <c r="J899" s="29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5"/>
      <c r="E900" s="5"/>
      <c r="F900" s="5"/>
      <c r="G900" s="5"/>
      <c r="H900" s="28"/>
      <c r="I900" s="28"/>
      <c r="J900" s="29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5"/>
      <c r="E901" s="5"/>
      <c r="F901" s="5"/>
      <c r="G901" s="5"/>
      <c r="H901" s="28"/>
      <c r="I901" s="28"/>
      <c r="J901" s="29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5"/>
      <c r="E902" s="5"/>
      <c r="F902" s="5"/>
      <c r="G902" s="5"/>
      <c r="H902" s="28"/>
      <c r="I902" s="28"/>
      <c r="J902" s="29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5"/>
      <c r="E903" s="5"/>
      <c r="F903" s="5"/>
      <c r="G903" s="5"/>
      <c r="H903" s="28"/>
      <c r="I903" s="28"/>
      <c r="J903" s="29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5"/>
      <c r="E904" s="5"/>
      <c r="F904" s="5"/>
      <c r="G904" s="5"/>
      <c r="H904" s="28"/>
      <c r="I904" s="28"/>
      <c r="J904" s="29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5"/>
      <c r="E905" s="5"/>
      <c r="F905" s="5"/>
      <c r="G905" s="5"/>
      <c r="H905" s="28"/>
      <c r="I905" s="28"/>
      <c r="J905" s="29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5"/>
      <c r="E906" s="5"/>
      <c r="F906" s="5"/>
      <c r="G906" s="5"/>
      <c r="H906" s="28"/>
      <c r="I906" s="28"/>
      <c r="J906" s="29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5"/>
      <c r="E907" s="5"/>
      <c r="F907" s="5"/>
      <c r="G907" s="5"/>
      <c r="H907" s="28"/>
      <c r="I907" s="28"/>
      <c r="J907" s="29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5"/>
      <c r="E908" s="5"/>
      <c r="F908" s="5"/>
      <c r="G908" s="5"/>
      <c r="H908" s="28"/>
      <c r="I908" s="28"/>
      <c r="J908" s="29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5"/>
      <c r="E909" s="5"/>
      <c r="F909" s="5"/>
      <c r="G909" s="5"/>
      <c r="H909" s="28"/>
      <c r="I909" s="28"/>
      <c r="J909" s="29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5"/>
      <c r="E910" s="5"/>
      <c r="F910" s="5"/>
      <c r="G910" s="5"/>
      <c r="H910" s="28"/>
      <c r="I910" s="28"/>
      <c r="J910" s="29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5"/>
      <c r="E911" s="5"/>
      <c r="F911" s="5"/>
      <c r="G911" s="5"/>
      <c r="H911" s="28"/>
      <c r="I911" s="28"/>
      <c r="J911" s="29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5"/>
      <c r="E912" s="5"/>
      <c r="F912" s="5"/>
      <c r="G912" s="5"/>
      <c r="H912" s="28"/>
      <c r="I912" s="28"/>
      <c r="J912" s="29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5"/>
      <c r="E913" s="5"/>
      <c r="F913" s="5"/>
      <c r="G913" s="5"/>
      <c r="H913" s="28"/>
      <c r="I913" s="28"/>
      <c r="J913" s="29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5"/>
      <c r="E914" s="5"/>
      <c r="F914" s="5"/>
      <c r="G914" s="5"/>
      <c r="H914" s="28"/>
      <c r="I914" s="28"/>
      <c r="J914" s="29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5"/>
      <c r="E915" s="5"/>
      <c r="F915" s="5"/>
      <c r="G915" s="5"/>
      <c r="H915" s="28"/>
      <c r="I915" s="28"/>
      <c r="J915" s="29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5"/>
      <c r="E916" s="5"/>
      <c r="F916" s="5"/>
      <c r="G916" s="5"/>
      <c r="H916" s="28"/>
      <c r="I916" s="28"/>
      <c r="J916" s="29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5"/>
      <c r="E917" s="5"/>
      <c r="F917" s="5"/>
      <c r="G917" s="5"/>
      <c r="H917" s="28"/>
      <c r="I917" s="28"/>
      <c r="J917" s="29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5"/>
      <c r="E918" s="5"/>
      <c r="F918" s="5"/>
      <c r="G918" s="5"/>
      <c r="H918" s="28"/>
      <c r="I918" s="28"/>
      <c r="J918" s="29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5"/>
      <c r="E919" s="5"/>
      <c r="F919" s="5"/>
      <c r="G919" s="5"/>
      <c r="H919" s="28"/>
      <c r="I919" s="28"/>
      <c r="J919" s="29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5"/>
      <c r="E920" s="5"/>
      <c r="F920" s="5"/>
      <c r="G920" s="5"/>
      <c r="H920" s="28"/>
      <c r="I920" s="28"/>
      <c r="J920" s="29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5"/>
      <c r="E921" s="5"/>
      <c r="F921" s="5"/>
      <c r="G921" s="5"/>
      <c r="H921" s="28"/>
      <c r="I921" s="28"/>
      <c r="J921" s="29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5"/>
      <c r="E922" s="5"/>
      <c r="F922" s="5"/>
      <c r="G922" s="5"/>
      <c r="H922" s="28"/>
      <c r="I922" s="28"/>
      <c r="J922" s="29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5"/>
      <c r="E923" s="5"/>
      <c r="F923" s="5"/>
      <c r="G923" s="5"/>
      <c r="H923" s="28"/>
      <c r="I923" s="28"/>
      <c r="J923" s="29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5"/>
      <c r="E924" s="5"/>
      <c r="F924" s="5"/>
      <c r="G924" s="5"/>
      <c r="H924" s="28"/>
      <c r="I924" s="28"/>
      <c r="J924" s="29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5"/>
      <c r="E925" s="5"/>
      <c r="F925" s="5"/>
      <c r="G925" s="5"/>
      <c r="H925" s="28"/>
      <c r="I925" s="28"/>
      <c r="J925" s="29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5"/>
      <c r="E926" s="5"/>
      <c r="F926" s="5"/>
      <c r="G926" s="5"/>
      <c r="H926" s="28"/>
      <c r="I926" s="28"/>
      <c r="J926" s="29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5"/>
      <c r="E927" s="5"/>
      <c r="F927" s="5"/>
      <c r="G927" s="5"/>
      <c r="H927" s="28"/>
      <c r="I927" s="28"/>
      <c r="J927" s="29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5"/>
      <c r="E928" s="5"/>
      <c r="F928" s="5"/>
      <c r="G928" s="5"/>
      <c r="H928" s="28"/>
      <c r="I928" s="28"/>
      <c r="J928" s="29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5"/>
      <c r="E929" s="5"/>
      <c r="F929" s="5"/>
      <c r="G929" s="5"/>
      <c r="H929" s="28"/>
      <c r="I929" s="28"/>
      <c r="J929" s="29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5"/>
      <c r="E930" s="5"/>
      <c r="F930" s="5"/>
      <c r="G930" s="5"/>
      <c r="H930" s="28"/>
      <c r="I930" s="28"/>
      <c r="J930" s="29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5"/>
      <c r="E931" s="5"/>
      <c r="F931" s="5"/>
      <c r="G931" s="5"/>
      <c r="H931" s="28"/>
      <c r="I931" s="28"/>
      <c r="J931" s="29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5"/>
      <c r="E932" s="5"/>
      <c r="F932" s="5"/>
      <c r="G932" s="5"/>
      <c r="H932" s="28"/>
      <c r="I932" s="28"/>
      <c r="J932" s="29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5"/>
      <c r="E933" s="5"/>
      <c r="F933" s="5"/>
      <c r="G933" s="5"/>
      <c r="H933" s="28"/>
      <c r="I933" s="28"/>
      <c r="J933" s="29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5"/>
      <c r="E934" s="5"/>
      <c r="F934" s="5"/>
      <c r="G934" s="5"/>
      <c r="H934" s="28"/>
      <c r="I934" s="28"/>
      <c r="J934" s="29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5"/>
      <c r="E935" s="5"/>
      <c r="F935" s="5"/>
      <c r="G935" s="5"/>
      <c r="H935" s="28"/>
      <c r="I935" s="28"/>
      <c r="J935" s="29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5"/>
      <c r="E936" s="5"/>
      <c r="F936" s="5"/>
      <c r="G936" s="5"/>
      <c r="H936" s="28"/>
      <c r="I936" s="28"/>
      <c r="J936" s="29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5"/>
      <c r="E937" s="5"/>
      <c r="F937" s="5"/>
      <c r="G937" s="5"/>
      <c r="H937" s="28"/>
      <c r="I937" s="28"/>
      <c r="J937" s="29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D938" s="5"/>
      <c r="E938" s="5"/>
      <c r="F938" s="5"/>
      <c r="G938" s="5"/>
      <c r="H938" s="28"/>
      <c r="I938" s="28"/>
      <c r="J938" s="29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D939" s="5"/>
      <c r="E939" s="5"/>
      <c r="F939" s="5"/>
      <c r="G939" s="5"/>
      <c r="H939" s="28"/>
      <c r="I939" s="28"/>
      <c r="J939" s="29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D940" s="5"/>
      <c r="E940" s="5"/>
      <c r="F940" s="5"/>
      <c r="G940" s="5"/>
      <c r="H940" s="28"/>
      <c r="I940" s="28"/>
      <c r="J940" s="29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D941" s="5"/>
      <c r="E941" s="5"/>
      <c r="F941" s="5"/>
      <c r="G941" s="5"/>
      <c r="H941" s="28"/>
      <c r="I941" s="28"/>
      <c r="J941" s="29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D942" s="5"/>
      <c r="E942" s="5"/>
      <c r="F942" s="5"/>
      <c r="G942" s="5"/>
      <c r="H942" s="28"/>
      <c r="I942" s="28"/>
      <c r="J942" s="29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D943" s="5"/>
      <c r="E943" s="5"/>
      <c r="F943" s="5"/>
      <c r="G943" s="5"/>
      <c r="H943" s="28"/>
      <c r="I943" s="28"/>
      <c r="J943" s="29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D944" s="5"/>
      <c r="E944" s="5"/>
      <c r="F944" s="5"/>
      <c r="G944" s="5"/>
      <c r="H944" s="28"/>
      <c r="I944" s="28"/>
      <c r="J944" s="29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D945" s="5"/>
      <c r="E945" s="5"/>
      <c r="F945" s="5"/>
      <c r="G945" s="5"/>
      <c r="H945" s="28"/>
      <c r="I945" s="28"/>
      <c r="J945" s="29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D946" s="5"/>
      <c r="E946" s="5"/>
      <c r="F946" s="5"/>
      <c r="G946" s="5"/>
      <c r="H946" s="28"/>
      <c r="I946" s="28"/>
      <c r="J946" s="29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D947" s="5"/>
      <c r="E947" s="5"/>
      <c r="F947" s="5"/>
      <c r="G947" s="5"/>
      <c r="H947" s="28"/>
      <c r="I947" s="28"/>
      <c r="J947" s="29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>
      <c r="A948" s="5"/>
      <c r="B948" s="5"/>
      <c r="C948" s="5"/>
      <c r="D948" s="5"/>
      <c r="E948" s="5"/>
      <c r="F948" s="5"/>
      <c r="G948" s="5"/>
      <c r="H948" s="28"/>
      <c r="I948" s="28"/>
      <c r="J948" s="29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>
      <c r="A949" s="5"/>
      <c r="B949" s="5"/>
      <c r="C949" s="5"/>
      <c r="D949" s="5"/>
      <c r="E949" s="5"/>
      <c r="F949" s="5"/>
      <c r="G949" s="5"/>
      <c r="H949" s="28"/>
      <c r="I949" s="28"/>
      <c r="J949" s="29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5"/>
      <c r="B950" s="5"/>
      <c r="C950" s="5"/>
      <c r="D950" s="5"/>
      <c r="E950" s="5"/>
      <c r="F950" s="5"/>
      <c r="G950" s="5"/>
      <c r="H950" s="28"/>
      <c r="I950" s="28"/>
      <c r="J950" s="29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5"/>
      <c r="B951" s="5"/>
      <c r="C951" s="5"/>
      <c r="D951" s="5"/>
      <c r="E951" s="5"/>
      <c r="F951" s="5"/>
      <c r="G951" s="5"/>
      <c r="H951" s="28"/>
      <c r="I951" s="28"/>
      <c r="J951" s="29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5"/>
      <c r="B952" s="5"/>
      <c r="C952" s="5"/>
      <c r="D952" s="5"/>
      <c r="E952" s="5"/>
      <c r="F952" s="5"/>
      <c r="G952" s="5"/>
      <c r="H952" s="28"/>
      <c r="I952" s="28"/>
      <c r="J952" s="29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5"/>
      <c r="B953" s="5"/>
      <c r="C953" s="5"/>
      <c r="D953" s="5"/>
      <c r="E953" s="5"/>
      <c r="F953" s="5"/>
      <c r="G953" s="5"/>
      <c r="H953" s="28"/>
      <c r="I953" s="28"/>
      <c r="J953" s="29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5"/>
      <c r="B954" s="5"/>
      <c r="C954" s="5"/>
      <c r="D954" s="5"/>
      <c r="E954" s="5"/>
      <c r="F954" s="5"/>
      <c r="G954" s="5"/>
      <c r="H954" s="28"/>
      <c r="I954" s="28"/>
      <c r="J954" s="29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5"/>
      <c r="B955" s="5"/>
      <c r="C955" s="5"/>
      <c r="D955" s="5"/>
      <c r="E955" s="5"/>
      <c r="F955" s="5"/>
      <c r="G955" s="5"/>
      <c r="H955" s="28"/>
      <c r="I955" s="28"/>
      <c r="J955" s="29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5"/>
      <c r="B956" s="5"/>
      <c r="C956" s="5"/>
      <c r="D956" s="5"/>
      <c r="E956" s="5"/>
      <c r="F956" s="5"/>
      <c r="G956" s="5"/>
      <c r="H956" s="28"/>
      <c r="I956" s="28"/>
      <c r="J956" s="29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5"/>
      <c r="B957" s="5"/>
      <c r="C957" s="5"/>
      <c r="D957" s="5"/>
      <c r="E957" s="5"/>
      <c r="F957" s="5"/>
      <c r="G957" s="5"/>
      <c r="H957" s="28"/>
      <c r="I957" s="28"/>
      <c r="J957" s="29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5"/>
      <c r="B958" s="5"/>
      <c r="C958" s="5"/>
      <c r="D958" s="5"/>
      <c r="E958" s="5"/>
      <c r="F958" s="5"/>
      <c r="G958" s="5"/>
      <c r="H958" s="28"/>
      <c r="I958" s="28"/>
      <c r="J958" s="29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5"/>
      <c r="B959" s="5"/>
      <c r="C959" s="5"/>
      <c r="D959" s="5"/>
      <c r="E959" s="5"/>
      <c r="F959" s="5"/>
      <c r="G959" s="5"/>
      <c r="H959" s="28"/>
      <c r="I959" s="28"/>
      <c r="J959" s="29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5"/>
      <c r="B960" s="5"/>
      <c r="C960" s="5"/>
      <c r="D960" s="5"/>
      <c r="E960" s="5"/>
      <c r="F960" s="5"/>
      <c r="G960" s="5"/>
      <c r="H960" s="28"/>
      <c r="I960" s="28"/>
      <c r="J960" s="29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5"/>
      <c r="B961" s="5"/>
      <c r="C961" s="5"/>
      <c r="D961" s="5"/>
      <c r="E961" s="5"/>
      <c r="F961" s="5"/>
      <c r="G961" s="5"/>
      <c r="H961" s="28"/>
      <c r="I961" s="28"/>
      <c r="J961" s="29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5"/>
      <c r="B962" s="5"/>
      <c r="C962" s="5"/>
      <c r="D962" s="5"/>
      <c r="E962" s="5"/>
      <c r="F962" s="5"/>
      <c r="G962" s="5"/>
      <c r="H962" s="28"/>
      <c r="I962" s="28"/>
      <c r="J962" s="29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>
      <c r="A963" s="5"/>
      <c r="B963" s="5"/>
      <c r="C963" s="5"/>
      <c r="D963" s="5"/>
      <c r="E963" s="5"/>
      <c r="F963" s="5"/>
      <c r="G963" s="5"/>
      <c r="H963" s="28"/>
      <c r="I963" s="28"/>
      <c r="J963" s="29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>
      <c r="A964" s="5"/>
      <c r="B964" s="5"/>
      <c r="C964" s="5"/>
      <c r="D964" s="5"/>
      <c r="E964" s="5"/>
      <c r="F964" s="5"/>
      <c r="G964" s="5"/>
      <c r="H964" s="28"/>
      <c r="I964" s="28"/>
      <c r="J964" s="29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>
      <c r="A965" s="5"/>
      <c r="B965" s="5"/>
      <c r="C965" s="5"/>
      <c r="D965" s="5"/>
      <c r="E965" s="5"/>
      <c r="F965" s="5"/>
      <c r="G965" s="5"/>
      <c r="H965" s="28"/>
      <c r="I965" s="28"/>
      <c r="J965" s="29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>
      <c r="A966" s="5"/>
      <c r="B966" s="5"/>
      <c r="C966" s="5"/>
      <c r="D966" s="5"/>
      <c r="E966" s="5"/>
      <c r="F966" s="5"/>
      <c r="G966" s="5"/>
      <c r="H966" s="28"/>
      <c r="I966" s="28"/>
      <c r="J966" s="29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>
      <c r="A967" s="5"/>
      <c r="B967" s="5"/>
      <c r="C967" s="5"/>
      <c r="D967" s="5"/>
      <c r="E967" s="5"/>
      <c r="F967" s="5"/>
      <c r="G967" s="5"/>
      <c r="H967" s="28"/>
      <c r="I967" s="28"/>
      <c r="J967" s="29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>
      <c r="A968" s="5"/>
      <c r="B968" s="5"/>
      <c r="C968" s="5"/>
      <c r="D968" s="5"/>
      <c r="E968" s="5"/>
      <c r="F968" s="5"/>
      <c r="G968" s="5"/>
      <c r="H968" s="28"/>
      <c r="I968" s="28"/>
      <c r="J968" s="29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>
      <c r="A969" s="5"/>
      <c r="B969" s="5"/>
      <c r="C969" s="5"/>
      <c r="D969" s="5"/>
      <c r="E969" s="5"/>
      <c r="F969" s="5"/>
      <c r="G969" s="5"/>
      <c r="H969" s="28"/>
      <c r="I969" s="28"/>
      <c r="J969" s="29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>
      <c r="A970" s="5"/>
      <c r="B970" s="5"/>
      <c r="C970" s="5"/>
      <c r="D970" s="5"/>
      <c r="E970" s="5"/>
      <c r="F970" s="5"/>
      <c r="G970" s="5"/>
      <c r="H970" s="28"/>
      <c r="I970" s="28"/>
      <c r="J970" s="29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>
      <c r="A971" s="5"/>
      <c r="B971" s="5"/>
      <c r="C971" s="5"/>
      <c r="D971" s="5"/>
      <c r="E971" s="5"/>
      <c r="F971" s="5"/>
      <c r="G971" s="5"/>
      <c r="H971" s="28"/>
      <c r="I971" s="28"/>
      <c r="J971" s="29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>
      <c r="A972" s="5"/>
      <c r="B972" s="5"/>
      <c r="C972" s="5"/>
      <c r="D972" s="5"/>
      <c r="E972" s="5"/>
      <c r="F972" s="5"/>
      <c r="G972" s="5"/>
      <c r="H972" s="28"/>
      <c r="I972" s="28"/>
      <c r="J972" s="29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>
      <c r="A973" s="5"/>
      <c r="B973" s="5"/>
      <c r="C973" s="5"/>
      <c r="D973" s="5"/>
      <c r="E973" s="5"/>
      <c r="F973" s="5"/>
      <c r="G973" s="5"/>
      <c r="H973" s="28"/>
      <c r="I973" s="28"/>
      <c r="J973" s="29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>
      <c r="A974" s="5"/>
      <c r="B974" s="5"/>
      <c r="C974" s="5"/>
      <c r="D974" s="5"/>
      <c r="E974" s="5"/>
      <c r="F974" s="5"/>
      <c r="G974" s="5"/>
      <c r="H974" s="28"/>
      <c r="I974" s="28"/>
      <c r="J974" s="29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>
      <c r="A975" s="5"/>
      <c r="B975" s="5"/>
      <c r="C975" s="5"/>
      <c r="D975" s="5"/>
      <c r="E975" s="5"/>
      <c r="F975" s="5"/>
      <c r="G975" s="5"/>
      <c r="H975" s="28"/>
      <c r="I975" s="28"/>
      <c r="J975" s="29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>
      <c r="A976" s="5"/>
      <c r="B976" s="5"/>
      <c r="C976" s="5"/>
      <c r="D976" s="5"/>
      <c r="E976" s="5"/>
      <c r="F976" s="5"/>
      <c r="G976" s="5"/>
      <c r="H976" s="28"/>
      <c r="I976" s="28"/>
      <c r="J976" s="29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>
      <c r="A977" s="5"/>
      <c r="B977" s="5"/>
      <c r="C977" s="5"/>
      <c r="D977" s="5"/>
      <c r="E977" s="5"/>
      <c r="F977" s="5"/>
      <c r="G977" s="5"/>
      <c r="H977" s="28"/>
      <c r="I977" s="28"/>
      <c r="J977" s="29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>
      <c r="A978" s="5"/>
      <c r="B978" s="5"/>
      <c r="C978" s="5"/>
      <c r="D978" s="5"/>
      <c r="E978" s="5"/>
      <c r="F978" s="5"/>
      <c r="G978" s="5"/>
      <c r="H978" s="28"/>
      <c r="I978" s="28"/>
      <c r="J978" s="29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</sheetData>
  <drawing r:id="rId1"/>
</worksheet>
</file>