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8290" windowHeight="6560"/>
  </bookViews>
  <sheets>
    <sheet name="Dashboard" sheetId="1" r:id="rId1"/>
    <sheet name="Project Schedule" sheetId="2" r:id="rId2"/>
    <sheet name="Budget" sheetId="3" r:id="rId3"/>
    <sheet name="Communication Plan" sheetId="4" r:id="rId4"/>
  </sheets>
  <calcPr calcId="144525"/>
</workbook>
</file>

<file path=xl/calcChain.xml><?xml version="1.0" encoding="utf-8"?>
<calcChain xmlns="http://schemas.openxmlformats.org/spreadsheetml/2006/main">
  <c r="I33" i="3" l="1"/>
  <c r="H32" i="3"/>
  <c r="J32" i="3" s="1"/>
  <c r="H31" i="3"/>
  <c r="J31" i="3" s="1"/>
  <c r="H28" i="3"/>
  <c r="J28" i="3" s="1"/>
  <c r="H27" i="3"/>
  <c r="J27" i="3" s="1"/>
  <c r="H26" i="3"/>
  <c r="H29" i="3" s="1"/>
  <c r="I24" i="3"/>
  <c r="H23" i="3"/>
  <c r="H24" i="3" s="1"/>
  <c r="H22" i="3"/>
  <c r="I20" i="3"/>
  <c r="H19" i="3"/>
  <c r="J19" i="3" s="1"/>
  <c r="J18" i="3"/>
  <c r="H18" i="3"/>
  <c r="H17" i="3"/>
  <c r="J17" i="3" s="1"/>
  <c r="I15" i="3"/>
  <c r="H14" i="3"/>
  <c r="J14" i="3" s="1"/>
  <c r="H13" i="3"/>
  <c r="I11" i="3"/>
  <c r="I35" i="3" s="1"/>
  <c r="I3" i="3" s="1"/>
  <c r="H10" i="3"/>
  <c r="J10" i="3" s="1"/>
  <c r="H9" i="3"/>
  <c r="J9" i="3" s="1"/>
  <c r="H8" i="3"/>
  <c r="J8" i="3" s="1"/>
  <c r="J26" i="3" l="1"/>
  <c r="H15" i="3"/>
  <c r="H20" i="3"/>
  <c r="H33" i="3"/>
  <c r="H11" i="3"/>
  <c r="H35" i="3" l="1"/>
</calcChain>
</file>

<file path=xl/comments1.xml><?xml version="1.0" encoding="utf-8"?>
<comments xmlns="http://schemas.openxmlformats.org/spreadsheetml/2006/main">
  <authors>
    <author/>
  </authors>
  <commentList>
    <comment ref="A7" authorId="0">
      <text>
        <r>
          <rPr>
            <sz val="10"/>
            <color rgb="FF000000"/>
            <rFont val="Arial"/>
          </rPr>
          <t xml:space="preserve">Add hyperlink to digital document, Project charter
</t>
        </r>
      </text>
    </comment>
    <comment ref="A8" authorId="0">
      <text>
        <r>
          <rPr>
            <sz val="10"/>
            <color rgb="FF000000"/>
            <rFont val="Arial"/>
          </rPr>
          <t xml:space="preserve">Add hyperlink to digital document, Statement of work
</t>
        </r>
      </text>
    </comment>
    <comment ref="A9" authorId="0">
      <text>
        <r>
          <rPr>
            <sz val="10"/>
            <color rgb="FF000000"/>
            <rFont val="Arial"/>
          </rPr>
          <t xml:space="preserve">Add hyperlink to digital document, risk management plan
</t>
        </r>
      </text>
    </comment>
    <comment ref="A13" authorId="0">
      <text>
        <r>
          <rPr>
            <sz val="10"/>
            <color rgb="FF000000"/>
            <rFont val="Arial"/>
          </rPr>
          <t xml:space="preserve">Add hyperlink to a shared folder 
</t>
        </r>
      </text>
    </comment>
    <comment ref="A14" authorId="0">
      <text>
        <r>
          <rPr>
            <sz val="10"/>
            <color rgb="FF000000"/>
            <rFont val="Arial"/>
          </rPr>
          <t xml:space="preserve">Add hyperlink to RACI chart </t>
        </r>
      </text>
    </comment>
  </commentList>
</comments>
</file>

<file path=xl/sharedStrings.xml><?xml version="1.0" encoding="utf-8"?>
<sst xmlns="http://schemas.openxmlformats.org/spreadsheetml/2006/main" count="339" uniqueCount="235">
  <si>
    <r>
      <rPr>
        <b/>
        <sz val="11"/>
        <color theme="1"/>
        <rFont val="Arial"/>
      </rPr>
      <t xml:space="preserve">Status: </t>
    </r>
    <r>
      <rPr>
        <sz val="11"/>
        <color theme="1"/>
        <rFont val="Arial"/>
      </rPr>
      <t>Draft</t>
    </r>
  </si>
  <si>
    <t>Key Docs</t>
  </si>
  <si>
    <t>Description</t>
  </si>
  <si>
    <t xml:space="preserve">Project charter </t>
  </si>
  <si>
    <t>An overview of the project, key elements and expectations</t>
  </si>
  <si>
    <t>Statement of work</t>
  </si>
  <si>
    <t>Identifies the work that is included in the project and the pricing that was quoted initially.</t>
  </si>
  <si>
    <t>Risk management plan</t>
  </si>
  <si>
    <t xml:space="preserve">Identifies the potential risks to the project, their likelihood, and how you plan to mitigate them if they become realized. </t>
  </si>
  <si>
    <t>Schedule</t>
  </si>
  <si>
    <t xml:space="preserve">Identifies the planned schedule as well as any changes through out the project lifecycle.        </t>
  </si>
  <si>
    <t>Budget</t>
  </si>
  <si>
    <t xml:space="preserve">Identifies the planned budget as well as any over and under runs.  Allows you to estimate the cost at completion. </t>
  </si>
  <si>
    <t>Communication plan</t>
  </si>
  <si>
    <t>Identifies how often, what type of communication method, and what information your stakeholders needs to know</t>
  </si>
  <si>
    <t>Shared folder</t>
  </si>
  <si>
    <t>Folder with all relevant documentation</t>
  </si>
  <si>
    <t>RACI chart</t>
  </si>
  <si>
    <t>Identifies who is responsible, accountable, consulted and informed within the project.</t>
  </si>
  <si>
    <t>Gantt Chart</t>
  </si>
  <si>
    <t>COMPANY NAME:</t>
  </si>
  <si>
    <t>CREATION DATE:</t>
  </si>
  <si>
    <t>TASK ID NUMBER</t>
  </si>
  <si>
    <t>MILESTONES &amp; TASKS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</si>
  <si>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</si>
  <si>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</si>
  <si>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</si>
  <si>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</si>
  <si>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</si>
  <si>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</si>
  <si>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</si>
  <si>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</si>
  <si>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</si>
  <si>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</si>
  <si>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</si>
  <si>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</si>
  <si>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</si>
  <si>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</si>
  <si>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</si>
  <si>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</si>
  <si>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</si>
  <si>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</si>
  <si>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</si>
  <si>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</si>
  <si>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</si>
  <si>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</si>
  <si>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</si>
  <si>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MARCH</t>
  </si>
  <si>
    <t>APRIL</t>
  </si>
  <si>
    <t>MAY</t>
  </si>
  <si>
    <t>JUNE</t>
  </si>
  <si>
    <t>M</t>
  </si>
  <si>
    <t>T</t>
  </si>
  <si>
    <t>W</t>
  </si>
  <si>
    <t>R</t>
  </si>
  <si>
    <t>F</t>
  </si>
  <si>
    <t>TARGET BUDGET</t>
  </si>
  <si>
    <t>UNDER/
OVER</t>
  </si>
  <si>
    <t>LABOR</t>
  </si>
  <si>
    <t>MATERIALS</t>
  </si>
  <si>
    <t>FIXED COST</t>
  </si>
  <si>
    <t>BUDGET</t>
  </si>
  <si>
    <t>ACTUAL</t>
  </si>
  <si>
    <t>UNDER/OVER</t>
  </si>
  <si>
    <t>HOURS</t>
  </si>
  <si>
    <t>RATE</t>
  </si>
  <si>
    <t>UNITS</t>
  </si>
  <si>
    <t>--</t>
  </si>
  <si>
    <t>Total</t>
  </si>
  <si>
    <t>Reserve buffer</t>
  </si>
  <si>
    <t>TOTAL</t>
  </si>
  <si>
    <t>Recipients</t>
  </si>
  <si>
    <t>Type of Communication</t>
  </si>
  <si>
    <t>Frequency</t>
  </si>
  <si>
    <t>Sender/Owner</t>
  </si>
  <si>
    <t>Key Dates</t>
  </si>
  <si>
    <t>Delivery Method</t>
  </si>
  <si>
    <t>Goal</t>
  </si>
  <si>
    <t>Resource Links</t>
  </si>
  <si>
    <t>Notes</t>
  </si>
  <si>
    <t>Daily</t>
  </si>
  <si>
    <t>Project Manager</t>
  </si>
  <si>
    <t>[link to meeting agenda and notes]</t>
  </si>
  <si>
    <t>Weekly</t>
  </si>
  <si>
    <r>
      <t xml:space="preserve">Description: </t>
    </r>
    <r>
      <rPr>
        <sz val="11"/>
        <color theme="1"/>
        <rFont val="Arial"/>
      </rPr>
      <t>This is a document resource overview for the Operations and Training plan for Xcc Telecom's Smart Complaint Management System.</t>
    </r>
  </si>
  <si>
    <t>Owner: Ahmed Ramadan Mahmoud</t>
  </si>
  <si>
    <t>Project Smart Complaint Management System : Operations &amp; Training Plan</t>
  </si>
  <si>
    <t>TITLE: Smart Complaint Management System</t>
  </si>
  <si>
    <t>Xcc Telecom</t>
  </si>
  <si>
    <t xml:space="preserve">PROJECT MANAGER: Ahmed Ramadan Mahmoud </t>
  </si>
  <si>
    <t>11/2024</t>
  </si>
  <si>
    <t>Requirement Gathering</t>
  </si>
  <si>
    <t>Business Analyst</t>
  </si>
  <si>
    <t>Nov 1, 2024</t>
  </si>
  <si>
    <t>Nov 7, 2024</t>
  </si>
  <si>
    <t>Budget Planning</t>
  </si>
  <si>
    <t>Finance Manager</t>
  </si>
  <si>
    <t>Nov 8, 2024</t>
  </si>
  <si>
    <t>Nov 12, 2024</t>
  </si>
  <si>
    <t>Schedule Development</t>
  </si>
  <si>
    <t>Nov 13, 2024</t>
  </si>
  <si>
    <t>Nov 15, 2024</t>
  </si>
  <si>
    <t>System Design</t>
  </si>
  <si>
    <t>Functional Design</t>
  </si>
  <si>
    <t>System Architect</t>
  </si>
  <si>
    <t>Nov 16, 2024</t>
  </si>
  <si>
    <t>Nov 25, 2024</t>
  </si>
  <si>
    <t>Technical Specifications</t>
  </si>
  <si>
    <t>Nov 26, 2024</t>
  </si>
  <si>
    <t>Des 2, 2024</t>
  </si>
  <si>
    <t>System Development</t>
  </si>
  <si>
    <t>Front-End Development</t>
  </si>
  <si>
    <t>Development Team Lead</t>
  </si>
  <si>
    <t>Dec 3, 2024</t>
  </si>
  <si>
    <t>Dec 17, 2024</t>
  </si>
  <si>
    <t>Back-End Development</t>
  </si>
  <si>
    <t>Dec18, 2024</t>
  </si>
  <si>
    <t>Jan 6, 2025</t>
  </si>
  <si>
    <t>Database Development</t>
  </si>
  <si>
    <t>Dec 18, 2024</t>
  </si>
  <si>
    <t>Dec 31, 2024</t>
  </si>
  <si>
    <t>Testing and Quality Assurance</t>
  </si>
  <si>
    <t>System Testing</t>
  </si>
  <si>
    <t>QA Manager</t>
  </si>
  <si>
    <t>Jan 7, 2025</t>
  </si>
  <si>
    <t>Jan 11, 2025</t>
  </si>
  <si>
    <t>User Acceptance Testing</t>
  </si>
  <si>
    <t>Jan 12, 2025</t>
  </si>
  <si>
    <t>Jan 14 2025</t>
  </si>
  <si>
    <t>Implementation and Deployment</t>
  </si>
  <si>
    <t>Deploy System</t>
  </si>
  <si>
    <t xml:space="preserve">IT Manager </t>
  </si>
  <si>
    <t>Jan 15, 2025</t>
  </si>
  <si>
    <t>Jan 17, 2025</t>
  </si>
  <si>
    <t>User Training</t>
  </si>
  <si>
    <t>Jan 18, 2025</t>
  </si>
  <si>
    <t>Jan 19, 2025</t>
  </si>
  <si>
    <t>Go Live</t>
  </si>
  <si>
    <t>Jan20, 2025</t>
  </si>
  <si>
    <t>Jan 20, 2025</t>
  </si>
  <si>
    <t xml:space="preserve"> Post-Implementation Support</t>
  </si>
  <si>
    <t>Monitoring and Optimization</t>
  </si>
  <si>
    <t>Feedback and Improvements</t>
  </si>
  <si>
    <t>Feb 5, 2025</t>
  </si>
  <si>
    <t>Project Smart Complaint Management System Project : 
Employee Training Communication Plan</t>
  </si>
  <si>
    <t xml:space="preserve">Core Project Team </t>
  </si>
  <si>
    <t>Project Planning Meeting</t>
  </si>
  <si>
    <t>Every day at 10am</t>
  </si>
  <si>
    <t>In Person / Video Call</t>
  </si>
  <si>
    <t>Ensure project planning, updates on deliverables and timelines</t>
  </si>
  <si>
    <t>Check-in on progress, highlight any issues.</t>
  </si>
  <si>
    <t xml:space="preserve">Development Team </t>
  </si>
  <si>
    <t xml:space="preserve">System Design Review </t>
  </si>
  <si>
    <t xml:space="preserve">Project Manager </t>
  </si>
  <si>
    <t xml:space="preserve">Every Monday </t>
  </si>
  <si>
    <t>Video Call / Email</t>
  </si>
  <si>
    <t>Review the system design and receive feedback</t>
  </si>
  <si>
    <t>[Link to Design Documents]</t>
  </si>
  <si>
    <t>Ensure alignment on system development steps.</t>
  </si>
  <si>
    <t xml:space="preserve">Budget Update </t>
  </si>
  <si>
    <t xml:space="preserve">Bi-weekly </t>
  </si>
  <si>
    <t xml:space="preserve">Every two weeks </t>
  </si>
  <si>
    <t xml:space="preserve">Email / Video Call </t>
  </si>
  <si>
    <t xml:space="preserve">Share progress on project budget, actual spend vs forecast </t>
  </si>
  <si>
    <t>[Link to Budget Reports]</t>
  </si>
  <si>
    <t>Discuss any adjustments in costs.</t>
  </si>
  <si>
    <t>IT Department</t>
  </si>
  <si>
    <t xml:space="preserve">System Testing Review </t>
  </si>
  <si>
    <t xml:space="preserve">QA Lead </t>
  </si>
  <si>
    <t xml:space="preserve"> Every second Friday</t>
  </si>
  <si>
    <t>Video Call / Report</t>
  </si>
  <si>
    <t>Review results of system testing and issues tracking</t>
  </si>
  <si>
    <t>[Link to Testing Results]</t>
  </si>
  <si>
    <t>Address bugs or technical issues promptly.</t>
  </si>
  <si>
    <t>Customer Service Team</t>
  </si>
  <si>
    <t xml:space="preserve">Training Coordination </t>
  </si>
  <si>
    <t xml:space="preserve">As Needed </t>
  </si>
  <si>
    <t>HR/Training Lead</t>
  </si>
  <si>
    <t>During Implementation</t>
  </si>
  <si>
    <t>Email / In Person</t>
  </si>
  <si>
    <t>Coordinate training sessions for customer service representatives</t>
  </si>
  <si>
    <t>[Link to Training Schedule]</t>
  </si>
  <si>
    <t>Ensure training covers all required modules.</t>
  </si>
  <si>
    <t xml:space="preserve">CEO and Senior Leadership </t>
  </si>
  <si>
    <t xml:space="preserve">Project Milestone Updates </t>
  </si>
  <si>
    <t>Monthly</t>
  </si>
  <si>
    <t xml:space="preserve">End of each month </t>
  </si>
  <si>
    <t xml:space="preserve">Video Call / Presentation </t>
  </si>
  <si>
    <t>Provide high-level updates on project progress and key milestones</t>
  </si>
  <si>
    <t xml:space="preserve">[Link to Executive Summary] </t>
  </si>
  <si>
    <t>Focus on risks, achievements, and timeline adherence.</t>
  </si>
  <si>
    <t xml:space="preserve">End Users (Test Group) </t>
  </si>
  <si>
    <t xml:space="preserve"> User Acceptance Testing Feedback</t>
  </si>
  <si>
    <t xml:space="preserve">Post-Testing </t>
  </si>
  <si>
    <t xml:space="preserve">After Testing Phase </t>
  </si>
  <si>
    <t xml:space="preserve">Email / Survey </t>
  </si>
  <si>
    <t xml:space="preserve">Collect feedback on user experience and system functionality </t>
  </si>
  <si>
    <t xml:space="preserve">[Link to Feedback Form] </t>
  </si>
  <si>
    <t xml:space="preserve">Use feedback for final improvements.
</t>
  </si>
  <si>
    <t xml:space="preserve">Stakeholders (Xcc Telecom) </t>
  </si>
  <si>
    <t xml:space="preserve">Project Status Report </t>
  </si>
  <si>
    <t xml:space="preserve">Email / Presentation </t>
  </si>
  <si>
    <t xml:space="preserve">Keep stakeholders informed of overall project status </t>
  </si>
  <si>
    <t xml:space="preserve">[Link to Project Dashboard] </t>
  </si>
  <si>
    <t xml:space="preserve">Include key risks, financial status, and timeline updates.
</t>
  </si>
  <si>
    <t>Budget: Project Smart Complaint Management System &amp; Training</t>
  </si>
  <si>
    <t>ACTUAL/
FINAL SPEND</t>
  </si>
  <si>
    <t>EMPLOYEE DETAILS</t>
  </si>
  <si>
    <t>$/UNIT</t>
  </si>
  <si>
    <t>Milestone 1: Project Planning</t>
  </si>
  <si>
    <t>Task 1:  Requirement Gathering</t>
  </si>
  <si>
    <t>Task 2:Budget Planning</t>
  </si>
  <si>
    <t>Task 3:Schedule Development</t>
  </si>
  <si>
    <t>Milestone 2:System Design</t>
  </si>
  <si>
    <t>Task 1: Functional Design</t>
  </si>
  <si>
    <t xml:space="preserve">IT Department </t>
  </si>
  <si>
    <t>Task 2: Technical Specifications</t>
  </si>
  <si>
    <t>Milestone 3:System Development</t>
  </si>
  <si>
    <t>Task 1: Front-End Development</t>
  </si>
  <si>
    <t>Development Team</t>
  </si>
  <si>
    <t>Task 2:Back-End Development</t>
  </si>
  <si>
    <t>Task 3:Database Development</t>
  </si>
  <si>
    <t>Milestone 4:Testing and Quality Assurance</t>
  </si>
  <si>
    <t>Task 1: System Testing</t>
  </si>
  <si>
    <t>QA Team</t>
  </si>
  <si>
    <t>Task 2:User Acceptance Testing</t>
  </si>
  <si>
    <t xml:space="preserve">End Users </t>
  </si>
  <si>
    <t>Milestone 5:Implementation and Deployment</t>
  </si>
  <si>
    <t>Task 1: Deploy System</t>
  </si>
  <si>
    <t>Task 2:User Training</t>
  </si>
  <si>
    <t>HR/Training Team</t>
  </si>
  <si>
    <t xml:space="preserve"> Task 3:Go Live</t>
  </si>
  <si>
    <t>Milestone 6:Post-Implementation Support</t>
  </si>
  <si>
    <t>Task 1: Monitoring and Optimization</t>
  </si>
  <si>
    <t>Task 2:Feedback and Improvements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</si>
</sst>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57">
    <font>
      <sz val="10"/>
      <color rgb="FF000000"/>
      <name val="Arial"/>
    </font>
    <font>
      <b/>
      <sz val="11"/>
      <color rgb="FF000000"/>
      <name val="Arial"/>
    </font>
    <font>
      <sz val="10"/>
      <name val="Arial"/>
    </font>
    <font>
      <b/>
      <sz val="11"/>
      <color theme="1"/>
      <name val="Arial"/>
    </font>
    <font>
      <b/>
      <sz val="12"/>
      <color rgb="FFFFFFFF"/>
      <name val="Roboto"/>
    </font>
    <font>
      <b/>
      <sz val="12"/>
      <color rgb="FFFFFFFF"/>
      <name val="Arial"/>
    </font>
    <font>
      <u/>
      <sz val="11"/>
      <color rgb="FF1155CC"/>
      <name val="Arial"/>
    </font>
    <font>
      <sz val="11"/>
      <color rgb="FF000000"/>
      <name val="Roboto"/>
    </font>
    <font>
      <sz val="10"/>
      <color theme="1"/>
      <name val="Arial"/>
    </font>
    <font>
      <sz val="11"/>
      <color theme="1"/>
      <name val="Arial"/>
    </font>
    <font>
      <sz val="11"/>
      <color theme="1"/>
      <name val="Roboto"/>
    </font>
    <font>
      <sz val="11"/>
      <color rgb="FF000000"/>
      <name val="Arial"/>
    </font>
    <font>
      <sz val="12"/>
      <color theme="1"/>
      <name val="Arial"/>
    </font>
    <font>
      <b/>
      <sz val="21"/>
      <color rgb="FF1F497D"/>
      <name val="Arial"/>
    </font>
    <font>
      <sz val="14"/>
      <color rgb="FFFFFFFF"/>
      <name val="Arial"/>
    </font>
    <font>
      <sz val="11"/>
      <color theme="0"/>
      <name val="Arial"/>
    </font>
    <font>
      <sz val="11"/>
      <color rgb="FFFFFFFF"/>
      <name val="Arial"/>
    </font>
    <font>
      <b/>
      <sz val="14"/>
      <color theme="0"/>
      <name val="Arial"/>
    </font>
    <font>
      <sz val="14"/>
      <color theme="0"/>
      <name val="Arial"/>
    </font>
    <font>
      <b/>
      <sz val="12"/>
      <color rgb="FF34A853"/>
      <name val="Arial"/>
    </font>
    <font>
      <b/>
      <sz val="20"/>
      <color rgb="FF38761D"/>
      <name val="Arial"/>
    </font>
    <font>
      <b/>
      <sz val="12"/>
      <color rgb="FF38761D"/>
      <name val="Arial"/>
    </font>
    <font>
      <b/>
      <sz val="10"/>
      <color rgb="FF274E13"/>
      <name val="Arial"/>
    </font>
    <font>
      <sz val="10"/>
      <color rgb="FF0000FF"/>
      <name val="Arial"/>
    </font>
    <font>
      <sz val="12"/>
      <color rgb="FF000000"/>
      <name val="Arial"/>
    </font>
    <font>
      <sz val="11"/>
      <color theme="0"/>
      <name val="Arial"/>
      <family val="2"/>
      <scheme val="minor"/>
    </font>
    <font>
      <sz val="11"/>
      <color theme="1"/>
      <name val="Arial"/>
      <scheme val="minor"/>
    </font>
    <font>
      <b/>
      <sz val="30"/>
      <color rgb="FF0B5394"/>
      <name val="Arial"/>
      <scheme val="minor"/>
    </font>
    <font>
      <b/>
      <sz val="11"/>
      <color rgb="FF0B5394"/>
      <name val="Arial"/>
      <scheme val="minor"/>
    </font>
    <font>
      <sz val="11"/>
      <color rgb="FF000000"/>
      <name val="Arial"/>
      <scheme val="minor"/>
    </font>
    <font>
      <b/>
      <sz val="30"/>
      <color rgb="FF34A853"/>
      <name val="Arial"/>
      <scheme val="minor"/>
    </font>
    <font>
      <b/>
      <sz val="29"/>
      <color rgb="FF34A853"/>
      <name val="Arial"/>
      <scheme val="minor"/>
    </font>
    <font>
      <sz val="10"/>
      <color theme="1"/>
      <name val="Arial"/>
      <scheme val="minor"/>
    </font>
    <font>
      <sz val="12"/>
      <color theme="0"/>
      <name val="Arial"/>
      <family val="2"/>
      <scheme val="minor"/>
    </font>
    <font>
      <b/>
      <sz val="30"/>
      <color theme="0"/>
      <name val="Arial"/>
      <family val="2"/>
      <scheme val="minor"/>
    </font>
    <font>
      <sz val="10"/>
      <color theme="0"/>
      <name val="Arial"/>
      <family val="2"/>
      <scheme val="minor"/>
    </font>
    <font>
      <sz val="12"/>
      <color theme="1"/>
      <name val="Arial"/>
      <scheme val="minor"/>
    </font>
    <font>
      <b/>
      <sz val="14"/>
      <color theme="4" tint="-0.499984740745262"/>
      <name val="Arial"/>
      <family val="2"/>
    </font>
    <font>
      <sz val="14"/>
      <color theme="4" tint="-0.499984740745262"/>
      <name val="Arial"/>
      <family val="2"/>
      <scheme val="minor"/>
    </font>
    <font>
      <b/>
      <sz val="11"/>
      <color rgb="FF0B5394"/>
      <name val="Arial"/>
      <family val="2"/>
      <scheme val="minor"/>
    </font>
    <font>
      <b/>
      <sz val="10"/>
      <color rgb="FF34A853"/>
      <name val="Arial"/>
      <scheme val="minor"/>
    </font>
    <font>
      <sz val="11"/>
      <color rgb="FF666666"/>
      <name val="Arial"/>
      <scheme val="minor"/>
    </font>
    <font>
      <b/>
      <sz val="8"/>
      <color theme="1"/>
      <name val="Arial"/>
      <scheme val="minor"/>
    </font>
    <font>
      <b/>
      <sz val="8"/>
      <color rgb="FF000000"/>
      <name val="Arial"/>
      <scheme val="minor"/>
    </font>
    <font>
      <b/>
      <sz val="9"/>
      <color rgb="FF073763"/>
      <name val="Arial"/>
      <scheme val="minor"/>
    </font>
    <font>
      <b/>
      <sz val="9"/>
      <color rgb="FFFFFFFF"/>
      <name val="Arial"/>
      <scheme val="minor"/>
    </font>
    <font>
      <sz val="9"/>
      <color theme="1"/>
      <name val="Arial"/>
      <scheme val="minor"/>
    </font>
    <font>
      <b/>
      <sz val="9"/>
      <color rgb="FF666666"/>
      <name val="Arial"/>
      <scheme val="minor"/>
    </font>
    <font>
      <sz val="10"/>
      <color rgb="FF073763"/>
      <name val="Arial"/>
      <scheme val="minor"/>
    </font>
    <font>
      <b/>
      <sz val="11"/>
      <color rgb="FF000000"/>
      <name val="Arial"/>
      <scheme val="minor"/>
    </font>
    <font>
      <b/>
      <sz val="12"/>
      <color rgb="FF000000"/>
      <name val="Arial"/>
      <scheme val="minor"/>
    </font>
    <font>
      <sz val="10"/>
      <color rgb="FF434343"/>
      <name val="Arial"/>
      <scheme val="minor"/>
    </font>
    <font>
      <sz val="10"/>
      <color rgb="FF434343"/>
      <name val="Arial"/>
      <family val="2"/>
      <scheme val="minor"/>
    </font>
    <font>
      <sz val="12"/>
      <name val="Arial"/>
    </font>
    <font>
      <sz val="12"/>
      <name val="Calibri"/>
    </font>
    <font>
      <sz val="11"/>
      <color theme="1"/>
      <name val="Arial"/>
      <family val="2"/>
    </font>
    <font>
      <u/>
      <sz val="10"/>
      <color theme="10"/>
      <name val="Arial"/>
    </font>
  </fonts>
  <fills count="22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34A853"/>
        <bgColor rgb="FF34A853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  <fill>
      <patternFill patternType="solid">
        <fgColor theme="0"/>
        <bgColor theme="0"/>
      </patternFill>
    </fill>
    <fill>
      <patternFill patternType="solid">
        <fgColor rgb="FF38761D"/>
        <bgColor rgb="FF38761D"/>
      </patternFill>
    </fill>
    <fill>
      <patternFill patternType="solid">
        <fgColor rgb="FF1F497D"/>
        <bgColor rgb="FF1F497D"/>
      </patternFill>
    </fill>
    <fill>
      <patternFill patternType="solid">
        <fgColor rgb="FFDBE5F1"/>
        <bgColor rgb="FFDBE5F1"/>
      </patternFill>
    </fill>
    <fill>
      <patternFill patternType="solid">
        <fgColor rgb="FFA4C2F4"/>
        <bgColor rgb="FFA4C2F4"/>
      </patternFill>
    </fill>
    <fill>
      <patternFill patternType="solid">
        <fgColor theme="4" tint="-0.499984740745262"/>
        <bgColor rgb="FFD9EAD3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B7E1CD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274E13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hair">
        <color rgb="FFFFFFFF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  <diagonal/>
    </border>
    <border>
      <left style="hair">
        <color rgb="FF969696"/>
      </left>
      <right/>
      <top style="hair">
        <color rgb="FF969696"/>
      </top>
      <bottom style="hair">
        <color rgb="FF969696"/>
      </bottom>
      <diagonal/>
    </border>
    <border>
      <left style="thin">
        <color rgb="FF000000"/>
      </left>
      <right style="thin">
        <color rgb="FF000000"/>
      </right>
      <top style="hair">
        <color rgb="FF969696"/>
      </top>
      <bottom style="hair">
        <color rgb="FF969696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hair">
        <color rgb="FF969696"/>
      </top>
      <bottom style="hair">
        <color rgb="FF969696"/>
      </bottom>
      <diagonal/>
    </border>
  </borders>
  <cellStyleXfs count="2">
    <xf numFmtId="0" fontId="0" fillId="0" borderId="0"/>
    <xf numFmtId="0" fontId="56" fillId="0" borderId="0" applyNumberFormat="0" applyFill="0" applyBorder="0" applyAlignment="0" applyProtection="0"/>
  </cellStyleXfs>
  <cellXfs count="196">
    <xf numFmtId="0" fontId="0" fillId="0" borderId="0" xfId="0" applyFont="1" applyAlignment="1"/>
    <xf numFmtId="0" fontId="4" fillId="0" borderId="0" xfId="0" applyFont="1" applyAlignment="1">
      <alignment wrapText="1"/>
    </xf>
    <xf numFmtId="0" fontId="5" fillId="3" borderId="4" xfId="0" applyFont="1" applyFill="1" applyBorder="1" applyAlignment="1"/>
    <xf numFmtId="0" fontId="6" fillId="4" borderId="4" xfId="0" applyFont="1" applyFill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12" fillId="0" borderId="0" xfId="0" applyFont="1"/>
    <xf numFmtId="44" fontId="12" fillId="2" borderId="16" xfId="0" applyNumberFormat="1" applyFont="1" applyFill="1" applyBorder="1" applyAlignment="1">
      <alignment horizontal="center"/>
    </xf>
    <xf numFmtId="0" fontId="9" fillId="0" borderId="4" xfId="0" applyFont="1" applyBorder="1"/>
    <xf numFmtId="0" fontId="9" fillId="0" borderId="0" xfId="0" applyFont="1"/>
    <xf numFmtId="0" fontId="15" fillId="15" borderId="17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44" fontId="9" fillId="5" borderId="18" xfId="0" applyNumberFormat="1" applyFont="1" applyFill="1" applyBorder="1" applyAlignment="1"/>
    <xf numFmtId="0" fontId="9" fillId="5" borderId="18" xfId="0" applyFont="1" applyFill="1" applyBorder="1" applyAlignment="1"/>
    <xf numFmtId="44" fontId="9" fillId="5" borderId="19" xfId="0" applyNumberFormat="1" applyFont="1" applyFill="1" applyBorder="1" applyAlignment="1"/>
    <xf numFmtId="44" fontId="9" fillId="13" borderId="20" xfId="0" applyNumberFormat="1" applyFont="1" applyFill="1" applyBorder="1" applyAlignment="1">
      <alignment horizontal="center"/>
    </xf>
    <xf numFmtId="0" fontId="9" fillId="5" borderId="18" xfId="0" applyFont="1" applyFill="1" applyBorder="1"/>
    <xf numFmtId="44" fontId="9" fillId="5" borderId="18" xfId="0" applyNumberFormat="1" applyFont="1" applyFill="1" applyBorder="1"/>
    <xf numFmtId="44" fontId="9" fillId="5" borderId="19" xfId="0" applyNumberFormat="1" applyFont="1" applyFill="1" applyBorder="1"/>
    <xf numFmtId="44" fontId="3" fillId="17" borderId="21" xfId="0" applyNumberFormat="1" applyFont="1" applyFill="1" applyBorder="1" applyAlignment="1">
      <alignment horizontal="center"/>
    </xf>
    <xf numFmtId="0" fontId="3" fillId="17" borderId="21" xfId="0" applyFont="1" applyFill="1" applyBorder="1" applyAlignment="1">
      <alignment horizontal="center"/>
    </xf>
    <xf numFmtId="0" fontId="3" fillId="16" borderId="17" xfId="0" applyFont="1" applyFill="1" applyBorder="1"/>
    <xf numFmtId="44" fontId="9" fillId="16" borderId="22" xfId="0" applyNumberFormat="1" applyFont="1" applyFill="1" applyBorder="1" applyAlignment="1">
      <alignment horizontal="center"/>
    </xf>
    <xf numFmtId="0" fontId="9" fillId="16" borderId="17" xfId="0" applyFont="1" applyFill="1" applyBorder="1" applyAlignment="1"/>
    <xf numFmtId="44" fontId="9" fillId="0" borderId="18" xfId="0" applyNumberFormat="1" applyFont="1" applyBorder="1" applyAlignment="1"/>
    <xf numFmtId="44" fontId="9" fillId="0" borderId="18" xfId="0" applyNumberFormat="1" applyFont="1" applyBorder="1"/>
    <xf numFmtId="44" fontId="9" fillId="0" borderId="19" xfId="0" applyNumberFormat="1" applyFont="1" applyBorder="1"/>
    <xf numFmtId="44" fontId="9" fillId="0" borderId="19" xfId="0" applyNumberFormat="1" applyFont="1" applyBorder="1" applyAlignment="1">
      <alignment horizontal="right"/>
    </xf>
    <xf numFmtId="0" fontId="3" fillId="17" borderId="23" xfId="0" applyFont="1" applyFill="1" applyBorder="1"/>
    <xf numFmtId="44" fontId="9" fillId="5" borderId="22" xfId="0" applyNumberFormat="1" applyFont="1" applyFill="1" applyBorder="1" applyAlignment="1">
      <alignment horizontal="center"/>
    </xf>
    <xf numFmtId="0" fontId="19" fillId="0" borderId="0" xfId="0" applyFont="1" applyAlignment="1">
      <alignment horizontal="left" vertical="center" wrapText="1"/>
    </xf>
    <xf numFmtId="0" fontId="21" fillId="6" borderId="0" xfId="0" applyFont="1" applyFill="1" applyAlignment="1">
      <alignment horizontal="center" vertical="center" wrapText="1"/>
    </xf>
    <xf numFmtId="0" fontId="24" fillId="0" borderId="0" xfId="0" applyFont="1" applyAlignment="1">
      <alignment wrapText="1"/>
    </xf>
    <xf numFmtId="0" fontId="24" fillId="0" borderId="0" xfId="0" applyFont="1" applyAlignment="1"/>
    <xf numFmtId="0" fontId="0" fillId="0" borderId="0" xfId="0" applyFont="1" applyAlignment="1"/>
    <xf numFmtId="0" fontId="26" fillId="0" borderId="0" xfId="0" applyFont="1" applyAlignment="1">
      <alignment vertical="center"/>
    </xf>
    <xf numFmtId="0" fontId="27" fillId="5" borderId="0" xfId="0" applyFont="1" applyFill="1" applyAlignment="1">
      <alignment vertical="center"/>
    </xf>
    <xf numFmtId="0" fontId="28" fillId="5" borderId="0" xfId="0" applyFont="1" applyFill="1" applyAlignment="1">
      <alignment horizontal="left" vertical="center"/>
    </xf>
    <xf numFmtId="0" fontId="28" fillId="5" borderId="0" xfId="0" applyFont="1" applyFill="1" applyAlignment="1">
      <alignment vertical="center"/>
    </xf>
    <xf numFmtId="0" fontId="28" fillId="5" borderId="0" xfId="0" applyFont="1" applyFill="1" applyAlignment="1">
      <alignment horizontal="center" vertical="center"/>
    </xf>
    <xf numFmtId="0" fontId="29" fillId="5" borderId="0" xfId="0" applyFont="1" applyFill="1" applyAlignment="1">
      <alignment horizontal="center" vertical="center"/>
    </xf>
    <xf numFmtId="0" fontId="29" fillId="5" borderId="0" xfId="0" applyFont="1" applyFill="1" applyAlignment="1">
      <alignment vertical="center"/>
    </xf>
    <xf numFmtId="0" fontId="29" fillId="0" borderId="0" xfId="0" applyFont="1" applyAlignment="1">
      <alignment horizontal="left" vertical="center"/>
    </xf>
    <xf numFmtId="0" fontId="30" fillId="5" borderId="0" xfId="0" applyFont="1" applyFill="1" applyAlignment="1">
      <alignment vertical="center"/>
    </xf>
    <xf numFmtId="0" fontId="31" fillId="5" borderId="0" xfId="0" applyFont="1" applyFill="1" applyAlignment="1">
      <alignment horizontal="left"/>
    </xf>
    <xf numFmtId="0" fontId="32" fillId="0" borderId="0" xfId="0" applyFont="1" applyAlignment="1">
      <alignment vertical="center"/>
    </xf>
    <xf numFmtId="0" fontId="33" fillId="18" borderId="0" xfId="0" applyFont="1" applyFill="1"/>
    <xf numFmtId="0" fontId="25" fillId="18" borderId="0" xfId="0" applyFont="1" applyFill="1" applyAlignment="1">
      <alignment vertical="center"/>
    </xf>
    <xf numFmtId="0" fontId="36" fillId="0" borderId="0" xfId="0" applyFont="1"/>
    <xf numFmtId="0" fontId="30" fillId="5" borderId="0" xfId="0" applyFont="1" applyFill="1" applyAlignment="1">
      <alignment horizontal="left"/>
    </xf>
    <xf numFmtId="0" fontId="30" fillId="5" borderId="0" xfId="0" applyFont="1" applyFill="1"/>
    <xf numFmtId="0" fontId="29" fillId="0" borderId="0" xfId="0" applyFont="1" applyAlignment="1">
      <alignment vertical="center"/>
    </xf>
    <xf numFmtId="0" fontId="32" fillId="5" borderId="0" xfId="0" applyFont="1" applyFill="1"/>
    <xf numFmtId="0" fontId="32" fillId="0" borderId="0" xfId="0" applyFont="1"/>
    <xf numFmtId="0" fontId="29" fillId="5" borderId="0" xfId="0" applyFont="1" applyFill="1" applyAlignment="1">
      <alignment horizontal="left" vertical="center"/>
    </xf>
    <xf numFmtId="0" fontId="42" fillId="0" borderId="0" xfId="0" applyFont="1" applyAlignment="1">
      <alignment vertical="center"/>
    </xf>
    <xf numFmtId="0" fontId="46" fillId="0" borderId="0" xfId="0" applyFont="1" applyAlignment="1">
      <alignment vertical="center"/>
    </xf>
    <xf numFmtId="3" fontId="44" fillId="11" borderId="0" xfId="0" applyNumberFormat="1" applyFont="1" applyFill="1" applyAlignment="1">
      <alignment vertical="center"/>
    </xf>
    <xf numFmtId="3" fontId="48" fillId="11" borderId="0" xfId="0" applyNumberFormat="1" applyFont="1" applyFill="1" applyAlignment="1">
      <alignment vertical="center"/>
    </xf>
    <xf numFmtId="3" fontId="48" fillId="11" borderId="5" xfId="0" applyNumberFormat="1" applyFont="1" applyFill="1" applyBorder="1" applyAlignment="1">
      <alignment vertical="center"/>
    </xf>
    <xf numFmtId="0" fontId="44" fillId="7" borderId="6" xfId="0" applyFont="1" applyFill="1" applyBorder="1" applyAlignment="1">
      <alignment horizontal="center"/>
    </xf>
    <xf numFmtId="0" fontId="44" fillId="8" borderId="6" xfId="0" applyFont="1" applyFill="1" applyBorder="1" applyAlignment="1">
      <alignment horizontal="center"/>
    </xf>
    <xf numFmtId="0" fontId="45" fillId="9" borderId="6" xfId="0" applyFont="1" applyFill="1" applyBorder="1" applyAlignment="1">
      <alignment horizontal="center"/>
    </xf>
    <xf numFmtId="0" fontId="49" fillId="11" borderId="7" xfId="0" applyFont="1" applyFill="1" applyBorder="1" applyAlignment="1">
      <alignment horizontal="left" vertical="center" wrapText="1"/>
    </xf>
    <xf numFmtId="0" fontId="50" fillId="11" borderId="0" xfId="0" applyFont="1" applyFill="1" applyAlignment="1">
      <alignment horizontal="left" vertical="center"/>
    </xf>
    <xf numFmtId="0" fontId="49" fillId="11" borderId="7" xfId="0" applyFont="1" applyFill="1" applyBorder="1" applyAlignment="1">
      <alignment vertical="center" wrapText="1"/>
    </xf>
    <xf numFmtId="0" fontId="44" fillId="7" borderId="0" xfId="0" applyFont="1" applyFill="1" applyAlignment="1">
      <alignment horizontal="center"/>
    </xf>
    <xf numFmtId="0" fontId="44" fillId="8" borderId="0" xfId="0" applyFont="1" applyFill="1" applyAlignment="1">
      <alignment horizontal="center"/>
    </xf>
    <xf numFmtId="0" fontId="45" fillId="9" borderId="0" xfId="0" applyFont="1" applyFill="1" applyAlignment="1">
      <alignment horizontal="center"/>
    </xf>
    <xf numFmtId="0" fontId="51" fillId="0" borderId="8" xfId="0" applyFont="1" applyBorder="1" applyAlignment="1">
      <alignment horizontal="left" vertical="center" wrapText="1"/>
    </xf>
    <xf numFmtId="0" fontId="52" fillId="0" borderId="8" xfId="0" applyFont="1" applyBorder="1" applyAlignment="1">
      <alignment horizontal="left" vertical="center" wrapText="1"/>
    </xf>
    <xf numFmtId="0" fontId="51" fillId="0" borderId="8" xfId="0" applyFont="1" applyBorder="1" applyAlignment="1">
      <alignment horizontal="center" vertical="center" wrapText="1"/>
    </xf>
    <xf numFmtId="49" fontId="52" fillId="0" borderId="8" xfId="0" applyNumberFormat="1" applyFont="1" applyBorder="1" applyAlignment="1">
      <alignment horizontal="center" vertical="center" wrapText="1"/>
    </xf>
    <xf numFmtId="9" fontId="51" fillId="0" borderId="8" xfId="0" applyNumberFormat="1" applyFont="1" applyBorder="1" applyAlignment="1">
      <alignment horizontal="center" vertical="center" wrapText="1"/>
    </xf>
    <xf numFmtId="0" fontId="32" fillId="0" borderId="9" xfId="0" applyFont="1" applyBorder="1" applyAlignment="1"/>
    <xf numFmtId="0" fontId="32" fillId="0" borderId="10" xfId="0" applyFont="1" applyBorder="1" applyAlignment="1"/>
    <xf numFmtId="0" fontId="32" fillId="0" borderId="11" xfId="0" applyFont="1" applyBorder="1" applyAlignment="1"/>
    <xf numFmtId="0" fontId="32" fillId="7" borderId="11" xfId="0" applyFont="1" applyFill="1" applyBorder="1" applyAlignment="1"/>
    <xf numFmtId="0" fontId="49" fillId="11" borderId="7" xfId="0" applyFont="1" applyFill="1" applyBorder="1" applyAlignment="1">
      <alignment horizontal="center" vertical="center" wrapText="1"/>
    </xf>
    <xf numFmtId="49" fontId="49" fillId="11" borderId="7" xfId="0" applyNumberFormat="1" applyFont="1" applyFill="1" applyBorder="1" applyAlignment="1">
      <alignment horizontal="center" vertical="center" wrapText="1"/>
    </xf>
    <xf numFmtId="0" fontId="32" fillId="11" borderId="0" xfId="0" applyFont="1" applyFill="1" applyAlignment="1"/>
    <xf numFmtId="164" fontId="32" fillId="11" borderId="0" xfId="0" applyNumberFormat="1" applyFont="1" applyFill="1" applyAlignment="1"/>
    <xf numFmtId="3" fontId="32" fillId="11" borderId="0" xfId="0" applyNumberFormat="1" applyFont="1" applyFill="1" applyAlignment="1"/>
    <xf numFmtId="0" fontId="51" fillId="0" borderId="8" xfId="0" applyFont="1" applyBorder="1" applyAlignment="1">
      <alignment horizontal="left"/>
    </xf>
    <xf numFmtId="9" fontId="32" fillId="0" borderId="10" xfId="0" applyNumberFormat="1" applyFont="1" applyBorder="1" applyAlignment="1"/>
    <xf numFmtId="164" fontId="32" fillId="0" borderId="10" xfId="0" applyNumberFormat="1" applyFont="1" applyBorder="1" applyAlignment="1"/>
    <xf numFmtId="0" fontId="32" fillId="8" borderId="10" xfId="0" applyFont="1" applyFill="1" applyBorder="1" applyAlignment="1"/>
    <xf numFmtId="0" fontId="51" fillId="0" borderId="12" xfId="0" applyFont="1" applyBorder="1" applyAlignment="1">
      <alignment horizontal="left"/>
    </xf>
    <xf numFmtId="9" fontId="51" fillId="12" borderId="8" xfId="0" applyNumberFormat="1" applyFont="1" applyFill="1" applyBorder="1" applyAlignment="1">
      <alignment horizontal="center" vertical="center" wrapText="1"/>
    </xf>
    <xf numFmtId="9" fontId="32" fillId="0" borderId="11" xfId="0" applyNumberFormat="1" applyFont="1" applyBorder="1" applyAlignment="1"/>
    <xf numFmtId="164" fontId="32" fillId="0" borderId="11" xfId="0" applyNumberFormat="1" applyFont="1" applyBorder="1" applyAlignment="1"/>
    <xf numFmtId="0" fontId="32" fillId="9" borderId="10" xfId="0" applyFont="1" applyFill="1" applyBorder="1" applyAlignment="1"/>
    <xf numFmtId="0" fontId="51" fillId="0" borderId="13" xfId="0" applyFont="1" applyBorder="1" applyAlignment="1">
      <alignment horizontal="left"/>
    </xf>
    <xf numFmtId="49" fontId="51" fillId="0" borderId="8" xfId="0" applyNumberFormat="1" applyFont="1" applyBorder="1" applyAlignment="1">
      <alignment horizontal="center" vertical="center" wrapText="1"/>
    </xf>
    <xf numFmtId="15" fontId="51" fillId="0" borderId="8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left"/>
    </xf>
    <xf numFmtId="0" fontId="22" fillId="20" borderId="24" xfId="0" applyFont="1" applyFill="1" applyBorder="1" applyAlignment="1">
      <alignment vertical="center" wrapText="1"/>
    </xf>
    <xf numFmtId="0" fontId="2" fillId="0" borderId="24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center" vertical="center" wrapText="1"/>
    </xf>
    <xf numFmtId="0" fontId="23" fillId="0" borderId="24" xfId="0" applyFont="1" applyBorder="1" applyAlignment="1">
      <alignment horizontal="center" vertical="center" wrapText="1"/>
    </xf>
    <xf numFmtId="0" fontId="22" fillId="21" borderId="24" xfId="0" applyFont="1" applyFill="1" applyBorder="1" applyAlignment="1">
      <alignment vertical="center" wrapText="1"/>
    </xf>
    <xf numFmtId="0" fontId="2" fillId="0" borderId="24" xfId="0" applyFont="1" applyBorder="1" applyAlignment="1">
      <alignment horizontal="center" vertical="center"/>
    </xf>
    <xf numFmtId="0" fontId="2" fillId="0" borderId="0" xfId="0" applyFont="1"/>
    <xf numFmtId="0" fontId="53" fillId="0" borderId="0" xfId="0" applyFont="1" applyAlignment="1">
      <alignment vertical="top" wrapText="1"/>
    </xf>
    <xf numFmtId="0" fontId="53" fillId="0" borderId="0" xfId="0" applyFont="1" applyAlignment="1">
      <alignment horizontal="left" vertical="top"/>
    </xf>
    <xf numFmtId="0" fontId="53" fillId="0" borderId="0" xfId="0" applyFont="1" applyAlignment="1">
      <alignment vertical="top"/>
    </xf>
    <xf numFmtId="0" fontId="12" fillId="13" borderId="17" xfId="0" applyFont="1" applyFill="1" applyBorder="1"/>
    <xf numFmtId="0" fontId="12" fillId="13" borderId="17" xfId="0" applyFont="1" applyFill="1" applyBorder="1" applyAlignment="1">
      <alignment horizontal="center"/>
    </xf>
    <xf numFmtId="0" fontId="14" fillId="14" borderId="22" xfId="0" applyFont="1" applyFill="1" applyBorder="1" applyAlignment="1">
      <alignment vertical="top" wrapText="1"/>
    </xf>
    <xf numFmtId="0" fontId="14" fillId="10" borderId="22" xfId="0" applyFont="1" applyFill="1" applyBorder="1" applyAlignment="1">
      <alignment horizontal="center" vertical="top" wrapText="1"/>
    </xf>
    <xf numFmtId="0" fontId="12" fillId="0" borderId="15" xfId="0" applyFont="1" applyBorder="1"/>
    <xf numFmtId="8" fontId="12" fillId="5" borderId="16" xfId="0" applyNumberFormat="1" applyFont="1" applyFill="1" applyBorder="1" applyAlignment="1"/>
    <xf numFmtId="8" fontId="12" fillId="5" borderId="16" xfId="0" applyNumberFormat="1" applyFont="1" applyFill="1" applyBorder="1" applyAlignment="1">
      <alignment horizontal="center"/>
    </xf>
    <xf numFmtId="0" fontId="12" fillId="13" borderId="22" xfId="0" applyFont="1" applyFill="1" applyBorder="1" applyAlignment="1"/>
    <xf numFmtId="0" fontId="12" fillId="5" borderId="22" xfId="0" applyFont="1" applyFill="1" applyBorder="1" applyAlignment="1">
      <alignment horizontal="center"/>
    </xf>
    <xf numFmtId="0" fontId="15" fillId="14" borderId="22" xfId="0" applyFont="1" applyFill="1" applyBorder="1" applyAlignment="1">
      <alignment vertical="top"/>
    </xf>
    <xf numFmtId="0" fontId="16" fillId="10" borderId="22" xfId="0" applyFont="1" applyFill="1" applyBorder="1" applyAlignment="1">
      <alignment horizontal="center" vertical="top"/>
    </xf>
    <xf numFmtId="0" fontId="16" fillId="15" borderId="17" xfId="0" applyFont="1" applyFill="1" applyBorder="1" applyAlignment="1">
      <alignment horizontal="center" vertical="center"/>
    </xf>
    <xf numFmtId="0" fontId="15" fillId="15" borderId="22" xfId="0" applyFont="1" applyFill="1" applyBorder="1" applyAlignment="1">
      <alignment vertical="center"/>
    </xf>
    <xf numFmtId="0" fontId="15" fillId="15" borderId="22" xfId="0" applyFont="1" applyFill="1" applyBorder="1" applyAlignment="1">
      <alignment horizontal="center" vertical="center"/>
    </xf>
    <xf numFmtId="0" fontId="3" fillId="16" borderId="17" xfId="0" applyFont="1" applyFill="1" applyBorder="1" applyAlignment="1"/>
    <xf numFmtId="0" fontId="9" fillId="16" borderId="17" xfId="0" applyFont="1" applyFill="1" applyBorder="1"/>
    <xf numFmtId="0" fontId="3" fillId="16" borderId="17" xfId="0" applyFont="1" applyFill="1" applyBorder="1" applyAlignment="1">
      <alignment horizontal="center"/>
    </xf>
    <xf numFmtId="0" fontId="9" fillId="16" borderId="22" xfId="0" applyFont="1" applyFill="1" applyBorder="1" applyAlignment="1"/>
    <xf numFmtId="0" fontId="9" fillId="16" borderId="22" xfId="0" applyFont="1" applyFill="1" applyBorder="1" applyAlignment="1">
      <alignment horizontal="center"/>
    </xf>
    <xf numFmtId="0" fontId="9" fillId="5" borderId="18" xfId="0" applyFont="1" applyFill="1" applyBorder="1" applyAlignment="1">
      <alignment horizontal="center"/>
    </xf>
    <xf numFmtId="8" fontId="9" fillId="5" borderId="18" xfId="0" applyNumberFormat="1" applyFont="1" applyFill="1" applyBorder="1" applyAlignment="1">
      <alignment horizontal="center"/>
    </xf>
    <xf numFmtId="44" fontId="9" fillId="13" borderId="20" xfId="0" applyNumberFormat="1" applyFont="1" applyFill="1" applyBorder="1" applyAlignment="1"/>
    <xf numFmtId="0" fontId="3" fillId="17" borderId="23" xfId="0" applyFont="1" applyFill="1" applyBorder="1" applyAlignment="1"/>
    <xf numFmtId="0" fontId="3" fillId="17" borderId="23" xfId="0" applyFont="1" applyFill="1" applyBorder="1" applyAlignment="1">
      <alignment horizontal="center"/>
    </xf>
    <xf numFmtId="0" fontId="3" fillId="17" borderId="23" xfId="0" applyFont="1" applyFill="1" applyBorder="1" applyAlignment="1">
      <alignment horizontal="right"/>
    </xf>
    <xf numFmtId="44" fontId="3" fillId="17" borderId="21" xfId="0" applyNumberFormat="1" applyFont="1" applyFill="1" applyBorder="1" applyAlignment="1"/>
    <xf numFmtId="44" fontId="9" fillId="16" borderId="22" xfId="0" applyNumberFormat="1" applyFont="1" applyFill="1" applyBorder="1" applyAlignment="1"/>
    <xf numFmtId="0" fontId="9" fillId="0" borderId="18" xfId="0" applyFont="1" applyBorder="1" applyAlignment="1">
      <alignment horizontal="center"/>
    </xf>
    <xf numFmtId="44" fontId="9" fillId="0" borderId="18" xfId="0" applyNumberFormat="1" applyFont="1" applyBorder="1" applyAlignment="1">
      <alignment horizontal="center"/>
    </xf>
    <xf numFmtId="44" fontId="9" fillId="5" borderId="18" xfId="0" applyNumberFormat="1" applyFont="1" applyFill="1" applyBorder="1" applyAlignment="1">
      <alignment horizontal="center"/>
    </xf>
    <xf numFmtId="44" fontId="9" fillId="5" borderId="20" xfId="0" applyNumberFormat="1" applyFont="1" applyFill="1" applyBorder="1" applyAlignment="1"/>
    <xf numFmtId="44" fontId="9" fillId="0" borderId="22" xfId="0" applyNumberFormat="1" applyFont="1" applyBorder="1" applyAlignment="1">
      <alignment horizontal="center"/>
    </xf>
    <xf numFmtId="0" fontId="9" fillId="16" borderId="17" xfId="0" applyFont="1" applyFill="1" applyBorder="1" applyAlignment="1">
      <alignment horizontal="center"/>
    </xf>
    <xf numFmtId="44" fontId="9" fillId="5" borderId="22" xfId="0" applyNumberFormat="1" applyFont="1" applyFill="1" applyBorder="1" applyAlignment="1"/>
    <xf numFmtId="44" fontId="9" fillId="13" borderId="25" xfId="0" applyNumberFormat="1" applyFont="1" applyFill="1" applyBorder="1" applyAlignment="1">
      <alignment horizontal="center"/>
    </xf>
    <xf numFmtId="6" fontId="9" fillId="0" borderId="18" xfId="0" applyNumberFormat="1" applyFont="1" applyBorder="1" applyAlignment="1">
      <alignment horizontal="center"/>
    </xf>
    <xf numFmtId="6" fontId="55" fillId="0" borderId="18" xfId="0" applyNumberFormat="1" applyFont="1" applyBorder="1" applyAlignment="1">
      <alignment horizontal="center"/>
    </xf>
    <xf numFmtId="44" fontId="3" fillId="17" borderId="14" xfId="0" applyNumberFormat="1" applyFont="1" applyFill="1" applyBorder="1" applyAlignment="1">
      <alignment horizontal="center"/>
    </xf>
    <xf numFmtId="44" fontId="55" fillId="0" borderId="18" xfId="0" applyNumberFormat="1" applyFont="1" applyBorder="1" applyAlignment="1"/>
    <xf numFmtId="8" fontId="9" fillId="5" borderId="22" xfId="0" applyNumberFormat="1" applyFont="1" applyFill="1" applyBorder="1" applyAlignment="1"/>
    <xf numFmtId="0" fontId="9" fillId="0" borderId="22" xfId="0" applyFont="1" applyBorder="1" applyAlignment="1">
      <alignment horizontal="center"/>
    </xf>
    <xf numFmtId="0" fontId="17" fillId="15" borderId="17" xfId="0" applyFont="1" applyFill="1" applyBorder="1"/>
    <xf numFmtId="0" fontId="18" fillId="15" borderId="17" xfId="0" applyFont="1" applyFill="1" applyBorder="1" applyAlignment="1">
      <alignment horizontal="center"/>
    </xf>
    <xf numFmtId="0" fontId="17" fillId="15" borderId="17" xfId="0" applyFont="1" applyFill="1" applyBorder="1" applyAlignment="1">
      <alignment horizontal="center"/>
    </xf>
    <xf numFmtId="44" fontId="17" fillId="14" borderId="22" xfId="0" applyNumberFormat="1" applyFont="1" applyFill="1" applyBorder="1" applyAlignment="1"/>
    <xf numFmtId="44" fontId="17" fillId="15" borderId="22" xfId="0" applyNumberFormat="1" applyFont="1" applyFill="1" applyBorder="1" applyAlignment="1">
      <alignment horizontal="center"/>
    </xf>
    <xf numFmtId="0" fontId="17" fillId="15" borderId="22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Alignment="1"/>
    <xf numFmtId="0" fontId="0" fillId="0" borderId="0" xfId="0" applyFont="1" applyAlignment="1">
      <alignment horizontal="center"/>
    </xf>
    <xf numFmtId="0" fontId="36" fillId="0" borderId="0" xfId="0" applyFont="1" applyAlignment="1"/>
    <xf numFmtId="0" fontId="36" fillId="0" borderId="0" xfId="0" applyFont="1" applyAlignment="1">
      <alignment horizontal="center"/>
    </xf>
    <xf numFmtId="0" fontId="10" fillId="0" borderId="1" xfId="0" applyFont="1" applyBorder="1" applyAlignment="1">
      <alignment vertical="center" wrapText="1"/>
    </xf>
    <xf numFmtId="0" fontId="2" fillId="0" borderId="3" xfId="0" applyFont="1" applyBorder="1"/>
    <xf numFmtId="0" fontId="1" fillId="2" borderId="1" xfId="0" applyFont="1" applyFill="1" applyBorder="1" applyAlignment="1">
      <alignment wrapText="1"/>
    </xf>
    <xf numFmtId="0" fontId="2" fillId="0" borderId="2" xfId="0" applyFont="1" applyBorder="1"/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/>
    <xf numFmtId="0" fontId="4" fillId="0" borderId="0" xfId="0" applyFont="1" applyAlignment="1">
      <alignment wrapText="1"/>
    </xf>
    <xf numFmtId="0" fontId="0" fillId="0" borderId="0" xfId="0" applyFont="1" applyAlignment="1"/>
    <xf numFmtId="0" fontId="5" fillId="3" borderId="1" xfId="0" applyFont="1" applyFill="1" applyBorder="1" applyAlignment="1"/>
    <xf numFmtId="0" fontId="7" fillId="5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45" fillId="10" borderId="0" xfId="0" applyFont="1" applyFill="1" applyAlignment="1">
      <alignment horizontal="center" vertical="center"/>
    </xf>
    <xf numFmtId="0" fontId="47" fillId="5" borderId="0" xfId="0" applyFont="1" applyFill="1" applyAlignment="1">
      <alignment horizontal="center" vertical="center"/>
    </xf>
    <xf numFmtId="0" fontId="44" fillId="8" borderId="0" xfId="0" applyFont="1" applyFill="1" applyAlignment="1">
      <alignment horizontal="center" vertical="center"/>
    </xf>
    <xf numFmtId="0" fontId="45" fillId="9" borderId="0" xfId="0" applyFont="1" applyFill="1" applyAlignment="1">
      <alignment horizontal="center" vertical="center"/>
    </xf>
    <xf numFmtId="0" fontId="37" fillId="0" borderId="0" xfId="0" applyFont="1" applyAlignment="1"/>
    <xf numFmtId="0" fontId="38" fillId="0" borderId="0" xfId="0" applyFont="1" applyAlignment="1"/>
    <xf numFmtId="0" fontId="40" fillId="0" borderId="0" xfId="0" applyFont="1" applyAlignment="1"/>
    <xf numFmtId="49" fontId="41" fillId="5" borderId="0" xfId="0" applyNumberFormat="1" applyFont="1" applyFill="1" applyAlignment="1">
      <alignment horizontal="left"/>
    </xf>
    <xf numFmtId="0" fontId="43" fillId="4" borderId="5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43" fillId="2" borderId="5" xfId="0" applyFont="1" applyFill="1" applyBorder="1" applyAlignment="1">
      <alignment horizontal="left" vertical="center" wrapText="1"/>
    </xf>
    <xf numFmtId="0" fontId="2" fillId="0" borderId="5" xfId="0" applyFont="1" applyBorder="1" applyAlignment="1">
      <alignment horizontal="left"/>
    </xf>
    <xf numFmtId="0" fontId="43" fillId="2" borderId="5" xfId="0" applyFont="1" applyFill="1" applyBorder="1" applyAlignment="1">
      <alignment horizontal="center" vertical="center" wrapText="1"/>
    </xf>
    <xf numFmtId="0" fontId="44" fillId="7" borderId="0" xfId="0" applyFont="1" applyFill="1" applyAlignment="1">
      <alignment horizontal="center" vertical="center"/>
    </xf>
    <xf numFmtId="0" fontId="34" fillId="18" borderId="0" xfId="0" applyFont="1" applyFill="1"/>
    <xf numFmtId="0" fontId="35" fillId="19" borderId="0" xfId="0" applyFont="1" applyFill="1" applyAlignment="1"/>
    <xf numFmtId="0" fontId="25" fillId="18" borderId="0" xfId="0" applyFont="1" applyFill="1" applyAlignment="1">
      <alignment vertical="center"/>
    </xf>
    <xf numFmtId="0" fontId="39" fillId="5" borderId="0" xfId="0" applyFont="1" applyFill="1" applyAlignment="1">
      <alignment horizontal="center" vertical="center"/>
    </xf>
    <xf numFmtId="0" fontId="28" fillId="5" borderId="0" xfId="0" applyFont="1" applyFill="1" applyAlignment="1">
      <alignment horizontal="center" vertical="center"/>
    </xf>
    <xf numFmtId="0" fontId="41" fillId="5" borderId="0" xfId="0" applyFont="1" applyFill="1"/>
    <xf numFmtId="0" fontId="13" fillId="13" borderId="23" xfId="0" applyFont="1" applyFill="1" applyBorder="1" applyAlignment="1">
      <alignment horizontal="left" vertical="center"/>
    </xf>
    <xf numFmtId="0" fontId="54" fillId="0" borderId="23" xfId="0" applyFont="1" applyBorder="1"/>
    <xf numFmtId="0" fontId="54" fillId="0" borderId="14" xfId="0" applyFont="1" applyBorder="1"/>
    <xf numFmtId="0" fontId="11" fillId="0" borderId="1" xfId="0" applyFont="1" applyBorder="1" applyAlignment="1">
      <alignment horizontal="center"/>
    </xf>
    <xf numFmtId="0" fontId="54" fillId="0" borderId="2" xfId="0" applyFont="1" applyBorder="1"/>
    <xf numFmtId="0" fontId="54" fillId="0" borderId="3" xfId="0" applyFont="1" applyBorder="1"/>
    <xf numFmtId="0" fontId="20" fillId="5" borderId="0" xfId="0" applyFont="1" applyFill="1" applyAlignment="1">
      <alignment horizontal="left" vertical="center" wrapText="1"/>
    </xf>
    <xf numFmtId="0" fontId="56" fillId="4" borderId="4" xfId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0</xdr:row>
      <xdr:rowOff>28575</xdr:rowOff>
    </xdr:from>
    <xdr:ext cx="1666875" cy="1209675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127842</xdr:colOff>
      <xdr:row>1</xdr:row>
      <xdr:rowOff>139700</xdr:rowOff>
    </xdr:from>
    <xdr:to>
      <xdr:col>12</xdr:col>
      <xdr:colOff>139700</xdr:colOff>
      <xdr:row>4</xdr:row>
      <xdr:rowOff>157535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842" y="406400"/>
          <a:ext cx="9765458" cy="8433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5.Communication-plan.xlsx" TargetMode="External"/><Relationship Id="rId7" Type="http://schemas.openxmlformats.org/officeDocument/2006/relationships/hyperlink" Target="4.Risk-management-plan.docx" TargetMode="External"/><Relationship Id="rId2" Type="http://schemas.openxmlformats.org/officeDocument/2006/relationships/hyperlink" Target="..\..\Smart%20Complaint%20Management%20System" TargetMode="External"/><Relationship Id="rId1" Type="http://schemas.openxmlformats.org/officeDocument/2006/relationships/hyperlink" Target="..\Project%20Initiation\4.%20Raci%20Chart.docx" TargetMode="External"/><Relationship Id="rId6" Type="http://schemas.openxmlformats.org/officeDocument/2006/relationships/hyperlink" Target="..\Project%20Initiation\5.Smart_Complaint_Management_Project_Charter.docx" TargetMode="External"/><Relationship Id="rId5" Type="http://schemas.openxmlformats.org/officeDocument/2006/relationships/hyperlink" Target="2.Gantt-chart-%20Project%20Schedual.xlsx" TargetMode="External"/><Relationship Id="rId4" Type="http://schemas.openxmlformats.org/officeDocument/2006/relationships/hyperlink" Target="3.Project-budget.xlsx" TargetMode="External"/><Relationship Id="rId9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185ABC"/>
    <outlinePr summaryBelow="0" summaryRight="0"/>
  </sheetPr>
  <dimension ref="A1:Z15"/>
  <sheetViews>
    <sheetView showGridLines="0" tabSelected="1" workbookViewId="0">
      <selection activeCell="A9" sqref="A9"/>
    </sheetView>
  </sheetViews>
  <sheetFormatPr defaultColWidth="14.36328125" defaultRowHeight="15.75" customHeight="1"/>
  <cols>
    <col min="1" max="1" width="26.81640625" customWidth="1"/>
    <col min="2" max="2" width="47.54296875" customWidth="1"/>
    <col min="3" max="3" width="52.7265625" customWidth="1"/>
  </cols>
  <sheetData>
    <row r="1" spans="1:26" ht="36" customHeight="1">
      <c r="A1" s="159" t="s">
        <v>86</v>
      </c>
      <c r="B1" s="160"/>
      <c r="C1" s="158"/>
    </row>
    <row r="2" spans="1:26" ht="32" customHeight="1">
      <c r="A2" s="161" t="s">
        <v>84</v>
      </c>
      <c r="B2" s="160"/>
      <c r="C2" s="158"/>
    </row>
    <row r="3" spans="1:26" ht="15.5" customHeight="1">
      <c r="A3" s="161" t="s">
        <v>85</v>
      </c>
      <c r="B3" s="160"/>
      <c r="C3" s="158"/>
    </row>
    <row r="4" spans="1:26" ht="15" customHeight="1">
      <c r="A4" s="162" t="s">
        <v>0</v>
      </c>
      <c r="B4" s="160"/>
      <c r="C4" s="158"/>
    </row>
    <row r="5" spans="1:26" ht="14.25" customHeight="1">
      <c r="A5" s="163"/>
      <c r="B5" s="164"/>
      <c r="C5" s="164"/>
    </row>
    <row r="6" spans="1:26" ht="33" customHeight="1">
      <c r="A6" s="2" t="s">
        <v>1</v>
      </c>
      <c r="B6" s="165" t="s">
        <v>2</v>
      </c>
      <c r="C6" s="158"/>
    </row>
    <row r="7" spans="1:26" ht="33" customHeight="1">
      <c r="A7" s="195" t="s">
        <v>3</v>
      </c>
      <c r="B7" s="166" t="s">
        <v>4</v>
      </c>
      <c r="C7" s="158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33" customHeight="1">
      <c r="A8" s="3" t="s">
        <v>5</v>
      </c>
      <c r="B8" s="167" t="s">
        <v>6</v>
      </c>
      <c r="C8" s="158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33" customHeight="1">
      <c r="A9" s="195" t="s">
        <v>7</v>
      </c>
      <c r="B9" s="157" t="s">
        <v>8</v>
      </c>
      <c r="C9" s="158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33" customHeight="1">
      <c r="A10" s="3" t="s">
        <v>9</v>
      </c>
      <c r="B10" s="157" t="s">
        <v>10</v>
      </c>
      <c r="C10" s="158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33" customHeight="1">
      <c r="A11" s="195" t="s">
        <v>11</v>
      </c>
      <c r="B11" s="157" t="s">
        <v>12</v>
      </c>
      <c r="C11" s="158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3" customHeight="1">
      <c r="A12" s="195" t="s">
        <v>13</v>
      </c>
      <c r="B12" s="157" t="s">
        <v>14</v>
      </c>
      <c r="C12" s="158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3" customHeight="1">
      <c r="A13" s="195" t="s">
        <v>15</v>
      </c>
      <c r="B13" s="157" t="s">
        <v>16</v>
      </c>
      <c r="C13" s="158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33" customHeight="1">
      <c r="A14" s="195" t="s">
        <v>17</v>
      </c>
      <c r="B14" s="157" t="s">
        <v>18</v>
      </c>
      <c r="C14" s="158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33" customHeight="1">
      <c r="A15" s="1"/>
      <c r="B15" s="1"/>
      <c r="C15" s="1"/>
    </row>
  </sheetData>
  <mergeCells count="14">
    <mergeCell ref="B13:C13"/>
    <mergeCell ref="B14:C14"/>
    <mergeCell ref="A1:C1"/>
    <mergeCell ref="A2:C2"/>
    <mergeCell ref="A3:C3"/>
    <mergeCell ref="A4:C4"/>
    <mergeCell ref="A5:C5"/>
    <mergeCell ref="B6:C6"/>
    <mergeCell ref="B7:C7"/>
    <mergeCell ref="B8:C8"/>
    <mergeCell ref="B9:C9"/>
    <mergeCell ref="B10:C10"/>
    <mergeCell ref="B11:C11"/>
    <mergeCell ref="B12:C12"/>
  </mergeCells>
  <hyperlinks>
    <hyperlink ref="A14" r:id="rId1"/>
    <hyperlink ref="A13" r:id="rId2"/>
    <hyperlink ref="A12" r:id="rId3"/>
    <hyperlink ref="A11" r:id="rId4"/>
    <hyperlink ref="A10" r:id="rId5"/>
    <hyperlink ref="A7" r:id="rId6"/>
    <hyperlink ref="A9" r:id="rId7"/>
  </hyperlinks>
  <pageMargins left="0.7" right="0.7" top="0.75" bottom="0.75" header="0.3" footer="0.3"/>
  <legacy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83F04"/>
    <outlinePr summaryBelow="0" summaryRight="0"/>
  </sheetPr>
  <dimension ref="A1:CE973"/>
  <sheetViews>
    <sheetView showGridLines="0" workbookViewId="0">
      <selection activeCell="C28" sqref="C28"/>
    </sheetView>
  </sheetViews>
  <sheetFormatPr defaultColWidth="12.6328125" defaultRowHeight="15.75" customHeight="1" outlineLevelRow="1"/>
  <cols>
    <col min="1" max="1" width="4.26953125" style="33" customWidth="1"/>
    <col min="2" max="2" width="11.08984375" style="33" customWidth="1"/>
    <col min="3" max="3" width="59.36328125" style="94" customWidth="1"/>
    <col min="4" max="4" width="24.36328125" style="33" customWidth="1"/>
    <col min="5" max="6" width="11.453125" style="33" bestFit="1" customWidth="1"/>
    <col min="7" max="7" width="8.6328125" style="33" customWidth="1"/>
    <col min="8" max="8" width="12.6328125" style="33"/>
    <col min="9" max="38" width="3" style="33" customWidth="1"/>
    <col min="39" max="83" width="3.36328125" style="33" customWidth="1"/>
    <col min="84" max="16384" width="12.6328125" style="33"/>
  </cols>
  <sheetData>
    <row r="1" spans="1:83" ht="21" customHeight="1">
      <c r="A1" s="34"/>
      <c r="B1" s="35"/>
      <c r="C1" s="36"/>
      <c r="D1" s="37"/>
      <c r="I1" s="38"/>
      <c r="J1" s="39"/>
      <c r="K1" s="40"/>
      <c r="L1" s="41"/>
      <c r="M1" s="40"/>
      <c r="N1" s="40"/>
      <c r="O1" s="40"/>
      <c r="P1" s="40"/>
      <c r="Q1" s="40"/>
      <c r="R1" s="40"/>
      <c r="S1" s="34"/>
      <c r="T1" s="34"/>
      <c r="U1" s="34"/>
      <c r="V1" s="34"/>
      <c r="W1" s="34"/>
      <c r="X1" s="34"/>
      <c r="Y1" s="34"/>
      <c r="Z1" s="34"/>
    </row>
    <row r="2" spans="1:83" ht="21" customHeight="1">
      <c r="A2" s="34"/>
      <c r="B2" s="35"/>
      <c r="C2" s="36"/>
      <c r="D2" s="37"/>
      <c r="E2" s="39"/>
      <c r="F2" s="39"/>
      <c r="G2" s="39"/>
      <c r="H2" s="39"/>
      <c r="I2" s="39"/>
      <c r="J2" s="39"/>
      <c r="K2" s="40"/>
      <c r="L2" s="41"/>
      <c r="M2" s="40"/>
      <c r="N2" s="40"/>
      <c r="O2" s="40"/>
      <c r="P2" s="40"/>
      <c r="Q2" s="40"/>
      <c r="R2" s="40"/>
      <c r="S2" s="34"/>
      <c r="T2" s="34"/>
      <c r="U2" s="34"/>
      <c r="V2" s="34"/>
      <c r="W2" s="34"/>
      <c r="X2" s="34"/>
      <c r="Y2" s="34"/>
      <c r="Z2" s="34"/>
    </row>
    <row r="3" spans="1:83" ht="21" customHeight="1">
      <c r="A3" s="34"/>
      <c r="B3" s="35"/>
      <c r="C3" s="36"/>
      <c r="D3" s="37"/>
      <c r="E3" s="39"/>
      <c r="F3" s="39"/>
      <c r="G3" s="39"/>
      <c r="H3" s="39"/>
      <c r="I3" s="39"/>
      <c r="J3" s="39"/>
      <c r="K3" s="40"/>
      <c r="L3" s="41"/>
      <c r="M3" s="40"/>
      <c r="N3" s="40"/>
      <c r="O3" s="40"/>
      <c r="P3" s="40"/>
      <c r="Q3" s="40"/>
      <c r="R3" s="40"/>
      <c r="S3" s="34"/>
      <c r="T3" s="34"/>
      <c r="U3" s="34"/>
      <c r="V3" s="34"/>
      <c r="W3" s="34"/>
      <c r="X3" s="34"/>
      <c r="Y3" s="34"/>
      <c r="Z3" s="34"/>
    </row>
    <row r="4" spans="1:83" ht="21" customHeight="1">
      <c r="A4" s="34"/>
      <c r="B4" s="35"/>
      <c r="C4" s="36"/>
      <c r="D4" s="37"/>
      <c r="E4" s="39"/>
      <c r="F4" s="39"/>
      <c r="G4" s="39"/>
      <c r="H4" s="39"/>
      <c r="I4" s="39"/>
      <c r="J4" s="39"/>
      <c r="K4" s="40"/>
      <c r="L4" s="41"/>
      <c r="M4" s="40"/>
      <c r="N4" s="40"/>
      <c r="O4" s="40"/>
      <c r="P4" s="40"/>
      <c r="Q4" s="40"/>
      <c r="R4" s="40"/>
      <c r="S4" s="34"/>
      <c r="T4" s="34"/>
      <c r="U4" s="34"/>
      <c r="V4" s="34"/>
      <c r="W4" s="34"/>
      <c r="X4" s="34"/>
      <c r="Y4" s="34"/>
      <c r="Z4" s="34"/>
    </row>
    <row r="5" spans="1:83" ht="17.25" customHeight="1">
      <c r="A5" s="34"/>
      <c r="B5" s="35"/>
      <c r="C5" s="36"/>
      <c r="D5" s="37"/>
      <c r="E5" s="39"/>
      <c r="F5" s="39"/>
      <c r="G5" s="39"/>
      <c r="H5" s="39"/>
      <c r="I5" s="39"/>
      <c r="J5" s="39"/>
      <c r="K5" s="40"/>
      <c r="L5" s="41"/>
      <c r="M5" s="40"/>
      <c r="N5" s="40"/>
      <c r="O5" s="40"/>
      <c r="P5" s="40"/>
      <c r="Q5" s="40"/>
      <c r="R5" s="40"/>
      <c r="S5" s="34"/>
      <c r="T5" s="34"/>
      <c r="U5" s="34"/>
      <c r="V5" s="34"/>
      <c r="W5" s="34"/>
      <c r="X5" s="34"/>
      <c r="Y5" s="34"/>
      <c r="Z5" s="34"/>
    </row>
    <row r="6" spans="1:83" ht="1.5" customHeight="1">
      <c r="A6" s="34"/>
      <c r="B6" s="42"/>
      <c r="C6" s="36"/>
      <c r="D6" s="43"/>
      <c r="E6" s="37"/>
      <c r="F6" s="44"/>
      <c r="G6" s="44"/>
      <c r="H6" s="37"/>
      <c r="I6" s="38"/>
      <c r="J6" s="39"/>
      <c r="K6" s="40"/>
      <c r="L6" s="41"/>
      <c r="M6" s="40"/>
      <c r="N6" s="40"/>
      <c r="O6" s="40"/>
      <c r="P6" s="40"/>
      <c r="Q6" s="40"/>
      <c r="R6" s="40"/>
      <c r="S6" s="34"/>
      <c r="T6" s="34"/>
      <c r="U6" s="34"/>
      <c r="V6" s="34"/>
      <c r="W6" s="34"/>
      <c r="X6" s="34"/>
      <c r="Y6" s="34"/>
      <c r="Z6" s="34"/>
    </row>
    <row r="7" spans="1:83" ht="37.5">
      <c r="A7" s="45"/>
      <c r="B7" s="182" t="s">
        <v>19</v>
      </c>
      <c r="C7" s="183"/>
      <c r="D7" s="183"/>
      <c r="E7" s="183"/>
      <c r="F7" s="183"/>
      <c r="G7" s="183"/>
      <c r="H7" s="183"/>
      <c r="I7" s="184"/>
      <c r="J7" s="183"/>
      <c r="K7" s="183"/>
      <c r="L7" s="183"/>
      <c r="M7" s="183"/>
      <c r="N7" s="46"/>
      <c r="O7" s="46"/>
      <c r="P7" s="46"/>
      <c r="Q7" s="46"/>
      <c r="R7" s="46"/>
      <c r="S7" s="184"/>
      <c r="T7" s="183"/>
      <c r="U7" s="183"/>
      <c r="V7" s="183"/>
      <c r="W7" s="183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5"/>
      <c r="CD7" s="45"/>
      <c r="CE7" s="45"/>
    </row>
    <row r="8" spans="1:83" ht="21" customHeight="1">
      <c r="A8" s="47"/>
      <c r="C8" s="48"/>
      <c r="D8" s="49"/>
      <c r="E8" s="49"/>
      <c r="F8" s="49"/>
      <c r="G8" s="49"/>
      <c r="H8" s="49"/>
      <c r="I8" s="50"/>
      <c r="J8" s="50"/>
      <c r="K8" s="50"/>
      <c r="L8" s="50"/>
      <c r="M8" s="50"/>
      <c r="N8" s="50"/>
      <c r="O8" s="50"/>
      <c r="P8" s="50"/>
      <c r="Q8" s="50"/>
      <c r="R8" s="50"/>
      <c r="S8" s="34"/>
      <c r="T8" s="34"/>
      <c r="U8" s="34"/>
      <c r="V8" s="34"/>
      <c r="W8" s="34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  <c r="CC8" s="47"/>
      <c r="CD8" s="47"/>
      <c r="CE8" s="47"/>
    </row>
    <row r="9" spans="1:83" ht="21" customHeight="1">
      <c r="A9" s="34"/>
      <c r="B9" s="172" t="s">
        <v>87</v>
      </c>
      <c r="C9" s="173"/>
      <c r="D9" s="185"/>
      <c r="E9" s="186"/>
      <c r="F9" s="186"/>
      <c r="G9" s="186"/>
      <c r="H9" s="51"/>
      <c r="I9" s="174" t="s">
        <v>20</v>
      </c>
      <c r="J9" s="164"/>
      <c r="K9" s="164"/>
      <c r="L9" s="164"/>
      <c r="M9" s="164"/>
      <c r="N9" s="187" t="s">
        <v>88</v>
      </c>
      <c r="O9" s="164"/>
      <c r="P9" s="164"/>
      <c r="Q9" s="164"/>
      <c r="R9" s="164"/>
      <c r="S9" s="164"/>
      <c r="T9" s="164"/>
      <c r="U9" s="164"/>
      <c r="V9" s="164"/>
      <c r="W9" s="16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</row>
    <row r="10" spans="1:83" ht="21" customHeight="1">
      <c r="A10" s="34"/>
      <c r="B10" s="172" t="s">
        <v>89</v>
      </c>
      <c r="C10" s="173"/>
      <c r="H10" s="52"/>
      <c r="I10" s="174" t="s">
        <v>21</v>
      </c>
      <c r="J10" s="164"/>
      <c r="K10" s="164"/>
      <c r="L10" s="164"/>
      <c r="M10" s="164"/>
      <c r="N10" s="175" t="s">
        <v>90</v>
      </c>
      <c r="O10" s="164"/>
      <c r="P10" s="164"/>
      <c r="Q10" s="164"/>
      <c r="R10" s="164"/>
      <c r="S10" s="164"/>
      <c r="T10" s="164"/>
      <c r="U10" s="164"/>
      <c r="V10" s="164"/>
      <c r="W10" s="16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</row>
    <row r="11" spans="1:83" ht="21" customHeight="1">
      <c r="A11" s="34"/>
      <c r="B11" s="40"/>
      <c r="C11" s="53"/>
      <c r="D11" s="40"/>
      <c r="E11" s="40"/>
      <c r="F11" s="40"/>
      <c r="G11" s="39"/>
      <c r="H11" s="39"/>
      <c r="I11" s="40"/>
      <c r="J11" s="40"/>
      <c r="K11" s="40"/>
      <c r="L11" s="40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</row>
    <row r="12" spans="1:83" ht="21" customHeight="1">
      <c r="A12" s="34"/>
      <c r="B12" s="40"/>
      <c r="C12" s="53"/>
      <c r="D12" s="40"/>
      <c r="E12" s="40"/>
      <c r="F12" s="40"/>
      <c r="G12" s="39"/>
      <c r="H12" s="39"/>
      <c r="I12" s="40"/>
      <c r="J12" s="40"/>
      <c r="K12" s="40"/>
      <c r="L12" s="40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</row>
    <row r="13" spans="1:83" ht="17.25" customHeight="1">
      <c r="A13" s="54"/>
      <c r="B13" s="176" t="s">
        <v>22</v>
      </c>
      <c r="C13" s="178" t="s">
        <v>23</v>
      </c>
      <c r="D13" s="180" t="s">
        <v>24</v>
      </c>
      <c r="E13" s="180" t="s">
        <v>25</v>
      </c>
      <c r="F13" s="180" t="s">
        <v>26</v>
      </c>
      <c r="G13" s="180" t="s">
        <v>27</v>
      </c>
      <c r="H13" s="180" t="s">
        <v>28</v>
      </c>
      <c r="I13" s="181" t="s">
        <v>29</v>
      </c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4"/>
      <c r="AJ13" s="164"/>
      <c r="AK13" s="164"/>
      <c r="AL13" s="164"/>
      <c r="AM13" s="170" t="s">
        <v>30</v>
      </c>
      <c r="AN13" s="164"/>
      <c r="AO13" s="164"/>
      <c r="AP13" s="164"/>
      <c r="AQ13" s="164"/>
      <c r="AR13" s="164"/>
      <c r="AS13" s="164"/>
      <c r="AT13" s="164"/>
      <c r="AU13" s="164"/>
      <c r="AV13" s="164"/>
      <c r="AW13" s="164"/>
      <c r="AX13" s="164"/>
      <c r="AY13" s="164"/>
      <c r="AZ13" s="164"/>
      <c r="BA13" s="164"/>
      <c r="BB13" s="171" t="s">
        <v>31</v>
      </c>
      <c r="BC13" s="164"/>
      <c r="BD13" s="164"/>
      <c r="BE13" s="164"/>
      <c r="BF13" s="164"/>
      <c r="BG13" s="164"/>
      <c r="BH13" s="164"/>
      <c r="BI13" s="164"/>
      <c r="BJ13" s="164"/>
      <c r="BK13" s="164"/>
      <c r="BL13" s="164"/>
      <c r="BM13" s="164"/>
      <c r="BN13" s="164"/>
      <c r="BO13" s="164"/>
      <c r="BP13" s="164"/>
      <c r="BQ13" s="164"/>
      <c r="BR13" s="164"/>
      <c r="BS13" s="164"/>
      <c r="BT13" s="164"/>
      <c r="BU13" s="164"/>
      <c r="BV13" s="164"/>
      <c r="BW13" s="164"/>
      <c r="BX13" s="164"/>
      <c r="BY13" s="164"/>
      <c r="BZ13" s="164"/>
      <c r="CA13" s="164"/>
      <c r="CB13" s="164"/>
      <c r="CC13" s="164"/>
      <c r="CD13" s="164"/>
      <c r="CE13" s="164"/>
    </row>
    <row r="14" spans="1:83" ht="17.25" customHeight="1">
      <c r="A14" s="55"/>
      <c r="B14" s="177"/>
      <c r="C14" s="179"/>
      <c r="D14" s="177"/>
      <c r="E14" s="177"/>
      <c r="F14" s="177"/>
      <c r="G14" s="177"/>
      <c r="H14" s="177"/>
      <c r="I14" s="168" t="s">
        <v>32</v>
      </c>
      <c r="J14" s="164"/>
      <c r="K14" s="164"/>
      <c r="L14" s="164"/>
      <c r="M14" s="164"/>
      <c r="N14" s="169" t="s">
        <v>33</v>
      </c>
      <c r="O14" s="164"/>
      <c r="P14" s="164"/>
      <c r="Q14" s="164"/>
      <c r="R14" s="164"/>
      <c r="S14" s="168" t="s">
        <v>34</v>
      </c>
      <c r="T14" s="164"/>
      <c r="U14" s="164"/>
      <c r="V14" s="164"/>
      <c r="W14" s="164"/>
      <c r="X14" s="169" t="s">
        <v>35</v>
      </c>
      <c r="Y14" s="164"/>
      <c r="Z14" s="164"/>
      <c r="AA14" s="164"/>
      <c r="AB14" s="164"/>
      <c r="AC14" s="168" t="s">
        <v>36</v>
      </c>
      <c r="AD14" s="164"/>
      <c r="AE14" s="164"/>
      <c r="AF14" s="164"/>
      <c r="AG14" s="164"/>
      <c r="AH14" s="169" t="s">
        <v>37</v>
      </c>
      <c r="AI14" s="164"/>
      <c r="AJ14" s="164"/>
      <c r="AK14" s="164"/>
      <c r="AL14" s="164"/>
      <c r="AM14" s="168" t="s">
        <v>38</v>
      </c>
      <c r="AN14" s="164"/>
      <c r="AO14" s="164"/>
      <c r="AP14" s="164"/>
      <c r="AQ14" s="164"/>
      <c r="AR14" s="169" t="s">
        <v>39</v>
      </c>
      <c r="AS14" s="164"/>
      <c r="AT14" s="164"/>
      <c r="AU14" s="164"/>
      <c r="AV14" s="164"/>
      <c r="AW14" s="168" t="s">
        <v>40</v>
      </c>
      <c r="AX14" s="164"/>
      <c r="AY14" s="164"/>
      <c r="AZ14" s="164"/>
      <c r="BA14" s="164"/>
      <c r="BB14" s="169" t="s">
        <v>41</v>
      </c>
      <c r="BC14" s="164"/>
      <c r="BD14" s="164"/>
      <c r="BE14" s="164"/>
      <c r="BF14" s="164"/>
      <c r="BG14" s="168" t="s">
        <v>42</v>
      </c>
      <c r="BH14" s="164"/>
      <c r="BI14" s="164"/>
      <c r="BJ14" s="164"/>
      <c r="BK14" s="164"/>
      <c r="BL14" s="169" t="s">
        <v>43</v>
      </c>
      <c r="BM14" s="164"/>
      <c r="BN14" s="164"/>
      <c r="BO14" s="164"/>
      <c r="BP14" s="164"/>
      <c r="BQ14" s="168" t="s">
        <v>44</v>
      </c>
      <c r="BR14" s="164"/>
      <c r="BS14" s="164"/>
      <c r="BT14" s="164"/>
      <c r="BU14" s="164"/>
      <c r="BV14" s="169" t="s">
        <v>45</v>
      </c>
      <c r="BW14" s="164"/>
      <c r="BX14" s="164"/>
      <c r="BY14" s="164"/>
      <c r="BZ14" s="164"/>
      <c r="CA14" s="168" t="s">
        <v>46</v>
      </c>
      <c r="CB14" s="164"/>
      <c r="CC14" s="164"/>
      <c r="CD14" s="164"/>
      <c r="CE14" s="164"/>
    </row>
    <row r="15" spans="1:83" ht="17.25" customHeight="1">
      <c r="A15" s="55"/>
      <c r="B15" s="177"/>
      <c r="C15" s="179"/>
      <c r="D15" s="177"/>
      <c r="E15" s="177"/>
      <c r="F15" s="177"/>
      <c r="G15" s="177"/>
      <c r="H15" s="177"/>
      <c r="I15" s="56" t="s">
        <v>47</v>
      </c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8"/>
      <c r="AF15" s="56" t="s">
        <v>48</v>
      </c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8"/>
      <c r="BB15" s="56" t="s">
        <v>49</v>
      </c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57"/>
      <c r="BP15" s="57"/>
      <c r="BQ15" s="57"/>
      <c r="BR15" s="57"/>
      <c r="BS15" s="57"/>
      <c r="BT15" s="57"/>
      <c r="BU15" s="57"/>
      <c r="BV15" s="58"/>
      <c r="BW15" s="56" t="s">
        <v>50</v>
      </c>
      <c r="BX15" s="57"/>
      <c r="BY15" s="57"/>
      <c r="BZ15" s="57"/>
      <c r="CA15" s="57"/>
      <c r="CB15" s="57"/>
      <c r="CC15" s="57"/>
      <c r="CD15" s="57"/>
      <c r="CE15" s="57"/>
    </row>
    <row r="16" spans="1:83" ht="17.25" customHeight="1">
      <c r="A16" s="55"/>
      <c r="B16" s="177"/>
      <c r="C16" s="179"/>
      <c r="D16" s="177"/>
      <c r="E16" s="177"/>
      <c r="F16" s="177"/>
      <c r="G16" s="177"/>
      <c r="H16" s="177"/>
      <c r="I16" s="59" t="s">
        <v>51</v>
      </c>
      <c r="J16" s="59" t="s">
        <v>52</v>
      </c>
      <c r="K16" s="59" t="s">
        <v>53</v>
      </c>
      <c r="L16" s="59" t="s">
        <v>54</v>
      </c>
      <c r="M16" s="59" t="s">
        <v>55</v>
      </c>
      <c r="N16" s="59" t="s">
        <v>51</v>
      </c>
      <c r="O16" s="59" t="s">
        <v>52</v>
      </c>
      <c r="P16" s="59" t="s">
        <v>53</v>
      </c>
      <c r="Q16" s="59" t="s">
        <v>54</v>
      </c>
      <c r="R16" s="59" t="s">
        <v>55</v>
      </c>
      <c r="S16" s="59" t="s">
        <v>51</v>
      </c>
      <c r="T16" s="59" t="s">
        <v>52</v>
      </c>
      <c r="U16" s="59" t="s">
        <v>53</v>
      </c>
      <c r="V16" s="59" t="s">
        <v>54</v>
      </c>
      <c r="W16" s="59" t="s">
        <v>55</v>
      </c>
      <c r="X16" s="59" t="s">
        <v>51</v>
      </c>
      <c r="Y16" s="59" t="s">
        <v>52</v>
      </c>
      <c r="Z16" s="59" t="s">
        <v>53</v>
      </c>
      <c r="AA16" s="59" t="s">
        <v>54</v>
      </c>
      <c r="AB16" s="59" t="s">
        <v>55</v>
      </c>
      <c r="AC16" s="59" t="s">
        <v>51</v>
      </c>
      <c r="AD16" s="59" t="s">
        <v>52</v>
      </c>
      <c r="AE16" s="59" t="s">
        <v>53</v>
      </c>
      <c r="AF16" s="59" t="s">
        <v>54</v>
      </c>
      <c r="AG16" s="59" t="s">
        <v>55</v>
      </c>
      <c r="AH16" s="59" t="s">
        <v>51</v>
      </c>
      <c r="AI16" s="59" t="s">
        <v>52</v>
      </c>
      <c r="AJ16" s="59" t="s">
        <v>53</v>
      </c>
      <c r="AK16" s="59" t="s">
        <v>54</v>
      </c>
      <c r="AL16" s="59" t="s">
        <v>55</v>
      </c>
      <c r="AM16" s="60" t="s">
        <v>51</v>
      </c>
      <c r="AN16" s="60" t="s">
        <v>52</v>
      </c>
      <c r="AO16" s="60" t="s">
        <v>53</v>
      </c>
      <c r="AP16" s="60" t="s">
        <v>54</v>
      </c>
      <c r="AQ16" s="60" t="s">
        <v>55</v>
      </c>
      <c r="AR16" s="60" t="s">
        <v>51</v>
      </c>
      <c r="AS16" s="60" t="s">
        <v>52</v>
      </c>
      <c r="AT16" s="60" t="s">
        <v>53</v>
      </c>
      <c r="AU16" s="60" t="s">
        <v>54</v>
      </c>
      <c r="AV16" s="60" t="s">
        <v>55</v>
      </c>
      <c r="AW16" s="60" t="s">
        <v>51</v>
      </c>
      <c r="AX16" s="60" t="s">
        <v>52</v>
      </c>
      <c r="AY16" s="60" t="s">
        <v>53</v>
      </c>
      <c r="AZ16" s="60" t="s">
        <v>54</v>
      </c>
      <c r="BA16" s="60" t="s">
        <v>55</v>
      </c>
      <c r="BB16" s="61" t="s">
        <v>51</v>
      </c>
      <c r="BC16" s="61" t="s">
        <v>52</v>
      </c>
      <c r="BD16" s="61" t="s">
        <v>53</v>
      </c>
      <c r="BE16" s="61" t="s">
        <v>54</v>
      </c>
      <c r="BF16" s="61" t="s">
        <v>55</v>
      </c>
      <c r="BG16" s="61" t="s">
        <v>51</v>
      </c>
      <c r="BH16" s="61" t="s">
        <v>52</v>
      </c>
      <c r="BI16" s="61" t="s">
        <v>53</v>
      </c>
      <c r="BJ16" s="61" t="s">
        <v>54</v>
      </c>
      <c r="BK16" s="61" t="s">
        <v>55</v>
      </c>
      <c r="BL16" s="61" t="s">
        <v>51</v>
      </c>
      <c r="BM16" s="61" t="s">
        <v>52</v>
      </c>
      <c r="BN16" s="61" t="s">
        <v>53</v>
      </c>
      <c r="BO16" s="61" t="s">
        <v>54</v>
      </c>
      <c r="BP16" s="61" t="s">
        <v>55</v>
      </c>
      <c r="BQ16" s="61" t="s">
        <v>51</v>
      </c>
      <c r="BR16" s="61" t="s">
        <v>52</v>
      </c>
      <c r="BS16" s="61" t="s">
        <v>53</v>
      </c>
      <c r="BT16" s="61" t="s">
        <v>54</v>
      </c>
      <c r="BU16" s="61" t="s">
        <v>55</v>
      </c>
      <c r="BV16" s="61" t="s">
        <v>51</v>
      </c>
      <c r="BW16" s="61" t="s">
        <v>52</v>
      </c>
      <c r="BX16" s="61" t="s">
        <v>53</v>
      </c>
      <c r="BY16" s="61" t="s">
        <v>54</v>
      </c>
      <c r="BZ16" s="61" t="s">
        <v>55</v>
      </c>
      <c r="CA16" s="61" t="s">
        <v>51</v>
      </c>
      <c r="CB16" s="61" t="s">
        <v>52</v>
      </c>
      <c r="CC16" s="61" t="s">
        <v>53</v>
      </c>
      <c r="CD16" s="61" t="s">
        <v>54</v>
      </c>
      <c r="CE16" s="61" t="s">
        <v>55</v>
      </c>
    </row>
    <row r="17" spans="1:83" ht="21" customHeight="1">
      <c r="A17" s="34"/>
      <c r="B17" s="62">
        <v>1</v>
      </c>
      <c r="C17" s="63"/>
      <c r="D17" s="64"/>
      <c r="E17" s="64"/>
      <c r="F17" s="64"/>
      <c r="G17" s="64"/>
      <c r="H17" s="64"/>
      <c r="I17" s="65">
        <v>1</v>
      </c>
      <c r="J17" s="65">
        <v>2</v>
      </c>
      <c r="K17" s="65">
        <v>3</v>
      </c>
      <c r="L17" s="65">
        <v>4</v>
      </c>
      <c r="M17" s="65">
        <v>5</v>
      </c>
      <c r="N17" s="65">
        <v>8</v>
      </c>
      <c r="O17" s="65">
        <v>9</v>
      </c>
      <c r="P17" s="65">
        <v>10</v>
      </c>
      <c r="Q17" s="65">
        <v>11</v>
      </c>
      <c r="R17" s="65">
        <v>12</v>
      </c>
      <c r="S17" s="65">
        <v>15</v>
      </c>
      <c r="T17" s="65">
        <v>16</v>
      </c>
      <c r="U17" s="65">
        <v>17</v>
      </c>
      <c r="V17" s="65">
        <v>18</v>
      </c>
      <c r="W17" s="65">
        <v>19</v>
      </c>
      <c r="X17" s="65">
        <v>22</v>
      </c>
      <c r="Y17" s="65">
        <v>23</v>
      </c>
      <c r="Z17" s="65">
        <v>24</v>
      </c>
      <c r="AA17" s="65">
        <v>25</v>
      </c>
      <c r="AB17" s="65">
        <v>26</v>
      </c>
      <c r="AC17" s="65">
        <v>29</v>
      </c>
      <c r="AD17" s="65">
        <v>30</v>
      </c>
      <c r="AE17" s="65">
        <v>31</v>
      </c>
      <c r="AF17" s="65">
        <v>1</v>
      </c>
      <c r="AG17" s="65">
        <v>2</v>
      </c>
      <c r="AH17" s="65">
        <v>5</v>
      </c>
      <c r="AI17" s="65">
        <v>6</v>
      </c>
      <c r="AJ17" s="65">
        <v>7</v>
      </c>
      <c r="AK17" s="65">
        <v>8</v>
      </c>
      <c r="AL17" s="65">
        <v>9</v>
      </c>
      <c r="AM17" s="66">
        <v>12</v>
      </c>
      <c r="AN17" s="66">
        <v>13</v>
      </c>
      <c r="AO17" s="66">
        <v>14</v>
      </c>
      <c r="AP17" s="66">
        <v>15</v>
      </c>
      <c r="AQ17" s="66">
        <v>16</v>
      </c>
      <c r="AR17" s="66">
        <v>19</v>
      </c>
      <c r="AS17" s="66">
        <v>20</v>
      </c>
      <c r="AT17" s="66">
        <v>21</v>
      </c>
      <c r="AU17" s="66">
        <v>22</v>
      </c>
      <c r="AV17" s="66">
        <v>23</v>
      </c>
      <c r="AW17" s="66">
        <v>26</v>
      </c>
      <c r="AX17" s="66">
        <v>27</v>
      </c>
      <c r="AY17" s="66">
        <v>28</v>
      </c>
      <c r="AZ17" s="66">
        <v>29</v>
      </c>
      <c r="BA17" s="66">
        <v>30</v>
      </c>
      <c r="BB17" s="67">
        <v>3</v>
      </c>
      <c r="BC17" s="67">
        <v>4</v>
      </c>
      <c r="BD17" s="67">
        <v>5</v>
      </c>
      <c r="BE17" s="67">
        <v>6</v>
      </c>
      <c r="BF17" s="67">
        <v>7</v>
      </c>
      <c r="BG17" s="67">
        <v>10</v>
      </c>
      <c r="BH17" s="67">
        <v>11</v>
      </c>
      <c r="BI17" s="67">
        <v>12</v>
      </c>
      <c r="BJ17" s="67">
        <v>13</v>
      </c>
      <c r="BK17" s="67">
        <v>14</v>
      </c>
      <c r="BL17" s="67">
        <v>17</v>
      </c>
      <c r="BM17" s="67">
        <v>18</v>
      </c>
      <c r="BN17" s="67">
        <v>19</v>
      </c>
      <c r="BO17" s="67">
        <v>20</v>
      </c>
      <c r="BP17" s="67">
        <v>21</v>
      </c>
      <c r="BQ17" s="67">
        <v>24</v>
      </c>
      <c r="BR17" s="67">
        <v>25</v>
      </c>
      <c r="BS17" s="67">
        <v>26</v>
      </c>
      <c r="BT17" s="67">
        <v>27</v>
      </c>
      <c r="BU17" s="67">
        <v>28</v>
      </c>
      <c r="BV17" s="67">
        <v>31</v>
      </c>
      <c r="BW17" s="67">
        <v>1</v>
      </c>
      <c r="BX17" s="67">
        <v>2</v>
      </c>
      <c r="BY17" s="67">
        <v>3</v>
      </c>
      <c r="BZ17" s="67">
        <v>4</v>
      </c>
      <c r="CA17" s="67">
        <v>7</v>
      </c>
      <c r="CB17" s="67">
        <v>8</v>
      </c>
      <c r="CC17" s="67">
        <v>9</v>
      </c>
      <c r="CD17" s="67">
        <v>10</v>
      </c>
      <c r="CE17" s="67">
        <v>11</v>
      </c>
    </row>
    <row r="18" spans="1:83" ht="12.5" outlineLevel="1">
      <c r="A18" s="44"/>
      <c r="B18" s="68">
        <v>1.1000000000000001</v>
      </c>
      <c r="C18" s="69" t="s">
        <v>91</v>
      </c>
      <c r="D18" s="70" t="s">
        <v>92</v>
      </c>
      <c r="E18" s="71" t="s">
        <v>93</v>
      </c>
      <c r="F18" s="71" t="s">
        <v>94</v>
      </c>
      <c r="G18" s="70"/>
      <c r="H18" s="72">
        <v>0</v>
      </c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4"/>
      <c r="BF18" s="74"/>
      <c r="BG18" s="74"/>
      <c r="BH18" s="74"/>
      <c r="BI18" s="74"/>
      <c r="BJ18" s="74"/>
      <c r="BK18" s="74"/>
      <c r="BL18" s="74"/>
      <c r="BM18" s="74"/>
      <c r="BN18" s="74"/>
      <c r="BO18" s="74"/>
      <c r="BP18" s="74"/>
      <c r="BQ18" s="74"/>
      <c r="BR18" s="74"/>
      <c r="BS18" s="74"/>
      <c r="BT18" s="74"/>
      <c r="BU18" s="74"/>
      <c r="BV18" s="74"/>
      <c r="BW18" s="74"/>
      <c r="BX18" s="74"/>
      <c r="BY18" s="74"/>
      <c r="BZ18" s="74"/>
      <c r="CA18" s="74"/>
      <c r="CB18" s="74"/>
      <c r="CC18" s="74"/>
      <c r="CD18" s="74"/>
      <c r="CE18" s="74"/>
    </row>
    <row r="19" spans="1:83" ht="17.25" customHeight="1" outlineLevel="1">
      <c r="A19" s="44"/>
      <c r="B19" s="68">
        <v>1.2</v>
      </c>
      <c r="C19" s="68" t="s">
        <v>95</v>
      </c>
      <c r="D19" s="70" t="s">
        <v>96</v>
      </c>
      <c r="E19" s="71" t="s">
        <v>97</v>
      </c>
      <c r="F19" s="71" t="s">
        <v>98</v>
      </c>
      <c r="G19" s="70"/>
      <c r="H19" s="72">
        <v>0</v>
      </c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  <c r="AP19" s="75"/>
      <c r="AQ19" s="75"/>
      <c r="AR19" s="75"/>
      <c r="AS19" s="75"/>
      <c r="AT19" s="75"/>
      <c r="AU19" s="75"/>
      <c r="AV19" s="75"/>
      <c r="AW19" s="75"/>
      <c r="AX19" s="75"/>
      <c r="AY19" s="75"/>
      <c r="AZ19" s="75"/>
      <c r="BA19" s="75"/>
      <c r="BB19" s="75"/>
      <c r="BC19" s="75"/>
      <c r="BD19" s="75"/>
      <c r="BE19" s="75"/>
      <c r="BF19" s="75"/>
      <c r="BG19" s="75"/>
      <c r="BH19" s="75"/>
      <c r="BI19" s="75"/>
      <c r="BJ19" s="75"/>
      <c r="BK19" s="75"/>
      <c r="BL19" s="75"/>
      <c r="BM19" s="75"/>
      <c r="BN19" s="75"/>
      <c r="BO19" s="75"/>
      <c r="BP19" s="75"/>
      <c r="BQ19" s="75"/>
      <c r="BR19" s="75"/>
      <c r="BS19" s="75"/>
      <c r="BT19" s="75"/>
      <c r="BU19" s="75"/>
      <c r="BV19" s="75"/>
      <c r="BW19" s="75"/>
      <c r="BX19" s="75"/>
      <c r="BY19" s="75"/>
      <c r="BZ19" s="75"/>
      <c r="CA19" s="75"/>
      <c r="CB19" s="75"/>
      <c r="CC19" s="75"/>
      <c r="CD19" s="75"/>
      <c r="CE19" s="75"/>
    </row>
    <row r="20" spans="1:83" ht="17.25" customHeight="1" outlineLevel="1">
      <c r="A20" s="44"/>
      <c r="B20" s="68">
        <v>1.3</v>
      </c>
      <c r="C20" s="68" t="s">
        <v>99</v>
      </c>
      <c r="D20" s="70" t="s">
        <v>81</v>
      </c>
      <c r="E20" s="71" t="s">
        <v>100</v>
      </c>
      <c r="F20" s="71" t="s">
        <v>101</v>
      </c>
      <c r="G20" s="70"/>
      <c r="H20" s="72">
        <v>0</v>
      </c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3"/>
      <c r="AD20" s="73"/>
      <c r="AE20" s="73"/>
      <c r="AF20" s="73"/>
      <c r="AG20" s="73"/>
      <c r="AH20" s="73"/>
      <c r="AI20" s="73"/>
      <c r="AJ20" s="75"/>
      <c r="AK20" s="75"/>
      <c r="AL20" s="75"/>
      <c r="AM20" s="73"/>
      <c r="AN20" s="73"/>
      <c r="AO20" s="73"/>
      <c r="AP20" s="73"/>
      <c r="AQ20" s="73"/>
      <c r="AR20" s="73"/>
      <c r="AS20" s="75"/>
      <c r="AT20" s="75"/>
      <c r="AU20" s="75"/>
      <c r="AV20" s="75"/>
      <c r="AW20" s="75"/>
      <c r="AX20" s="75"/>
      <c r="AY20" s="75"/>
      <c r="AZ20" s="75"/>
      <c r="BA20" s="75"/>
      <c r="BB20" s="75"/>
      <c r="BC20" s="75"/>
      <c r="BD20" s="75"/>
      <c r="BE20" s="75"/>
      <c r="BF20" s="75"/>
      <c r="BG20" s="75"/>
      <c r="BH20" s="75"/>
      <c r="BI20" s="75"/>
      <c r="BJ20" s="75"/>
      <c r="BK20" s="75"/>
      <c r="BL20" s="75"/>
      <c r="BM20" s="75"/>
      <c r="BN20" s="75"/>
      <c r="BO20" s="75"/>
      <c r="BP20" s="75"/>
      <c r="BQ20" s="75"/>
      <c r="BR20" s="75"/>
      <c r="BS20" s="75"/>
      <c r="BT20" s="75"/>
      <c r="BU20" s="75"/>
      <c r="BV20" s="75"/>
      <c r="BW20" s="75"/>
      <c r="BX20" s="75"/>
      <c r="BY20" s="75"/>
      <c r="BZ20" s="75"/>
      <c r="CA20" s="75"/>
      <c r="CB20" s="75"/>
      <c r="CC20" s="75"/>
      <c r="CD20" s="75"/>
      <c r="CE20" s="75"/>
    </row>
    <row r="21" spans="1:83" ht="21" customHeight="1">
      <c r="A21" s="34"/>
      <c r="B21" s="62">
        <v>2</v>
      </c>
      <c r="C21" s="63" t="s">
        <v>102</v>
      </c>
      <c r="D21" s="77"/>
      <c r="E21" s="78"/>
      <c r="F21" s="78"/>
      <c r="G21" s="77"/>
      <c r="H21" s="64"/>
      <c r="I21" s="79"/>
      <c r="J21" s="80"/>
      <c r="K21" s="81"/>
      <c r="L21" s="81"/>
      <c r="M21" s="79"/>
      <c r="N21" s="79"/>
      <c r="O21" s="80"/>
      <c r="P21" s="81"/>
      <c r="Q21" s="81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79"/>
      <c r="BH21" s="79"/>
      <c r="BI21" s="79"/>
      <c r="BJ21" s="79"/>
      <c r="BK21" s="79"/>
      <c r="BL21" s="79"/>
      <c r="BM21" s="79"/>
      <c r="BN21" s="79"/>
      <c r="BO21" s="79"/>
      <c r="BP21" s="79"/>
      <c r="BQ21" s="79"/>
      <c r="BR21" s="79"/>
      <c r="BS21" s="79"/>
      <c r="BT21" s="79"/>
      <c r="BU21" s="79"/>
      <c r="BV21" s="79"/>
      <c r="BW21" s="79"/>
      <c r="BX21" s="79"/>
      <c r="BY21" s="79"/>
      <c r="BZ21" s="79"/>
      <c r="CA21" s="79"/>
      <c r="CB21" s="79"/>
      <c r="CC21" s="79"/>
      <c r="CD21" s="79"/>
      <c r="CE21" s="79"/>
    </row>
    <row r="22" spans="1:83" ht="17.25" customHeight="1" outlineLevel="1">
      <c r="A22" s="44"/>
      <c r="B22" s="68">
        <v>2.1</v>
      </c>
      <c r="C22" s="82" t="s">
        <v>103</v>
      </c>
      <c r="D22" s="70" t="s">
        <v>104</v>
      </c>
      <c r="E22" s="71" t="s">
        <v>105</v>
      </c>
      <c r="F22" s="71" t="s">
        <v>106</v>
      </c>
      <c r="G22" s="70">
        <v>10</v>
      </c>
      <c r="H22" s="72">
        <v>0</v>
      </c>
      <c r="I22" s="83"/>
      <c r="J22" s="8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85"/>
      <c r="AN22" s="85"/>
      <c r="AO22" s="85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4"/>
      <c r="BL22" s="74"/>
      <c r="BM22" s="74"/>
      <c r="BN22" s="74"/>
      <c r="BO22" s="74"/>
      <c r="BP22" s="74"/>
      <c r="BQ22" s="74"/>
      <c r="BR22" s="74"/>
      <c r="BS22" s="74"/>
      <c r="BT22" s="74"/>
      <c r="BU22" s="74"/>
      <c r="BV22" s="74"/>
      <c r="BW22" s="74"/>
      <c r="BX22" s="74"/>
      <c r="BY22" s="74"/>
      <c r="BZ22" s="74"/>
      <c r="CA22" s="74"/>
      <c r="CB22" s="74"/>
      <c r="CC22" s="74"/>
      <c r="CD22" s="74"/>
      <c r="CE22" s="74"/>
    </row>
    <row r="23" spans="1:83" ht="12.5" outlineLevel="1">
      <c r="A23" s="44"/>
      <c r="B23" s="68">
        <v>2.2000000000000002</v>
      </c>
      <c r="C23" s="86" t="s">
        <v>107</v>
      </c>
      <c r="D23" s="70" t="s">
        <v>104</v>
      </c>
      <c r="E23" s="71" t="s">
        <v>108</v>
      </c>
      <c r="F23" s="71" t="s">
        <v>109</v>
      </c>
      <c r="G23" s="70">
        <v>7</v>
      </c>
      <c r="H23" s="87">
        <v>0</v>
      </c>
      <c r="I23" s="88"/>
      <c r="J23" s="89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75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5"/>
      <c r="BD23" s="75"/>
      <c r="BE23" s="75"/>
      <c r="BF23" s="75"/>
      <c r="BG23" s="75"/>
      <c r="BH23" s="75"/>
      <c r="BI23" s="75"/>
      <c r="BJ23" s="75"/>
      <c r="BK23" s="75"/>
      <c r="BL23" s="75"/>
      <c r="BM23" s="75"/>
      <c r="BN23" s="75"/>
      <c r="BO23" s="75"/>
      <c r="BP23" s="75"/>
      <c r="BQ23" s="75"/>
      <c r="BR23" s="75"/>
      <c r="BS23" s="75"/>
      <c r="BT23" s="75"/>
      <c r="BU23" s="75"/>
      <c r="BV23" s="75"/>
      <c r="BW23" s="75"/>
      <c r="BX23" s="75"/>
      <c r="BY23" s="75"/>
      <c r="BZ23" s="75"/>
      <c r="CA23" s="75"/>
      <c r="CB23" s="75"/>
      <c r="CC23" s="75"/>
      <c r="CD23" s="75"/>
      <c r="CE23" s="75"/>
    </row>
    <row r="24" spans="1:83" ht="21" customHeight="1">
      <c r="A24" s="34"/>
      <c r="B24" s="62">
        <v>3</v>
      </c>
      <c r="C24" s="63" t="s">
        <v>110</v>
      </c>
      <c r="D24" s="77"/>
      <c r="E24" s="78"/>
      <c r="F24" s="78"/>
      <c r="G24" s="77"/>
      <c r="H24" s="64"/>
      <c r="I24" s="79"/>
      <c r="J24" s="80"/>
      <c r="K24" s="81"/>
      <c r="L24" s="81"/>
      <c r="M24" s="79"/>
      <c r="N24" s="79"/>
      <c r="O24" s="80"/>
      <c r="P24" s="81"/>
      <c r="Q24" s="81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  <c r="BA24" s="79"/>
      <c r="BB24" s="79"/>
      <c r="BC24" s="79"/>
      <c r="BD24" s="79"/>
      <c r="BE24" s="79"/>
      <c r="BF24" s="79"/>
      <c r="BG24" s="79"/>
      <c r="BH24" s="79"/>
      <c r="BI24" s="79"/>
      <c r="BJ24" s="79"/>
      <c r="BK24" s="79"/>
      <c r="BL24" s="79"/>
      <c r="BM24" s="79"/>
      <c r="BN24" s="79"/>
      <c r="BO24" s="79"/>
      <c r="BP24" s="79"/>
      <c r="BQ24" s="79"/>
      <c r="BR24" s="79"/>
      <c r="BS24" s="79"/>
      <c r="BT24" s="79"/>
      <c r="BU24" s="79"/>
      <c r="BV24" s="79"/>
      <c r="BW24" s="79"/>
      <c r="BX24" s="79"/>
      <c r="BY24" s="79"/>
      <c r="BZ24" s="79"/>
      <c r="CA24" s="79"/>
      <c r="CB24" s="79"/>
      <c r="CC24" s="79"/>
      <c r="CD24" s="79"/>
      <c r="CE24" s="79"/>
    </row>
    <row r="25" spans="1:83" ht="17.25" customHeight="1" outlineLevel="1">
      <c r="A25" s="44"/>
      <c r="B25" s="68">
        <v>3.1</v>
      </c>
      <c r="C25" s="82" t="s">
        <v>111</v>
      </c>
      <c r="D25" s="70" t="s">
        <v>112</v>
      </c>
      <c r="E25" s="71" t="s">
        <v>113</v>
      </c>
      <c r="F25" s="71" t="s">
        <v>114</v>
      </c>
      <c r="G25" s="70">
        <v>15</v>
      </c>
      <c r="H25" s="72">
        <v>0</v>
      </c>
      <c r="I25" s="83"/>
      <c r="J25" s="8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90"/>
      <c r="BC25" s="90"/>
      <c r="BD25" s="90"/>
      <c r="BE25" s="90"/>
      <c r="BF25" s="90"/>
      <c r="BG25" s="90"/>
      <c r="BH25" s="90"/>
      <c r="BI25" s="90"/>
      <c r="BJ25" s="90"/>
      <c r="BK25" s="90"/>
      <c r="BL25" s="74"/>
      <c r="BM25" s="74"/>
      <c r="BN25" s="74"/>
      <c r="BO25" s="74"/>
      <c r="BP25" s="74"/>
      <c r="BQ25" s="74"/>
      <c r="BR25" s="74"/>
      <c r="BS25" s="74"/>
      <c r="BT25" s="74"/>
      <c r="BU25" s="74"/>
      <c r="BV25" s="74"/>
      <c r="BW25" s="74"/>
      <c r="BX25" s="74"/>
      <c r="BY25" s="74"/>
      <c r="BZ25" s="74"/>
      <c r="CA25" s="74"/>
      <c r="CB25" s="74"/>
      <c r="CC25" s="74"/>
      <c r="CD25" s="74"/>
      <c r="CE25" s="74"/>
    </row>
    <row r="26" spans="1:83" ht="12.5" outlineLevel="1">
      <c r="A26" s="44"/>
      <c r="B26" s="68">
        <v>3.2</v>
      </c>
      <c r="C26" s="91" t="s">
        <v>115</v>
      </c>
      <c r="D26" s="70" t="s">
        <v>112</v>
      </c>
      <c r="E26" s="92" t="s">
        <v>116</v>
      </c>
      <c r="F26" s="92" t="s">
        <v>117</v>
      </c>
      <c r="G26" s="70">
        <v>20</v>
      </c>
      <c r="H26" s="72">
        <v>0</v>
      </c>
      <c r="I26" s="88"/>
      <c r="J26" s="89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90"/>
      <c r="BV26" s="74"/>
      <c r="BW26" s="74"/>
      <c r="BX26" s="74"/>
      <c r="BY26" s="74"/>
      <c r="BZ26" s="74"/>
      <c r="CA26" s="74"/>
      <c r="CB26" s="74"/>
      <c r="CC26" s="74"/>
      <c r="CD26" s="74"/>
      <c r="CE26" s="74"/>
    </row>
    <row r="27" spans="1:83" ht="17.25" customHeight="1" outlineLevel="1">
      <c r="A27" s="44"/>
      <c r="B27" s="68">
        <v>3.3</v>
      </c>
      <c r="C27" s="86" t="s">
        <v>118</v>
      </c>
      <c r="D27" s="70" t="s">
        <v>112</v>
      </c>
      <c r="E27" s="92" t="s">
        <v>119</v>
      </c>
      <c r="F27" s="92" t="s">
        <v>120</v>
      </c>
      <c r="G27" s="70">
        <v>10</v>
      </c>
      <c r="H27" s="72">
        <v>0</v>
      </c>
      <c r="I27" s="88"/>
      <c r="J27" s="89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75"/>
      <c r="AL27" s="75"/>
      <c r="AM27" s="75"/>
      <c r="AN27" s="75"/>
      <c r="AO27" s="75"/>
      <c r="AP27" s="75"/>
      <c r="AQ27" s="75"/>
      <c r="AR27" s="75"/>
      <c r="AS27" s="75"/>
      <c r="AT27" s="75"/>
      <c r="AU27" s="75"/>
      <c r="AV27" s="75"/>
      <c r="AW27" s="75"/>
      <c r="AX27" s="75"/>
      <c r="AY27" s="75"/>
      <c r="AZ27" s="75"/>
      <c r="BA27" s="75"/>
      <c r="BB27" s="75"/>
      <c r="BC27" s="75"/>
      <c r="BD27" s="75"/>
      <c r="BE27" s="75"/>
      <c r="BF27" s="75"/>
      <c r="BG27" s="75"/>
      <c r="BH27" s="75"/>
      <c r="BI27" s="75"/>
      <c r="BJ27" s="75"/>
      <c r="BK27" s="75"/>
      <c r="BL27" s="75"/>
      <c r="BM27" s="75"/>
      <c r="BN27" s="75"/>
      <c r="BO27" s="75"/>
      <c r="BP27" s="75"/>
      <c r="BQ27" s="74"/>
      <c r="BR27" s="74"/>
      <c r="BS27" s="74"/>
      <c r="BT27" s="74"/>
      <c r="BU27" s="74"/>
      <c r="BV27" s="75"/>
      <c r="BW27" s="75"/>
      <c r="BX27" s="75"/>
      <c r="BY27" s="75"/>
      <c r="BZ27" s="75"/>
      <c r="CA27" s="75"/>
      <c r="CB27" s="75"/>
      <c r="CC27" s="75"/>
      <c r="CD27" s="75"/>
      <c r="CE27" s="75"/>
    </row>
    <row r="28" spans="1:83" ht="21" customHeight="1">
      <c r="A28" s="34"/>
      <c r="B28" s="62">
        <v>4</v>
      </c>
      <c r="C28" s="63" t="s">
        <v>121</v>
      </c>
      <c r="D28" s="77"/>
      <c r="E28" s="78"/>
      <c r="F28" s="78"/>
      <c r="G28" s="77"/>
      <c r="H28" s="64"/>
      <c r="I28" s="79"/>
      <c r="J28" s="80"/>
      <c r="K28" s="81"/>
      <c r="L28" s="81"/>
      <c r="M28" s="79"/>
      <c r="N28" s="79"/>
      <c r="O28" s="80"/>
      <c r="P28" s="81"/>
      <c r="Q28" s="81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79"/>
      <c r="BA28" s="79"/>
      <c r="BB28" s="79"/>
      <c r="BC28" s="79"/>
      <c r="BD28" s="79"/>
      <c r="BE28" s="79"/>
      <c r="BF28" s="79"/>
      <c r="BG28" s="79"/>
      <c r="BH28" s="79"/>
      <c r="BI28" s="79"/>
      <c r="BJ28" s="79"/>
      <c r="BK28" s="79"/>
      <c r="BL28" s="79"/>
      <c r="BM28" s="79"/>
      <c r="BN28" s="79"/>
      <c r="BO28" s="79"/>
      <c r="BP28" s="79"/>
      <c r="BQ28" s="79"/>
      <c r="BR28" s="79"/>
      <c r="BS28" s="79"/>
      <c r="BT28" s="79"/>
      <c r="BU28" s="79"/>
      <c r="BV28" s="79"/>
      <c r="BW28" s="79"/>
      <c r="BX28" s="79"/>
      <c r="BY28" s="79"/>
      <c r="BZ28" s="79"/>
      <c r="CA28" s="79"/>
      <c r="CB28" s="79"/>
      <c r="CC28" s="79"/>
      <c r="CD28" s="79"/>
      <c r="CE28" s="79"/>
    </row>
    <row r="29" spans="1:83" ht="17.25" customHeight="1" outlineLevel="1">
      <c r="A29" s="44"/>
      <c r="B29" s="68">
        <v>3.1</v>
      </c>
      <c r="C29" s="82" t="s">
        <v>122</v>
      </c>
      <c r="D29" s="70" t="s">
        <v>123</v>
      </c>
      <c r="E29" s="71" t="s">
        <v>124</v>
      </c>
      <c r="F29" s="71" t="s">
        <v>125</v>
      </c>
      <c r="G29" s="70">
        <v>5</v>
      </c>
      <c r="H29" s="72">
        <v>0</v>
      </c>
      <c r="I29" s="83"/>
      <c r="J29" s="8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90"/>
      <c r="BC29" s="90"/>
      <c r="BD29" s="90"/>
      <c r="BE29" s="90"/>
      <c r="BF29" s="90"/>
      <c r="BG29" s="90"/>
      <c r="BH29" s="90"/>
      <c r="BI29" s="90"/>
      <c r="BJ29" s="90"/>
      <c r="BK29" s="90"/>
      <c r="BL29" s="74"/>
      <c r="BM29" s="74"/>
      <c r="BN29" s="74"/>
      <c r="BO29" s="74"/>
      <c r="BP29" s="74"/>
      <c r="BQ29" s="74"/>
      <c r="BR29" s="74"/>
      <c r="BS29" s="74"/>
      <c r="BT29" s="74"/>
      <c r="BU29" s="74"/>
      <c r="BV29" s="74"/>
      <c r="BW29" s="74"/>
      <c r="BX29" s="74"/>
      <c r="BY29" s="74"/>
      <c r="BZ29" s="74"/>
      <c r="CA29" s="74"/>
      <c r="CB29" s="74"/>
      <c r="CC29" s="74"/>
      <c r="CD29" s="74"/>
      <c r="CE29" s="74"/>
    </row>
    <row r="30" spans="1:83" ht="12.5" outlineLevel="1">
      <c r="A30" s="44"/>
      <c r="B30" s="68">
        <v>3.2</v>
      </c>
      <c r="C30" s="91" t="s">
        <v>126</v>
      </c>
      <c r="D30" s="70" t="s">
        <v>123</v>
      </c>
      <c r="E30" s="71" t="s">
        <v>127</v>
      </c>
      <c r="F30" s="71" t="s">
        <v>128</v>
      </c>
      <c r="G30" s="70">
        <v>3</v>
      </c>
      <c r="H30" s="72">
        <v>0</v>
      </c>
      <c r="I30" s="88"/>
      <c r="J30" s="89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  <c r="AK30" s="75"/>
      <c r="AL30" s="75"/>
      <c r="AM30" s="75"/>
      <c r="AN30" s="75"/>
      <c r="AO30" s="75"/>
      <c r="AP30" s="75"/>
      <c r="AQ30" s="75"/>
      <c r="AR30" s="75"/>
      <c r="AS30" s="75"/>
      <c r="AT30" s="75"/>
      <c r="AU30" s="75"/>
      <c r="AV30" s="75"/>
      <c r="AW30" s="75"/>
      <c r="AX30" s="75"/>
      <c r="AY30" s="75"/>
      <c r="AZ30" s="75"/>
      <c r="BA30" s="75"/>
      <c r="BB30" s="75"/>
      <c r="BC30" s="75"/>
      <c r="BD30" s="75"/>
      <c r="BE30" s="75"/>
      <c r="BF30" s="75"/>
      <c r="BG30" s="75"/>
      <c r="BH30" s="75"/>
      <c r="BI30" s="75"/>
      <c r="BJ30" s="75"/>
      <c r="BK30" s="75"/>
      <c r="BL30" s="75"/>
      <c r="BM30" s="75"/>
      <c r="BN30" s="75"/>
      <c r="BO30" s="75"/>
      <c r="BP30" s="75"/>
      <c r="BQ30" s="75"/>
      <c r="BR30" s="75"/>
      <c r="BS30" s="75"/>
      <c r="BT30" s="75"/>
      <c r="BU30" s="90"/>
      <c r="BV30" s="74"/>
      <c r="BW30" s="74"/>
      <c r="BX30" s="74"/>
      <c r="BY30" s="74"/>
      <c r="BZ30" s="74"/>
      <c r="CA30" s="74"/>
      <c r="CB30" s="74"/>
      <c r="CC30" s="74"/>
      <c r="CD30" s="74"/>
      <c r="CE30" s="74"/>
    </row>
    <row r="31" spans="1:83" ht="21" customHeight="1">
      <c r="A31" s="34"/>
      <c r="B31" s="62">
        <v>5</v>
      </c>
      <c r="C31" s="63" t="s">
        <v>129</v>
      </c>
      <c r="D31" s="77"/>
      <c r="E31" s="78"/>
      <c r="F31" s="78"/>
      <c r="G31" s="77"/>
      <c r="H31" s="64"/>
      <c r="I31" s="79"/>
      <c r="J31" s="80"/>
      <c r="K31" s="81"/>
      <c r="L31" s="81"/>
      <c r="M31" s="79"/>
      <c r="N31" s="79"/>
      <c r="O31" s="80"/>
      <c r="P31" s="81"/>
      <c r="Q31" s="81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79"/>
      <c r="BI31" s="79"/>
      <c r="BJ31" s="79"/>
      <c r="BK31" s="79"/>
      <c r="BL31" s="79"/>
      <c r="BM31" s="79"/>
      <c r="BN31" s="79"/>
      <c r="BO31" s="79"/>
      <c r="BP31" s="79"/>
      <c r="BQ31" s="79"/>
      <c r="BR31" s="79"/>
      <c r="BS31" s="79"/>
      <c r="BT31" s="79"/>
      <c r="BU31" s="79"/>
      <c r="BV31" s="79"/>
      <c r="BW31" s="79"/>
      <c r="BX31" s="79"/>
      <c r="BY31" s="79"/>
      <c r="BZ31" s="79"/>
      <c r="CA31" s="79"/>
      <c r="CB31" s="79"/>
      <c r="CC31" s="79"/>
      <c r="CD31" s="79"/>
      <c r="CE31" s="79"/>
    </row>
    <row r="32" spans="1:83" ht="17.25" customHeight="1" outlineLevel="1">
      <c r="A32" s="44"/>
      <c r="B32" s="68">
        <v>3.1</v>
      </c>
      <c r="C32" s="82" t="s">
        <v>130</v>
      </c>
      <c r="D32" s="93" t="s">
        <v>131</v>
      </c>
      <c r="E32" s="71" t="s">
        <v>132</v>
      </c>
      <c r="F32" s="71" t="s">
        <v>133</v>
      </c>
      <c r="G32" s="70">
        <v>3</v>
      </c>
      <c r="H32" s="72">
        <v>0</v>
      </c>
      <c r="I32" s="83"/>
      <c r="J32" s="8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90"/>
      <c r="BC32" s="90"/>
      <c r="BD32" s="90"/>
      <c r="BE32" s="90"/>
      <c r="BF32" s="90"/>
      <c r="BG32" s="90"/>
      <c r="BH32" s="90"/>
      <c r="BI32" s="90"/>
      <c r="BJ32" s="90"/>
      <c r="BK32" s="90"/>
      <c r="BL32" s="74"/>
      <c r="BM32" s="74"/>
      <c r="BN32" s="74"/>
      <c r="BO32" s="74"/>
      <c r="BP32" s="74"/>
      <c r="BQ32" s="74"/>
      <c r="BR32" s="74"/>
      <c r="BS32" s="74"/>
      <c r="BT32" s="74"/>
      <c r="BU32" s="74"/>
      <c r="BV32" s="74"/>
      <c r="BW32" s="74"/>
      <c r="BX32" s="74"/>
      <c r="BY32" s="74"/>
      <c r="BZ32" s="74"/>
      <c r="CA32" s="74"/>
      <c r="CB32" s="74"/>
      <c r="CC32" s="74"/>
      <c r="CD32" s="74"/>
      <c r="CE32" s="74"/>
    </row>
    <row r="33" spans="1:83" ht="12.5" outlineLevel="1">
      <c r="A33" s="44"/>
      <c r="B33" s="68">
        <v>3.2</v>
      </c>
      <c r="C33" s="91" t="s">
        <v>134</v>
      </c>
      <c r="D33" s="70" t="s">
        <v>112</v>
      </c>
      <c r="E33" s="71" t="s">
        <v>135</v>
      </c>
      <c r="F33" s="71" t="s">
        <v>136</v>
      </c>
      <c r="G33" s="70">
        <v>2</v>
      </c>
      <c r="H33" s="72">
        <v>0</v>
      </c>
      <c r="I33" s="88"/>
      <c r="J33" s="89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75"/>
      <c r="AQ33" s="75"/>
      <c r="AR33" s="75"/>
      <c r="AS33" s="75"/>
      <c r="AT33" s="75"/>
      <c r="AU33" s="75"/>
      <c r="AV33" s="75"/>
      <c r="AW33" s="75"/>
      <c r="AX33" s="75"/>
      <c r="AY33" s="75"/>
      <c r="AZ33" s="75"/>
      <c r="BA33" s="75"/>
      <c r="BB33" s="75"/>
      <c r="BC33" s="75"/>
      <c r="BD33" s="75"/>
      <c r="BE33" s="75"/>
      <c r="BF33" s="75"/>
      <c r="BG33" s="75"/>
      <c r="BH33" s="75"/>
      <c r="BI33" s="75"/>
      <c r="BJ33" s="75"/>
      <c r="BK33" s="75"/>
      <c r="BL33" s="75"/>
      <c r="BM33" s="75"/>
      <c r="BN33" s="75"/>
      <c r="BO33" s="75"/>
      <c r="BP33" s="75"/>
      <c r="BQ33" s="75"/>
      <c r="BR33" s="75"/>
      <c r="BS33" s="75"/>
      <c r="BT33" s="75"/>
      <c r="BU33" s="90"/>
      <c r="BV33" s="74"/>
      <c r="BW33" s="74"/>
      <c r="BX33" s="74"/>
      <c r="BY33" s="74"/>
      <c r="BZ33" s="74"/>
      <c r="CA33" s="74"/>
      <c r="CB33" s="74"/>
      <c r="CC33" s="74"/>
      <c r="CD33" s="74"/>
      <c r="CE33" s="74"/>
    </row>
    <row r="34" spans="1:83" ht="17.25" customHeight="1" outlineLevel="1">
      <c r="A34" s="44"/>
      <c r="B34" s="68">
        <v>3.3</v>
      </c>
      <c r="C34" s="86" t="s">
        <v>137</v>
      </c>
      <c r="D34" s="70" t="s">
        <v>112</v>
      </c>
      <c r="E34" s="71" t="s">
        <v>138</v>
      </c>
      <c r="F34" s="71" t="s">
        <v>139</v>
      </c>
      <c r="G34" s="70">
        <v>1</v>
      </c>
      <c r="H34" s="72">
        <v>0</v>
      </c>
      <c r="I34" s="88"/>
      <c r="J34" s="89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5"/>
      <c r="AL34" s="75"/>
      <c r="AM34" s="75"/>
      <c r="AN34" s="75"/>
      <c r="AO34" s="75"/>
      <c r="AP34" s="75"/>
      <c r="AQ34" s="75"/>
      <c r="AR34" s="75"/>
      <c r="AS34" s="75"/>
      <c r="AT34" s="75"/>
      <c r="AU34" s="75"/>
      <c r="AV34" s="75"/>
      <c r="AW34" s="75"/>
      <c r="AX34" s="75"/>
      <c r="AY34" s="75"/>
      <c r="AZ34" s="75"/>
      <c r="BA34" s="75"/>
      <c r="BB34" s="75"/>
      <c r="BC34" s="75"/>
      <c r="BD34" s="75"/>
      <c r="BE34" s="75"/>
      <c r="BF34" s="75"/>
      <c r="BG34" s="75"/>
      <c r="BH34" s="75"/>
      <c r="BI34" s="75"/>
      <c r="BJ34" s="75"/>
      <c r="BK34" s="75"/>
      <c r="BL34" s="75"/>
      <c r="BM34" s="75"/>
      <c r="BN34" s="75"/>
      <c r="BO34" s="75"/>
      <c r="BP34" s="75"/>
      <c r="BQ34" s="74"/>
      <c r="BR34" s="74"/>
      <c r="BS34" s="74"/>
      <c r="BT34" s="74"/>
      <c r="BU34" s="74"/>
      <c r="BV34" s="75"/>
      <c r="BW34" s="75"/>
      <c r="BX34" s="75"/>
      <c r="BY34" s="75"/>
      <c r="BZ34" s="75"/>
      <c r="CA34" s="75"/>
      <c r="CB34" s="75"/>
      <c r="CC34" s="75"/>
      <c r="CD34" s="75"/>
      <c r="CE34" s="75"/>
    </row>
    <row r="35" spans="1:83" ht="21" customHeight="1">
      <c r="A35" s="34"/>
      <c r="B35" s="62">
        <v>5</v>
      </c>
      <c r="C35" s="63" t="s">
        <v>140</v>
      </c>
      <c r="D35" s="77"/>
      <c r="E35" s="78"/>
      <c r="F35" s="78"/>
      <c r="G35" s="77"/>
      <c r="H35" s="64"/>
      <c r="I35" s="79"/>
      <c r="J35" s="80"/>
      <c r="K35" s="81"/>
      <c r="L35" s="81"/>
      <c r="M35" s="79"/>
      <c r="N35" s="79"/>
      <c r="O35" s="80"/>
      <c r="P35" s="81"/>
      <c r="Q35" s="81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79"/>
      <c r="AT35" s="79"/>
      <c r="AU35" s="79"/>
      <c r="AV35" s="79"/>
      <c r="AW35" s="79"/>
      <c r="AX35" s="79"/>
      <c r="AY35" s="79"/>
      <c r="AZ35" s="79"/>
      <c r="BA35" s="79"/>
      <c r="BB35" s="79"/>
      <c r="BC35" s="79"/>
      <c r="BD35" s="79"/>
      <c r="BE35" s="79"/>
      <c r="BF35" s="79"/>
      <c r="BG35" s="79"/>
      <c r="BH35" s="79"/>
      <c r="BI35" s="79"/>
      <c r="BJ35" s="79"/>
      <c r="BK35" s="79"/>
      <c r="BL35" s="79"/>
      <c r="BM35" s="79"/>
      <c r="BN35" s="79"/>
      <c r="BO35" s="79"/>
      <c r="BP35" s="79"/>
      <c r="BQ35" s="79"/>
      <c r="BR35" s="79"/>
      <c r="BS35" s="79"/>
      <c r="BT35" s="79"/>
      <c r="BU35" s="79"/>
      <c r="BV35" s="79"/>
      <c r="BW35" s="79"/>
      <c r="BX35" s="79"/>
      <c r="BY35" s="79"/>
      <c r="BZ35" s="79"/>
      <c r="CA35" s="79"/>
      <c r="CB35" s="79"/>
      <c r="CC35" s="79"/>
      <c r="CD35" s="79"/>
      <c r="CE35" s="79"/>
    </row>
    <row r="36" spans="1:83" ht="17.25" customHeight="1" outlineLevel="1">
      <c r="A36" s="44"/>
      <c r="B36" s="68">
        <v>3.1</v>
      </c>
      <c r="C36" s="82" t="s">
        <v>141</v>
      </c>
      <c r="D36" s="93">
        <v>45678</v>
      </c>
      <c r="E36" s="93">
        <v>45678</v>
      </c>
      <c r="F36" s="93">
        <v>45688</v>
      </c>
      <c r="G36" s="70">
        <v>10</v>
      </c>
      <c r="H36" s="72">
        <v>0</v>
      </c>
      <c r="I36" s="83"/>
      <c r="J36" s="8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90"/>
      <c r="BC36" s="90"/>
      <c r="BD36" s="90"/>
      <c r="BE36" s="90"/>
      <c r="BF36" s="90"/>
      <c r="BG36" s="90"/>
      <c r="BH36" s="90"/>
      <c r="BI36" s="90"/>
      <c r="BJ36" s="90"/>
      <c r="BK36" s="90"/>
      <c r="BL36" s="74"/>
      <c r="BM36" s="74"/>
      <c r="BN36" s="74"/>
      <c r="BO36" s="74"/>
      <c r="BP36" s="74"/>
      <c r="BQ36" s="74"/>
      <c r="BR36" s="74"/>
      <c r="BS36" s="74"/>
      <c r="BT36" s="74"/>
      <c r="BU36" s="74"/>
      <c r="BV36" s="74"/>
      <c r="BW36" s="74"/>
      <c r="BX36" s="74"/>
      <c r="BY36" s="74"/>
      <c r="BZ36" s="74"/>
      <c r="CA36" s="74"/>
      <c r="CB36" s="74"/>
      <c r="CC36" s="74"/>
      <c r="CD36" s="74"/>
      <c r="CE36" s="74"/>
    </row>
    <row r="37" spans="1:83" ht="12.5" outlineLevel="1">
      <c r="A37" s="44"/>
      <c r="B37" s="68">
        <v>3.2</v>
      </c>
      <c r="C37" s="82" t="s">
        <v>142</v>
      </c>
      <c r="D37" s="93">
        <v>45689</v>
      </c>
      <c r="E37" s="93">
        <v>45689</v>
      </c>
      <c r="F37" s="71" t="s">
        <v>143</v>
      </c>
      <c r="G37" s="70">
        <v>5</v>
      </c>
      <c r="H37" s="72">
        <v>0</v>
      </c>
      <c r="I37" s="88"/>
      <c r="J37" s="89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O37" s="75"/>
      <c r="AP37" s="75"/>
      <c r="AQ37" s="75"/>
      <c r="AR37" s="75"/>
      <c r="AS37" s="75"/>
      <c r="AT37" s="75"/>
      <c r="AU37" s="75"/>
      <c r="AV37" s="75"/>
      <c r="AW37" s="75"/>
      <c r="AX37" s="75"/>
      <c r="AY37" s="75"/>
      <c r="AZ37" s="75"/>
      <c r="BA37" s="75"/>
      <c r="BB37" s="75"/>
      <c r="BC37" s="75"/>
      <c r="BD37" s="75"/>
      <c r="BE37" s="75"/>
      <c r="BF37" s="75"/>
      <c r="BG37" s="75"/>
      <c r="BH37" s="75"/>
      <c r="BI37" s="75"/>
      <c r="BJ37" s="75"/>
      <c r="BK37" s="75"/>
      <c r="BL37" s="75"/>
      <c r="BM37" s="75"/>
      <c r="BN37" s="75"/>
      <c r="BO37" s="75"/>
      <c r="BP37" s="75"/>
      <c r="BQ37" s="75"/>
      <c r="BR37" s="75"/>
      <c r="BS37" s="75"/>
      <c r="BT37" s="75"/>
      <c r="BU37" s="90"/>
      <c r="BV37" s="74"/>
      <c r="BW37" s="74"/>
      <c r="BX37" s="74"/>
      <c r="BY37" s="74"/>
      <c r="BZ37" s="74"/>
      <c r="CA37" s="74"/>
      <c r="CB37" s="74"/>
      <c r="CC37" s="74"/>
      <c r="CD37" s="74"/>
      <c r="CE37" s="74"/>
    </row>
    <row r="38" spans="1:83" ht="12.5"/>
    <row r="39" spans="1:83" ht="12.5"/>
    <row r="40" spans="1:83" ht="12.5"/>
    <row r="41" spans="1:83" ht="12.5"/>
    <row r="42" spans="1:83" ht="12.5"/>
    <row r="43" spans="1:83" ht="12.5"/>
    <row r="44" spans="1:83" ht="12.5"/>
    <row r="45" spans="1:83" ht="12.5"/>
    <row r="46" spans="1:83" ht="12.5"/>
    <row r="47" spans="1:83" ht="12.5"/>
    <row r="48" spans="1:83" ht="12.5"/>
    <row r="49" s="33" customFormat="1" ht="12.5"/>
    <row r="50" s="33" customFormat="1" ht="12.5"/>
    <row r="51" s="33" customFormat="1" ht="12.5"/>
    <row r="52" s="33" customFormat="1" ht="12.5"/>
    <row r="53" s="33" customFormat="1" ht="12.5"/>
    <row r="54" s="33" customFormat="1" ht="12.5"/>
    <row r="55" s="33" customFormat="1" ht="12.5"/>
    <row r="56" s="33" customFormat="1" ht="12.5"/>
    <row r="57" s="33" customFormat="1" ht="12.5"/>
    <row r="58" s="33" customFormat="1" ht="12.5"/>
    <row r="59" s="33" customFormat="1" ht="12.5"/>
    <row r="60" s="33" customFormat="1" ht="12.5"/>
    <row r="61" s="33" customFormat="1" ht="12.5"/>
    <row r="62" s="33" customFormat="1" ht="12.5"/>
    <row r="63" s="33" customFormat="1" ht="12.5"/>
    <row r="64" s="33" customFormat="1" ht="12.5"/>
    <row r="65" s="33" customFormat="1" ht="12.5"/>
    <row r="66" s="33" customFormat="1" ht="12.5"/>
    <row r="67" s="33" customFormat="1" ht="12.5"/>
    <row r="68" s="33" customFormat="1" ht="12.5"/>
    <row r="69" s="33" customFormat="1" ht="12.5"/>
    <row r="70" s="33" customFormat="1" ht="12.5"/>
    <row r="71" s="33" customFormat="1" ht="12.5"/>
    <row r="72" s="33" customFormat="1" ht="12.5"/>
    <row r="73" s="33" customFormat="1" ht="12.5"/>
    <row r="74" s="33" customFormat="1" ht="12.5"/>
    <row r="75" s="33" customFormat="1" ht="12.5"/>
    <row r="76" s="33" customFormat="1" ht="12.5"/>
    <row r="77" s="33" customFormat="1" ht="12.5"/>
    <row r="78" s="33" customFormat="1" ht="12.5"/>
    <row r="79" s="33" customFormat="1" ht="12.5"/>
    <row r="80" s="33" customFormat="1" ht="12.5"/>
    <row r="81" s="33" customFormat="1" ht="12.5"/>
    <row r="82" s="33" customFormat="1" ht="12.5"/>
    <row r="83" s="33" customFormat="1" ht="12.5"/>
    <row r="84" s="33" customFormat="1" ht="12.5"/>
    <row r="85" s="33" customFormat="1" ht="12.5"/>
    <row r="86" s="33" customFormat="1" ht="12.5"/>
    <row r="87" s="33" customFormat="1" ht="12.5"/>
    <row r="88" s="33" customFormat="1" ht="12.5"/>
    <row r="89" s="33" customFormat="1" ht="12.5"/>
    <row r="90" s="33" customFormat="1" ht="12.5"/>
    <row r="91" s="33" customFormat="1" ht="12.5"/>
    <row r="92" s="33" customFormat="1" ht="12.5"/>
    <row r="93" s="33" customFormat="1" ht="12.5"/>
    <row r="94" s="33" customFormat="1" ht="12.5"/>
    <row r="95" s="33" customFormat="1" ht="12.5"/>
    <row r="96" s="33" customFormat="1" ht="12.5"/>
    <row r="97" s="33" customFormat="1" ht="12.5"/>
    <row r="98" s="33" customFormat="1" ht="12.5"/>
    <row r="99" s="33" customFormat="1" ht="12.5"/>
    <row r="100" s="33" customFormat="1" ht="12.5"/>
    <row r="101" s="33" customFormat="1" ht="12.5"/>
    <row r="102" s="33" customFormat="1" ht="12.5"/>
    <row r="103" s="33" customFormat="1" ht="12.5"/>
    <row r="104" s="33" customFormat="1" ht="12.5"/>
    <row r="105" s="33" customFormat="1" ht="12.5"/>
    <row r="106" s="33" customFormat="1" ht="12.5"/>
    <row r="107" s="33" customFormat="1" ht="12.5"/>
    <row r="108" s="33" customFormat="1" ht="12.5"/>
    <row r="109" s="33" customFormat="1" ht="12.5"/>
    <row r="110" s="33" customFormat="1" ht="12.5"/>
    <row r="111" s="33" customFormat="1" ht="12.5"/>
    <row r="112" s="33" customFormat="1" ht="12.5"/>
    <row r="113" s="33" customFormat="1" ht="12.5"/>
    <row r="114" s="33" customFormat="1" ht="12.5"/>
    <row r="115" s="33" customFormat="1" ht="12.5"/>
    <row r="116" s="33" customFormat="1" ht="12.5"/>
    <row r="117" s="33" customFormat="1" ht="12.5"/>
    <row r="118" s="33" customFormat="1" ht="12.5"/>
    <row r="119" s="33" customFormat="1" ht="12.5"/>
    <row r="120" s="33" customFormat="1" ht="12.5"/>
    <row r="121" s="33" customFormat="1" ht="12.5"/>
    <row r="122" s="33" customFormat="1" ht="12.5"/>
    <row r="123" s="33" customFormat="1" ht="12.5"/>
    <row r="124" s="33" customFormat="1" ht="12.5"/>
    <row r="125" s="33" customFormat="1" ht="12.5"/>
    <row r="126" s="33" customFormat="1" ht="12.5"/>
    <row r="127" s="33" customFormat="1" ht="12.5"/>
    <row r="128" s="33" customFormat="1" ht="12.5"/>
    <row r="129" s="33" customFormat="1" ht="12.5"/>
    <row r="130" s="33" customFormat="1" ht="12.5"/>
    <row r="131" s="33" customFormat="1" ht="12.5"/>
    <row r="132" s="33" customFormat="1" ht="12.5"/>
    <row r="133" s="33" customFormat="1" ht="12.5"/>
    <row r="134" s="33" customFormat="1" ht="12.5"/>
    <row r="135" s="33" customFormat="1" ht="12.5"/>
    <row r="136" s="33" customFormat="1" ht="12.5"/>
    <row r="137" s="33" customFormat="1" ht="12.5"/>
    <row r="138" s="33" customFormat="1" ht="12.5"/>
    <row r="139" s="33" customFormat="1" ht="12.5"/>
    <row r="140" s="33" customFormat="1" ht="12.5"/>
    <row r="141" s="33" customFormat="1" ht="12.5"/>
    <row r="142" s="33" customFormat="1" ht="12.5"/>
    <row r="143" s="33" customFormat="1" ht="12.5"/>
    <row r="144" s="33" customFormat="1" ht="12.5"/>
    <row r="145" s="33" customFormat="1" ht="12.5"/>
    <row r="146" s="33" customFormat="1" ht="12.5"/>
    <row r="147" s="33" customFormat="1" ht="12.5"/>
    <row r="148" s="33" customFormat="1" ht="12.5"/>
    <row r="149" s="33" customFormat="1" ht="12.5"/>
    <row r="150" s="33" customFormat="1" ht="12.5"/>
    <row r="151" s="33" customFormat="1" ht="12.5"/>
    <row r="152" s="33" customFormat="1" ht="12.5"/>
    <row r="153" s="33" customFormat="1" ht="12.5"/>
    <row r="154" s="33" customFormat="1" ht="12.5"/>
    <row r="155" s="33" customFormat="1" ht="12.5"/>
    <row r="156" s="33" customFormat="1" ht="12.5"/>
    <row r="157" s="33" customFormat="1" ht="12.5"/>
    <row r="158" s="33" customFormat="1" ht="12.5"/>
    <row r="159" s="33" customFormat="1" ht="12.5"/>
    <row r="160" s="33" customFormat="1" ht="12.5"/>
    <row r="161" s="33" customFormat="1" ht="12.5"/>
    <row r="162" s="33" customFormat="1" ht="12.5"/>
    <row r="163" s="33" customFormat="1" ht="12.5"/>
    <row r="164" s="33" customFormat="1" ht="12.5"/>
    <row r="165" s="33" customFormat="1" ht="12.5"/>
    <row r="166" s="33" customFormat="1" ht="12.5"/>
    <row r="167" s="33" customFormat="1" ht="12.5"/>
    <row r="168" s="33" customFormat="1" ht="12.5"/>
    <row r="169" s="33" customFormat="1" ht="12.5"/>
    <row r="170" s="33" customFormat="1" ht="12.5"/>
    <row r="171" s="33" customFormat="1" ht="12.5"/>
    <row r="172" s="33" customFormat="1" ht="12.5"/>
    <row r="173" s="33" customFormat="1" ht="12.5"/>
    <row r="174" s="33" customFormat="1" ht="12.5"/>
    <row r="175" s="33" customFormat="1" ht="12.5"/>
    <row r="176" s="33" customFormat="1" ht="12.5"/>
    <row r="177" s="33" customFormat="1" ht="12.5"/>
    <row r="178" s="33" customFormat="1" ht="12.5"/>
    <row r="179" s="33" customFormat="1" ht="12.5"/>
    <row r="180" s="33" customFormat="1" ht="12.5"/>
    <row r="181" s="33" customFormat="1" ht="12.5"/>
    <row r="182" s="33" customFormat="1" ht="12.5"/>
    <row r="183" s="33" customFormat="1" ht="12.5"/>
    <row r="184" s="33" customFormat="1" ht="12.5"/>
    <row r="185" s="33" customFormat="1" ht="12.5"/>
    <row r="186" s="33" customFormat="1" ht="12.5"/>
    <row r="187" s="33" customFormat="1" ht="12.5"/>
    <row r="188" s="33" customFormat="1" ht="12.5"/>
    <row r="189" s="33" customFormat="1" ht="12.5"/>
    <row r="190" s="33" customFormat="1" ht="12.5"/>
    <row r="191" s="33" customFormat="1" ht="12.5"/>
    <row r="192" s="33" customFormat="1" ht="12.5"/>
    <row r="193" s="33" customFormat="1" ht="12.5"/>
    <row r="194" s="33" customFormat="1" ht="12.5"/>
    <row r="195" s="33" customFormat="1" ht="12.5"/>
    <row r="196" s="33" customFormat="1" ht="12.5"/>
    <row r="197" s="33" customFormat="1" ht="12.5"/>
    <row r="198" s="33" customFormat="1" ht="12.5"/>
    <row r="199" s="33" customFormat="1" ht="12.5"/>
    <row r="200" s="33" customFormat="1" ht="12.5"/>
    <row r="201" s="33" customFormat="1" ht="12.5"/>
    <row r="202" s="33" customFormat="1" ht="12.5"/>
    <row r="203" s="33" customFormat="1" ht="12.5"/>
    <row r="204" s="33" customFormat="1" ht="12.5"/>
    <row r="205" s="33" customFormat="1" ht="12.5"/>
    <row r="206" s="33" customFormat="1" ht="12.5"/>
    <row r="207" s="33" customFormat="1" ht="12.5"/>
    <row r="208" s="33" customFormat="1" ht="12.5"/>
    <row r="209" s="33" customFormat="1" ht="12.5"/>
    <row r="210" s="33" customFormat="1" ht="12.5"/>
    <row r="211" s="33" customFormat="1" ht="12.5"/>
    <row r="212" s="33" customFormat="1" ht="12.5"/>
    <row r="213" s="33" customFormat="1" ht="12.5"/>
    <row r="214" s="33" customFormat="1" ht="12.5"/>
    <row r="215" s="33" customFormat="1" ht="12.5"/>
    <row r="216" s="33" customFormat="1" ht="12.5"/>
    <row r="217" s="33" customFormat="1" ht="12.5"/>
    <row r="218" s="33" customFormat="1" ht="12.5"/>
    <row r="219" s="33" customFormat="1" ht="12.5"/>
    <row r="220" s="33" customFormat="1" ht="12.5"/>
    <row r="221" s="33" customFormat="1" ht="12.5"/>
    <row r="222" s="33" customFormat="1" ht="12.5"/>
    <row r="223" s="33" customFormat="1" ht="12.5"/>
    <row r="224" s="33" customFormat="1" ht="12.5"/>
    <row r="225" s="33" customFormat="1" ht="12.5"/>
    <row r="226" s="33" customFormat="1" ht="12.5"/>
    <row r="227" s="33" customFormat="1" ht="12.5"/>
    <row r="228" s="33" customFormat="1" ht="12.5"/>
    <row r="229" s="33" customFormat="1" ht="12.5"/>
    <row r="230" s="33" customFormat="1" ht="12.5"/>
    <row r="231" s="33" customFormat="1" ht="12.5"/>
    <row r="232" s="33" customFormat="1" ht="12.5"/>
    <row r="233" s="33" customFormat="1" ht="12.5"/>
    <row r="234" s="33" customFormat="1" ht="12.5"/>
    <row r="235" s="33" customFormat="1" ht="12.5"/>
    <row r="236" s="33" customFormat="1" ht="12.5"/>
    <row r="237" s="33" customFormat="1" ht="12.5"/>
    <row r="238" s="33" customFormat="1" ht="12.5"/>
    <row r="239" s="33" customFormat="1" ht="12.5"/>
    <row r="240" s="33" customFormat="1" ht="12.5"/>
    <row r="241" s="33" customFormat="1" ht="12.5"/>
    <row r="242" s="33" customFormat="1" ht="12.5"/>
    <row r="243" s="33" customFormat="1" ht="12.5"/>
    <row r="244" s="33" customFormat="1" ht="12.5"/>
    <row r="245" s="33" customFormat="1" ht="12.5"/>
    <row r="246" s="33" customFormat="1" ht="12.5"/>
    <row r="247" s="33" customFormat="1" ht="12.5"/>
    <row r="248" s="33" customFormat="1" ht="12.5"/>
    <row r="249" s="33" customFormat="1" ht="12.5"/>
    <row r="250" s="33" customFormat="1" ht="12.5"/>
    <row r="251" s="33" customFormat="1" ht="12.5"/>
    <row r="252" s="33" customFormat="1" ht="12.5"/>
    <row r="253" s="33" customFormat="1" ht="12.5"/>
    <row r="254" s="33" customFormat="1" ht="12.5"/>
    <row r="255" s="33" customFormat="1" ht="12.5"/>
    <row r="256" s="33" customFormat="1" ht="12.5"/>
    <row r="257" s="33" customFormat="1" ht="12.5"/>
    <row r="258" s="33" customFormat="1" ht="12.5"/>
    <row r="259" s="33" customFormat="1" ht="12.5"/>
    <row r="260" s="33" customFormat="1" ht="12.5"/>
    <row r="261" s="33" customFormat="1" ht="12.5"/>
    <row r="262" s="33" customFormat="1" ht="12.5"/>
    <row r="263" s="33" customFormat="1" ht="12.5"/>
    <row r="264" s="33" customFormat="1" ht="12.5"/>
    <row r="265" s="33" customFormat="1" ht="12.5"/>
    <row r="266" s="33" customFormat="1" ht="12.5"/>
    <row r="267" s="33" customFormat="1" ht="12.5"/>
    <row r="268" s="33" customFormat="1" ht="12.5"/>
    <row r="269" s="33" customFormat="1" ht="12.5"/>
    <row r="270" s="33" customFormat="1" ht="12.5"/>
    <row r="271" s="33" customFormat="1" ht="12.5"/>
    <row r="272" s="33" customFormat="1" ht="12.5"/>
    <row r="273" s="33" customFormat="1" ht="12.5"/>
    <row r="274" s="33" customFormat="1" ht="12.5"/>
    <row r="275" s="33" customFormat="1" ht="12.5"/>
    <row r="276" s="33" customFormat="1" ht="12.5"/>
    <row r="277" s="33" customFormat="1" ht="12.5"/>
    <row r="278" s="33" customFormat="1" ht="12.5"/>
    <row r="279" s="33" customFormat="1" ht="12.5"/>
    <row r="280" s="33" customFormat="1" ht="12.5"/>
    <row r="281" s="33" customFormat="1" ht="12.5"/>
    <row r="282" s="33" customFormat="1" ht="12.5"/>
    <row r="283" s="33" customFormat="1" ht="12.5"/>
    <row r="284" s="33" customFormat="1" ht="12.5"/>
    <row r="285" s="33" customFormat="1" ht="12.5"/>
    <row r="286" s="33" customFormat="1" ht="12.5"/>
    <row r="287" s="33" customFormat="1" ht="12.5"/>
    <row r="288" s="33" customFormat="1" ht="12.5"/>
    <row r="289" s="33" customFormat="1" ht="12.5"/>
    <row r="290" s="33" customFormat="1" ht="12.5"/>
    <row r="291" s="33" customFormat="1" ht="12.5"/>
    <row r="292" s="33" customFormat="1" ht="12.5"/>
    <row r="293" s="33" customFormat="1" ht="12.5"/>
    <row r="294" s="33" customFormat="1" ht="12.5"/>
    <row r="295" s="33" customFormat="1" ht="12.5"/>
    <row r="296" s="33" customFormat="1" ht="12.5"/>
    <row r="297" s="33" customFormat="1" ht="12.5"/>
    <row r="298" s="33" customFormat="1" ht="12.5"/>
    <row r="299" s="33" customFormat="1" ht="12.5"/>
    <row r="300" s="33" customFormat="1" ht="12.5"/>
    <row r="301" s="33" customFormat="1" ht="12.5"/>
    <row r="302" s="33" customFormat="1" ht="12.5"/>
    <row r="303" s="33" customFormat="1" ht="12.5"/>
    <row r="304" s="33" customFormat="1" ht="12.5"/>
    <row r="305" s="33" customFormat="1" ht="12.5"/>
    <row r="306" s="33" customFormat="1" ht="12.5"/>
    <row r="307" s="33" customFormat="1" ht="12.5"/>
    <row r="308" s="33" customFormat="1" ht="12.5"/>
    <row r="309" s="33" customFormat="1" ht="12.5"/>
    <row r="310" s="33" customFormat="1" ht="12.5"/>
    <row r="311" s="33" customFormat="1" ht="12.5"/>
    <row r="312" s="33" customFormat="1" ht="12.5"/>
    <row r="313" s="33" customFormat="1" ht="12.5"/>
    <row r="314" s="33" customFormat="1" ht="12.5"/>
    <row r="315" s="33" customFormat="1" ht="12.5"/>
    <row r="316" s="33" customFormat="1" ht="12.5"/>
    <row r="317" s="33" customFormat="1" ht="12.5"/>
    <row r="318" s="33" customFormat="1" ht="12.5"/>
    <row r="319" s="33" customFormat="1" ht="12.5"/>
    <row r="320" s="33" customFormat="1" ht="12.5"/>
    <row r="321" s="33" customFormat="1" ht="12.5"/>
    <row r="322" s="33" customFormat="1" ht="12.5"/>
    <row r="323" s="33" customFormat="1" ht="12.5"/>
    <row r="324" s="33" customFormat="1" ht="12.5"/>
    <row r="325" s="33" customFormat="1" ht="12.5"/>
    <row r="326" s="33" customFormat="1" ht="12.5"/>
    <row r="327" s="33" customFormat="1" ht="12.5"/>
    <row r="328" s="33" customFormat="1" ht="12.5"/>
    <row r="329" s="33" customFormat="1" ht="12.5"/>
    <row r="330" s="33" customFormat="1" ht="12.5"/>
    <row r="331" s="33" customFormat="1" ht="12.5"/>
    <row r="332" s="33" customFormat="1" ht="12.5"/>
    <row r="333" s="33" customFormat="1" ht="12.5"/>
    <row r="334" s="33" customFormat="1" ht="12.5"/>
    <row r="335" s="33" customFormat="1" ht="12.5"/>
    <row r="336" s="33" customFormat="1" ht="12.5"/>
    <row r="337" s="33" customFormat="1" ht="12.5"/>
    <row r="338" s="33" customFormat="1" ht="12.5"/>
    <row r="339" s="33" customFormat="1" ht="12.5"/>
    <row r="340" s="33" customFormat="1" ht="12.5"/>
    <row r="341" s="33" customFormat="1" ht="12.5"/>
    <row r="342" s="33" customFormat="1" ht="12.5"/>
    <row r="343" s="33" customFormat="1" ht="12.5"/>
    <row r="344" s="33" customFormat="1" ht="12.5"/>
    <row r="345" s="33" customFormat="1" ht="12.5"/>
    <row r="346" s="33" customFormat="1" ht="12.5"/>
    <row r="347" s="33" customFormat="1" ht="12.5"/>
    <row r="348" s="33" customFormat="1" ht="12.5"/>
    <row r="349" s="33" customFormat="1" ht="12.5"/>
    <row r="350" s="33" customFormat="1" ht="12.5"/>
    <row r="351" s="33" customFormat="1" ht="12.5"/>
    <row r="352" s="33" customFormat="1" ht="12.5"/>
    <row r="353" s="33" customFormat="1" ht="12.5"/>
    <row r="354" s="33" customFormat="1" ht="12.5"/>
    <row r="355" s="33" customFormat="1" ht="12.5"/>
    <row r="356" s="33" customFormat="1" ht="12.5"/>
    <row r="357" s="33" customFormat="1" ht="12.5"/>
    <row r="358" s="33" customFormat="1" ht="12.5"/>
    <row r="359" s="33" customFormat="1" ht="12.5"/>
    <row r="360" s="33" customFormat="1" ht="12.5"/>
    <row r="361" s="33" customFormat="1" ht="12.5"/>
    <row r="362" s="33" customFormat="1" ht="12.5"/>
    <row r="363" s="33" customFormat="1" ht="12.5"/>
    <row r="364" s="33" customFormat="1" ht="12.5"/>
    <row r="365" s="33" customFormat="1" ht="12.5"/>
    <row r="366" s="33" customFormat="1" ht="12.5"/>
    <row r="367" s="33" customFormat="1" ht="12.5"/>
    <row r="368" s="33" customFormat="1" ht="12.5"/>
    <row r="369" s="33" customFormat="1" ht="12.5"/>
    <row r="370" s="33" customFormat="1" ht="12.5"/>
    <row r="371" s="33" customFormat="1" ht="12.5"/>
    <row r="372" s="33" customFormat="1" ht="12.5"/>
    <row r="373" s="33" customFormat="1" ht="12.5"/>
    <row r="374" s="33" customFormat="1" ht="12.5"/>
    <row r="375" s="33" customFormat="1" ht="12.5"/>
    <row r="376" s="33" customFormat="1" ht="12.5"/>
    <row r="377" s="33" customFormat="1" ht="12.5"/>
    <row r="378" s="33" customFormat="1" ht="12.5"/>
    <row r="379" s="33" customFormat="1" ht="12.5"/>
    <row r="380" s="33" customFormat="1" ht="12.5"/>
    <row r="381" s="33" customFormat="1" ht="12.5"/>
    <row r="382" s="33" customFormat="1" ht="12.5"/>
    <row r="383" s="33" customFormat="1" ht="12.5"/>
    <row r="384" s="33" customFormat="1" ht="12.5"/>
    <row r="385" s="33" customFormat="1" ht="12.5"/>
    <row r="386" s="33" customFormat="1" ht="12.5"/>
    <row r="387" s="33" customFormat="1" ht="12.5"/>
    <row r="388" s="33" customFormat="1" ht="12.5"/>
    <row r="389" s="33" customFormat="1" ht="12.5"/>
    <row r="390" s="33" customFormat="1" ht="12.5"/>
    <row r="391" s="33" customFormat="1" ht="12.5"/>
    <row r="392" s="33" customFormat="1" ht="12.5"/>
    <row r="393" s="33" customFormat="1" ht="12.5"/>
    <row r="394" s="33" customFormat="1" ht="12.5"/>
    <row r="395" s="33" customFormat="1" ht="12.5"/>
    <row r="396" s="33" customFormat="1" ht="12.5"/>
    <row r="397" s="33" customFormat="1" ht="12.5"/>
    <row r="398" s="33" customFormat="1" ht="12.5"/>
    <row r="399" s="33" customFormat="1" ht="12.5"/>
    <row r="400" s="33" customFormat="1" ht="12.5"/>
    <row r="401" s="33" customFormat="1" ht="12.5"/>
    <row r="402" s="33" customFormat="1" ht="12.5"/>
    <row r="403" s="33" customFormat="1" ht="12.5"/>
    <row r="404" s="33" customFormat="1" ht="12.5"/>
    <row r="405" s="33" customFormat="1" ht="12.5"/>
    <row r="406" s="33" customFormat="1" ht="12.5"/>
    <row r="407" s="33" customFormat="1" ht="12.5"/>
    <row r="408" s="33" customFormat="1" ht="12.5"/>
    <row r="409" s="33" customFormat="1" ht="12.5"/>
    <row r="410" s="33" customFormat="1" ht="12.5"/>
    <row r="411" s="33" customFormat="1" ht="12.5"/>
    <row r="412" s="33" customFormat="1" ht="12.5"/>
    <row r="413" s="33" customFormat="1" ht="12.5"/>
    <row r="414" s="33" customFormat="1" ht="12.5"/>
    <row r="415" s="33" customFormat="1" ht="12.5"/>
    <row r="416" s="33" customFormat="1" ht="12.5"/>
    <row r="417" s="33" customFormat="1" ht="12.5"/>
    <row r="418" s="33" customFormat="1" ht="12.5"/>
    <row r="419" s="33" customFormat="1" ht="12.5"/>
    <row r="420" s="33" customFormat="1" ht="12.5"/>
    <row r="421" s="33" customFormat="1" ht="12.5"/>
    <row r="422" s="33" customFormat="1" ht="12.5"/>
    <row r="423" s="33" customFormat="1" ht="12.5"/>
    <row r="424" s="33" customFormat="1" ht="12.5"/>
    <row r="425" s="33" customFormat="1" ht="12.5"/>
    <row r="426" s="33" customFormat="1" ht="12.5"/>
    <row r="427" s="33" customFormat="1" ht="12.5"/>
    <row r="428" s="33" customFormat="1" ht="12.5"/>
    <row r="429" s="33" customFormat="1" ht="12.5"/>
    <row r="430" s="33" customFormat="1" ht="12.5"/>
    <row r="431" s="33" customFormat="1" ht="12.5"/>
    <row r="432" s="33" customFormat="1" ht="12.5"/>
    <row r="433" s="33" customFormat="1" ht="12.5"/>
    <row r="434" s="33" customFormat="1" ht="12.5"/>
    <row r="435" s="33" customFormat="1" ht="12.5"/>
    <row r="436" s="33" customFormat="1" ht="12.5"/>
    <row r="437" s="33" customFormat="1" ht="12.5"/>
    <row r="438" s="33" customFormat="1" ht="12.5"/>
    <row r="439" s="33" customFormat="1" ht="12.5"/>
    <row r="440" s="33" customFormat="1" ht="12.5"/>
    <row r="441" s="33" customFormat="1" ht="12.5"/>
    <row r="442" s="33" customFormat="1" ht="12.5"/>
    <row r="443" s="33" customFormat="1" ht="12.5"/>
    <row r="444" s="33" customFormat="1" ht="12.5"/>
    <row r="445" s="33" customFormat="1" ht="12.5"/>
    <row r="446" s="33" customFormat="1" ht="12.5"/>
    <row r="447" s="33" customFormat="1" ht="12.5"/>
    <row r="448" s="33" customFormat="1" ht="12.5"/>
    <row r="449" s="33" customFormat="1" ht="12.5"/>
    <row r="450" s="33" customFormat="1" ht="12.5"/>
    <row r="451" s="33" customFormat="1" ht="12.5"/>
    <row r="452" s="33" customFormat="1" ht="12.5"/>
    <row r="453" s="33" customFormat="1" ht="12.5"/>
    <row r="454" s="33" customFormat="1" ht="12.5"/>
    <row r="455" s="33" customFormat="1" ht="12.5"/>
    <row r="456" s="33" customFormat="1" ht="12.5"/>
    <row r="457" s="33" customFormat="1" ht="12.5"/>
    <row r="458" s="33" customFormat="1" ht="12.5"/>
    <row r="459" s="33" customFormat="1" ht="12.5"/>
    <row r="460" s="33" customFormat="1" ht="12.5"/>
    <row r="461" s="33" customFormat="1" ht="12.5"/>
    <row r="462" s="33" customFormat="1" ht="12.5"/>
    <row r="463" s="33" customFormat="1" ht="12.5"/>
    <row r="464" s="33" customFormat="1" ht="12.5"/>
    <row r="465" s="33" customFormat="1" ht="12.5"/>
    <row r="466" s="33" customFormat="1" ht="12.5"/>
    <row r="467" s="33" customFormat="1" ht="12.5"/>
    <row r="468" s="33" customFormat="1" ht="12.5"/>
    <row r="469" s="33" customFormat="1" ht="12.5"/>
    <row r="470" s="33" customFormat="1" ht="12.5"/>
    <row r="471" s="33" customFormat="1" ht="12.5"/>
    <row r="472" s="33" customFormat="1" ht="12.5"/>
    <row r="473" s="33" customFormat="1" ht="12.5"/>
    <row r="474" s="33" customFormat="1" ht="12.5"/>
    <row r="475" s="33" customFormat="1" ht="12.5"/>
    <row r="476" s="33" customFormat="1" ht="12.5"/>
    <row r="477" s="33" customFormat="1" ht="12.5"/>
    <row r="478" s="33" customFormat="1" ht="12.5"/>
    <row r="479" s="33" customFormat="1" ht="12.5"/>
    <row r="480" s="33" customFormat="1" ht="12.5"/>
    <row r="481" s="33" customFormat="1" ht="12.5"/>
    <row r="482" s="33" customFormat="1" ht="12.5"/>
    <row r="483" s="33" customFormat="1" ht="12.5"/>
    <row r="484" s="33" customFormat="1" ht="12.5"/>
    <row r="485" s="33" customFormat="1" ht="12.5"/>
    <row r="486" s="33" customFormat="1" ht="12.5"/>
    <row r="487" s="33" customFormat="1" ht="12.5"/>
    <row r="488" s="33" customFormat="1" ht="12.5"/>
    <row r="489" s="33" customFormat="1" ht="12.5"/>
    <row r="490" s="33" customFormat="1" ht="12.5"/>
    <row r="491" s="33" customFormat="1" ht="12.5"/>
    <row r="492" s="33" customFormat="1" ht="12.5"/>
    <row r="493" s="33" customFormat="1" ht="12.5"/>
    <row r="494" s="33" customFormat="1" ht="12.5"/>
    <row r="495" s="33" customFormat="1" ht="12.5"/>
    <row r="496" s="33" customFormat="1" ht="12.5"/>
    <row r="497" s="33" customFormat="1" ht="12.5"/>
    <row r="498" s="33" customFormat="1" ht="12.5"/>
    <row r="499" s="33" customFormat="1" ht="12.5"/>
    <row r="500" s="33" customFormat="1" ht="12.5"/>
    <row r="501" s="33" customFormat="1" ht="12.5"/>
    <row r="502" s="33" customFormat="1" ht="12.5"/>
    <row r="503" s="33" customFormat="1" ht="12.5"/>
    <row r="504" s="33" customFormat="1" ht="12.5"/>
    <row r="505" s="33" customFormat="1" ht="12.5"/>
    <row r="506" s="33" customFormat="1" ht="12.5"/>
    <row r="507" s="33" customFormat="1" ht="12.5"/>
    <row r="508" s="33" customFormat="1" ht="12.5"/>
    <row r="509" s="33" customFormat="1" ht="12.5"/>
    <row r="510" s="33" customFormat="1" ht="12.5"/>
    <row r="511" s="33" customFormat="1" ht="12.5"/>
    <row r="512" s="33" customFormat="1" ht="12.5"/>
    <row r="513" s="33" customFormat="1" ht="12.5"/>
    <row r="514" s="33" customFormat="1" ht="12.5"/>
    <row r="515" s="33" customFormat="1" ht="12.5"/>
    <row r="516" s="33" customFormat="1" ht="12.5"/>
    <row r="517" s="33" customFormat="1" ht="12.5"/>
    <row r="518" s="33" customFormat="1" ht="12.5"/>
    <row r="519" s="33" customFormat="1" ht="12.5"/>
    <row r="520" s="33" customFormat="1" ht="12.5"/>
    <row r="521" s="33" customFormat="1" ht="12.5"/>
    <row r="522" s="33" customFormat="1" ht="12.5"/>
    <row r="523" s="33" customFormat="1" ht="12.5"/>
    <row r="524" s="33" customFormat="1" ht="12.5"/>
    <row r="525" s="33" customFormat="1" ht="12.5"/>
    <row r="526" s="33" customFormat="1" ht="12.5"/>
    <row r="527" s="33" customFormat="1" ht="12.5"/>
    <row r="528" s="33" customFormat="1" ht="12.5"/>
    <row r="529" s="33" customFormat="1" ht="12.5"/>
    <row r="530" s="33" customFormat="1" ht="12.5"/>
    <row r="531" s="33" customFormat="1" ht="12.5"/>
    <row r="532" s="33" customFormat="1" ht="12.5"/>
    <row r="533" s="33" customFormat="1" ht="12.5"/>
    <row r="534" s="33" customFormat="1" ht="12.5"/>
    <row r="535" s="33" customFormat="1" ht="12.5"/>
    <row r="536" s="33" customFormat="1" ht="12.5"/>
    <row r="537" s="33" customFormat="1" ht="12.5"/>
    <row r="538" s="33" customFormat="1" ht="12.5"/>
    <row r="539" s="33" customFormat="1" ht="12.5"/>
    <row r="540" s="33" customFormat="1" ht="12.5"/>
    <row r="541" s="33" customFormat="1" ht="12.5"/>
    <row r="542" s="33" customFormat="1" ht="12.5"/>
    <row r="543" s="33" customFormat="1" ht="12.5"/>
    <row r="544" s="33" customFormat="1" ht="12.5"/>
    <row r="545" s="33" customFormat="1" ht="12.5"/>
    <row r="546" s="33" customFormat="1" ht="12.5"/>
    <row r="547" s="33" customFormat="1" ht="12.5"/>
    <row r="548" s="33" customFormat="1" ht="12.5"/>
    <row r="549" s="33" customFormat="1" ht="12.5"/>
    <row r="550" s="33" customFormat="1" ht="12.5"/>
    <row r="551" s="33" customFormat="1" ht="12.5"/>
    <row r="552" s="33" customFormat="1" ht="12.5"/>
    <row r="553" s="33" customFormat="1" ht="12.5"/>
    <row r="554" s="33" customFormat="1" ht="12.5"/>
    <row r="555" s="33" customFormat="1" ht="12.5"/>
    <row r="556" s="33" customFormat="1" ht="12.5"/>
    <row r="557" s="33" customFormat="1" ht="12.5"/>
    <row r="558" s="33" customFormat="1" ht="12.5"/>
    <row r="559" s="33" customFormat="1" ht="12.5"/>
    <row r="560" s="33" customFormat="1" ht="12.5"/>
    <row r="561" s="33" customFormat="1" ht="12.5"/>
    <row r="562" s="33" customFormat="1" ht="12.5"/>
    <row r="563" s="33" customFormat="1" ht="12.5"/>
    <row r="564" s="33" customFormat="1" ht="12.5"/>
    <row r="565" s="33" customFormat="1" ht="12.5"/>
    <row r="566" s="33" customFormat="1" ht="12.5"/>
    <row r="567" s="33" customFormat="1" ht="12.5"/>
    <row r="568" s="33" customFormat="1" ht="12.5"/>
    <row r="569" s="33" customFormat="1" ht="12.5"/>
    <row r="570" s="33" customFormat="1" ht="12.5"/>
    <row r="571" s="33" customFormat="1" ht="12.5"/>
    <row r="572" s="33" customFormat="1" ht="12.5"/>
    <row r="573" s="33" customFormat="1" ht="12.5"/>
    <row r="574" s="33" customFormat="1" ht="12.5"/>
    <row r="575" s="33" customFormat="1" ht="12.5"/>
    <row r="576" s="33" customFormat="1" ht="12.5"/>
    <row r="577" s="33" customFormat="1" ht="12.5"/>
    <row r="578" s="33" customFormat="1" ht="12.5"/>
    <row r="579" s="33" customFormat="1" ht="12.5"/>
    <row r="580" s="33" customFormat="1" ht="12.5"/>
    <row r="581" s="33" customFormat="1" ht="12.5"/>
    <row r="582" s="33" customFormat="1" ht="12.5"/>
    <row r="583" s="33" customFormat="1" ht="12.5"/>
    <row r="584" s="33" customFormat="1" ht="12.5"/>
    <row r="585" s="33" customFormat="1" ht="12.5"/>
    <row r="586" s="33" customFormat="1" ht="12.5"/>
    <row r="587" s="33" customFormat="1" ht="12.5"/>
    <row r="588" s="33" customFormat="1" ht="12.5"/>
    <row r="589" s="33" customFormat="1" ht="12.5"/>
    <row r="590" s="33" customFormat="1" ht="12.5"/>
    <row r="591" s="33" customFormat="1" ht="12.5"/>
    <row r="592" s="33" customFormat="1" ht="12.5"/>
    <row r="593" s="33" customFormat="1" ht="12.5"/>
    <row r="594" s="33" customFormat="1" ht="12.5"/>
    <row r="595" s="33" customFormat="1" ht="12.5"/>
    <row r="596" s="33" customFormat="1" ht="12.5"/>
    <row r="597" s="33" customFormat="1" ht="12.5"/>
    <row r="598" s="33" customFormat="1" ht="12.5"/>
    <row r="599" s="33" customFormat="1" ht="12.5"/>
    <row r="600" s="33" customFormat="1" ht="12.5"/>
    <row r="601" s="33" customFormat="1" ht="12.5"/>
    <row r="602" s="33" customFormat="1" ht="12.5"/>
    <row r="603" s="33" customFormat="1" ht="12.5"/>
    <row r="604" s="33" customFormat="1" ht="12.5"/>
    <row r="605" s="33" customFormat="1" ht="12.5"/>
    <row r="606" s="33" customFormat="1" ht="12.5"/>
    <row r="607" s="33" customFormat="1" ht="12.5"/>
    <row r="608" s="33" customFormat="1" ht="12.5"/>
    <row r="609" s="33" customFormat="1" ht="12.5"/>
    <row r="610" s="33" customFormat="1" ht="12.5"/>
    <row r="611" s="33" customFormat="1" ht="12.5"/>
    <row r="612" s="33" customFormat="1" ht="12.5"/>
    <row r="613" s="33" customFormat="1" ht="12.5"/>
    <row r="614" s="33" customFormat="1" ht="12.5"/>
    <row r="615" s="33" customFormat="1" ht="12.5"/>
    <row r="616" s="33" customFormat="1" ht="12.5"/>
    <row r="617" s="33" customFormat="1" ht="12.5"/>
    <row r="618" s="33" customFormat="1" ht="12.5"/>
    <row r="619" s="33" customFormat="1" ht="12.5"/>
    <row r="620" s="33" customFormat="1" ht="12.5"/>
    <row r="621" s="33" customFormat="1" ht="12.5"/>
    <row r="622" s="33" customFormat="1" ht="12.5"/>
    <row r="623" s="33" customFormat="1" ht="12.5"/>
    <row r="624" s="33" customFormat="1" ht="12.5"/>
    <row r="625" s="33" customFormat="1" ht="12.5"/>
    <row r="626" s="33" customFormat="1" ht="12.5"/>
    <row r="627" s="33" customFormat="1" ht="12.5"/>
    <row r="628" s="33" customFormat="1" ht="12.5"/>
    <row r="629" s="33" customFormat="1" ht="12.5"/>
    <row r="630" s="33" customFormat="1" ht="12.5"/>
    <row r="631" s="33" customFormat="1" ht="12.5"/>
    <row r="632" s="33" customFormat="1" ht="12.5"/>
    <row r="633" s="33" customFormat="1" ht="12.5"/>
    <row r="634" s="33" customFormat="1" ht="12.5"/>
    <row r="635" s="33" customFormat="1" ht="12.5"/>
    <row r="636" s="33" customFormat="1" ht="12.5"/>
    <row r="637" s="33" customFormat="1" ht="12.5"/>
    <row r="638" s="33" customFormat="1" ht="12.5"/>
    <row r="639" s="33" customFormat="1" ht="12.5"/>
    <row r="640" s="33" customFormat="1" ht="12.5"/>
    <row r="641" s="33" customFormat="1" ht="12.5"/>
    <row r="642" s="33" customFormat="1" ht="12.5"/>
    <row r="643" s="33" customFormat="1" ht="12.5"/>
    <row r="644" s="33" customFormat="1" ht="12.5"/>
    <row r="645" s="33" customFormat="1" ht="12.5"/>
    <row r="646" s="33" customFormat="1" ht="12.5"/>
    <row r="647" s="33" customFormat="1" ht="12.5"/>
    <row r="648" s="33" customFormat="1" ht="12.5"/>
    <row r="649" s="33" customFormat="1" ht="12.5"/>
    <row r="650" s="33" customFormat="1" ht="12.5"/>
    <row r="651" s="33" customFormat="1" ht="12.5"/>
    <row r="652" s="33" customFormat="1" ht="12.5"/>
    <row r="653" s="33" customFormat="1" ht="12.5"/>
    <row r="654" s="33" customFormat="1" ht="12.5"/>
    <row r="655" s="33" customFormat="1" ht="12.5"/>
    <row r="656" s="33" customFormat="1" ht="12.5"/>
    <row r="657" s="33" customFormat="1" ht="12.5"/>
    <row r="658" s="33" customFormat="1" ht="12.5"/>
    <row r="659" s="33" customFormat="1" ht="12.5"/>
    <row r="660" s="33" customFormat="1" ht="12.5"/>
    <row r="661" s="33" customFormat="1" ht="12.5"/>
    <row r="662" s="33" customFormat="1" ht="12.5"/>
    <row r="663" s="33" customFormat="1" ht="12.5"/>
    <row r="664" s="33" customFormat="1" ht="12.5"/>
    <row r="665" s="33" customFormat="1" ht="12.5"/>
    <row r="666" s="33" customFormat="1" ht="12.5"/>
    <row r="667" s="33" customFormat="1" ht="12.5"/>
    <row r="668" s="33" customFormat="1" ht="12.5"/>
    <row r="669" s="33" customFormat="1" ht="12.5"/>
    <row r="670" s="33" customFormat="1" ht="12.5"/>
    <row r="671" s="33" customFormat="1" ht="12.5"/>
    <row r="672" s="33" customFormat="1" ht="12.5"/>
    <row r="673" s="33" customFormat="1" ht="12.5"/>
    <row r="674" s="33" customFormat="1" ht="12.5"/>
    <row r="675" s="33" customFormat="1" ht="12.5"/>
    <row r="676" s="33" customFormat="1" ht="12.5"/>
    <row r="677" s="33" customFormat="1" ht="12.5"/>
    <row r="678" s="33" customFormat="1" ht="12.5"/>
    <row r="679" s="33" customFormat="1" ht="12.5"/>
    <row r="680" s="33" customFormat="1" ht="12.5"/>
    <row r="681" s="33" customFormat="1" ht="12.5"/>
    <row r="682" s="33" customFormat="1" ht="12.5"/>
    <row r="683" s="33" customFormat="1" ht="12.5"/>
    <row r="684" s="33" customFormat="1" ht="12.5"/>
    <row r="685" s="33" customFormat="1" ht="12.5"/>
    <row r="686" s="33" customFormat="1" ht="12.5"/>
    <row r="687" s="33" customFormat="1" ht="12.5"/>
    <row r="688" s="33" customFormat="1" ht="12.5"/>
    <row r="689" s="33" customFormat="1" ht="12.5"/>
    <row r="690" s="33" customFormat="1" ht="12.5"/>
    <row r="691" s="33" customFormat="1" ht="12.5"/>
    <row r="692" s="33" customFormat="1" ht="12.5"/>
    <row r="693" s="33" customFormat="1" ht="12.5"/>
    <row r="694" s="33" customFormat="1" ht="12.5"/>
    <row r="695" s="33" customFormat="1" ht="12.5"/>
    <row r="696" s="33" customFormat="1" ht="12.5"/>
    <row r="697" s="33" customFormat="1" ht="12.5"/>
    <row r="698" s="33" customFormat="1" ht="12.5"/>
    <row r="699" s="33" customFormat="1" ht="12.5"/>
    <row r="700" s="33" customFormat="1" ht="12.5"/>
    <row r="701" s="33" customFormat="1" ht="12.5"/>
    <row r="702" s="33" customFormat="1" ht="12.5"/>
    <row r="703" s="33" customFormat="1" ht="12.5"/>
    <row r="704" s="33" customFormat="1" ht="12.5"/>
    <row r="705" s="33" customFormat="1" ht="12.5"/>
    <row r="706" s="33" customFormat="1" ht="12.5"/>
    <row r="707" s="33" customFormat="1" ht="12.5"/>
    <row r="708" s="33" customFormat="1" ht="12.5"/>
    <row r="709" s="33" customFormat="1" ht="12.5"/>
    <row r="710" s="33" customFormat="1" ht="12.5"/>
    <row r="711" s="33" customFormat="1" ht="12.5"/>
    <row r="712" s="33" customFormat="1" ht="12.5"/>
    <row r="713" s="33" customFormat="1" ht="12.5"/>
    <row r="714" s="33" customFormat="1" ht="12.5"/>
    <row r="715" s="33" customFormat="1" ht="12.5"/>
    <row r="716" s="33" customFormat="1" ht="12.5"/>
    <row r="717" s="33" customFormat="1" ht="12.5"/>
    <row r="718" s="33" customFormat="1" ht="12.5"/>
    <row r="719" s="33" customFormat="1" ht="12.5"/>
    <row r="720" s="33" customFormat="1" ht="12.5"/>
    <row r="721" s="33" customFormat="1" ht="12.5"/>
    <row r="722" s="33" customFormat="1" ht="12.5"/>
    <row r="723" s="33" customFormat="1" ht="12.5"/>
    <row r="724" s="33" customFormat="1" ht="12.5"/>
    <row r="725" s="33" customFormat="1" ht="12.5"/>
    <row r="726" s="33" customFormat="1" ht="12.5"/>
    <row r="727" s="33" customFormat="1" ht="12.5"/>
    <row r="728" s="33" customFormat="1" ht="12.5"/>
    <row r="729" s="33" customFormat="1" ht="12.5"/>
    <row r="730" s="33" customFormat="1" ht="12.5"/>
    <row r="731" s="33" customFormat="1" ht="12.5"/>
    <row r="732" s="33" customFormat="1" ht="12.5"/>
    <row r="733" s="33" customFormat="1" ht="12.5"/>
    <row r="734" s="33" customFormat="1" ht="12.5"/>
    <row r="735" s="33" customFormat="1" ht="12.5"/>
    <row r="736" s="33" customFormat="1" ht="12.5"/>
    <row r="737" s="33" customFormat="1" ht="12.5"/>
    <row r="738" s="33" customFormat="1" ht="12.5"/>
    <row r="739" s="33" customFormat="1" ht="12.5"/>
    <row r="740" s="33" customFormat="1" ht="12.5"/>
    <row r="741" s="33" customFormat="1" ht="12.5"/>
    <row r="742" s="33" customFormat="1" ht="12.5"/>
    <row r="743" s="33" customFormat="1" ht="12.5"/>
    <row r="744" s="33" customFormat="1" ht="12.5"/>
    <row r="745" s="33" customFormat="1" ht="12.5"/>
    <row r="746" s="33" customFormat="1" ht="12.5"/>
    <row r="747" s="33" customFormat="1" ht="12.5"/>
    <row r="748" s="33" customFormat="1" ht="12.5"/>
    <row r="749" s="33" customFormat="1" ht="12.5"/>
    <row r="750" s="33" customFormat="1" ht="12.5"/>
    <row r="751" s="33" customFormat="1" ht="12.5"/>
    <row r="752" s="33" customFormat="1" ht="12.5"/>
    <row r="753" s="33" customFormat="1" ht="12.5"/>
    <row r="754" s="33" customFormat="1" ht="12.5"/>
    <row r="755" s="33" customFormat="1" ht="12.5"/>
    <row r="756" s="33" customFormat="1" ht="12.5"/>
    <row r="757" s="33" customFormat="1" ht="12.5"/>
    <row r="758" s="33" customFormat="1" ht="12.5"/>
    <row r="759" s="33" customFormat="1" ht="12.5"/>
    <row r="760" s="33" customFormat="1" ht="12.5"/>
    <row r="761" s="33" customFormat="1" ht="12.5"/>
    <row r="762" s="33" customFormat="1" ht="12.5"/>
    <row r="763" s="33" customFormat="1" ht="12.5"/>
    <row r="764" s="33" customFormat="1" ht="12.5"/>
    <row r="765" s="33" customFormat="1" ht="12.5"/>
    <row r="766" s="33" customFormat="1" ht="12.5"/>
    <row r="767" s="33" customFormat="1" ht="12.5"/>
    <row r="768" s="33" customFormat="1" ht="12.5"/>
    <row r="769" s="33" customFormat="1" ht="12.5"/>
    <row r="770" s="33" customFormat="1" ht="12.5"/>
    <row r="771" s="33" customFormat="1" ht="12.5"/>
    <row r="772" s="33" customFormat="1" ht="12.5"/>
    <row r="773" s="33" customFormat="1" ht="12.5"/>
    <row r="774" s="33" customFormat="1" ht="12.5"/>
    <row r="775" s="33" customFormat="1" ht="12.5"/>
    <row r="776" s="33" customFormat="1" ht="12.5"/>
    <row r="777" s="33" customFormat="1" ht="12.5"/>
    <row r="778" s="33" customFormat="1" ht="12.5"/>
    <row r="779" s="33" customFormat="1" ht="12.5"/>
    <row r="780" s="33" customFormat="1" ht="12.5"/>
    <row r="781" s="33" customFormat="1" ht="12.5"/>
    <row r="782" s="33" customFormat="1" ht="12.5"/>
    <row r="783" s="33" customFormat="1" ht="12.5"/>
    <row r="784" s="33" customFormat="1" ht="12.5"/>
    <row r="785" s="33" customFormat="1" ht="12.5"/>
    <row r="786" s="33" customFormat="1" ht="12.5"/>
    <row r="787" s="33" customFormat="1" ht="12.5"/>
    <row r="788" s="33" customFormat="1" ht="12.5"/>
    <row r="789" s="33" customFormat="1" ht="12.5"/>
    <row r="790" s="33" customFormat="1" ht="12.5"/>
    <row r="791" s="33" customFormat="1" ht="12.5"/>
    <row r="792" s="33" customFormat="1" ht="12.5"/>
    <row r="793" s="33" customFormat="1" ht="12.5"/>
    <row r="794" s="33" customFormat="1" ht="12.5"/>
    <row r="795" s="33" customFormat="1" ht="12.5"/>
    <row r="796" s="33" customFormat="1" ht="12.5"/>
    <row r="797" s="33" customFormat="1" ht="12.5"/>
    <row r="798" s="33" customFormat="1" ht="12.5"/>
    <row r="799" s="33" customFormat="1" ht="12.5"/>
    <row r="800" s="33" customFormat="1" ht="12.5"/>
    <row r="801" s="33" customFormat="1" ht="12.5"/>
    <row r="802" s="33" customFormat="1" ht="12.5"/>
    <row r="803" s="33" customFormat="1" ht="12.5"/>
    <row r="804" s="33" customFormat="1" ht="12.5"/>
    <row r="805" s="33" customFormat="1" ht="12.5"/>
    <row r="806" s="33" customFormat="1" ht="12.5"/>
    <row r="807" s="33" customFormat="1" ht="12.5"/>
    <row r="808" s="33" customFormat="1" ht="12.5"/>
    <row r="809" s="33" customFormat="1" ht="12.5"/>
    <row r="810" s="33" customFormat="1" ht="12.5"/>
    <row r="811" s="33" customFormat="1" ht="12.5"/>
    <row r="812" s="33" customFormat="1" ht="12.5"/>
    <row r="813" s="33" customFormat="1" ht="12.5"/>
    <row r="814" s="33" customFormat="1" ht="12.5"/>
    <row r="815" s="33" customFormat="1" ht="12.5"/>
    <row r="816" s="33" customFormat="1" ht="12.5"/>
    <row r="817" s="33" customFormat="1" ht="12.5"/>
    <row r="818" s="33" customFormat="1" ht="12.5"/>
    <row r="819" s="33" customFormat="1" ht="12.5"/>
    <row r="820" s="33" customFormat="1" ht="12.5"/>
    <row r="821" s="33" customFormat="1" ht="12.5"/>
    <row r="822" s="33" customFormat="1" ht="12.5"/>
    <row r="823" s="33" customFormat="1" ht="12.5"/>
    <row r="824" s="33" customFormat="1" ht="12.5"/>
    <row r="825" s="33" customFormat="1" ht="12.5"/>
    <row r="826" s="33" customFormat="1" ht="12.5"/>
    <row r="827" s="33" customFormat="1" ht="12.5"/>
    <row r="828" s="33" customFormat="1" ht="12.5"/>
    <row r="829" s="33" customFormat="1" ht="12.5"/>
    <row r="830" s="33" customFormat="1" ht="12.5"/>
    <row r="831" s="33" customFormat="1" ht="12.5"/>
    <row r="832" s="33" customFormat="1" ht="12.5"/>
    <row r="833" s="33" customFormat="1" ht="12.5"/>
    <row r="834" s="33" customFormat="1" ht="12.5"/>
    <row r="835" s="33" customFormat="1" ht="12.5"/>
    <row r="836" s="33" customFormat="1" ht="12.5"/>
    <row r="837" s="33" customFormat="1" ht="12.5"/>
    <row r="838" s="33" customFormat="1" ht="12.5"/>
    <row r="839" s="33" customFormat="1" ht="12.5"/>
    <row r="840" s="33" customFormat="1" ht="12.5"/>
    <row r="841" s="33" customFormat="1" ht="12.5"/>
    <row r="842" s="33" customFormat="1" ht="12.5"/>
    <row r="843" s="33" customFormat="1" ht="12.5"/>
    <row r="844" s="33" customFormat="1" ht="12.5"/>
    <row r="845" s="33" customFormat="1" ht="12.5"/>
    <row r="846" s="33" customFormat="1" ht="12.5"/>
    <row r="847" s="33" customFormat="1" ht="12.5"/>
    <row r="848" s="33" customFormat="1" ht="12.5"/>
    <row r="849" s="33" customFormat="1" ht="12.5"/>
    <row r="850" s="33" customFormat="1" ht="12.5"/>
    <row r="851" s="33" customFormat="1" ht="12.5"/>
    <row r="852" s="33" customFormat="1" ht="12.5"/>
    <row r="853" s="33" customFormat="1" ht="12.5"/>
    <row r="854" s="33" customFormat="1" ht="12.5"/>
    <row r="855" s="33" customFormat="1" ht="12.5"/>
    <row r="856" s="33" customFormat="1" ht="12.5"/>
    <row r="857" s="33" customFormat="1" ht="12.5"/>
    <row r="858" s="33" customFormat="1" ht="12.5"/>
    <row r="859" s="33" customFormat="1" ht="12.5"/>
    <row r="860" s="33" customFormat="1" ht="12.5"/>
    <row r="861" s="33" customFormat="1" ht="12.5"/>
    <row r="862" s="33" customFormat="1" ht="12.5"/>
    <row r="863" s="33" customFormat="1" ht="12.5"/>
    <row r="864" s="33" customFormat="1" ht="12.5"/>
    <row r="865" s="33" customFormat="1" ht="12.5"/>
    <row r="866" s="33" customFormat="1" ht="12.5"/>
    <row r="867" s="33" customFormat="1" ht="12.5"/>
    <row r="868" s="33" customFormat="1" ht="12.5"/>
    <row r="869" s="33" customFormat="1" ht="12.5"/>
    <row r="870" s="33" customFormat="1" ht="12.5"/>
    <row r="871" s="33" customFormat="1" ht="12.5"/>
    <row r="872" s="33" customFormat="1" ht="12.5"/>
    <row r="873" s="33" customFormat="1" ht="12.5"/>
    <row r="874" s="33" customFormat="1" ht="12.5"/>
    <row r="875" s="33" customFormat="1" ht="12.5"/>
    <row r="876" s="33" customFormat="1" ht="12.5"/>
    <row r="877" s="33" customFormat="1" ht="12.5"/>
    <row r="878" s="33" customFormat="1" ht="12.5"/>
    <row r="879" s="33" customFormat="1" ht="12.5"/>
    <row r="880" s="33" customFormat="1" ht="12.5"/>
    <row r="881" s="33" customFormat="1" ht="12.5"/>
    <row r="882" s="33" customFormat="1" ht="12.5"/>
    <row r="883" s="33" customFormat="1" ht="12.5"/>
    <row r="884" s="33" customFormat="1" ht="12.5"/>
    <row r="885" s="33" customFormat="1" ht="12.5"/>
    <row r="886" s="33" customFormat="1" ht="12.5"/>
    <row r="887" s="33" customFormat="1" ht="12.5"/>
    <row r="888" s="33" customFormat="1" ht="12.5"/>
    <row r="889" s="33" customFormat="1" ht="12.5"/>
    <row r="890" s="33" customFormat="1" ht="12.5"/>
    <row r="891" s="33" customFormat="1" ht="12.5"/>
    <row r="892" s="33" customFormat="1" ht="12.5"/>
    <row r="893" s="33" customFormat="1" ht="12.5"/>
    <row r="894" s="33" customFormat="1" ht="12.5"/>
    <row r="895" s="33" customFormat="1" ht="12.5"/>
    <row r="896" s="33" customFormat="1" ht="12.5"/>
    <row r="897" s="33" customFormat="1" ht="12.5"/>
    <row r="898" s="33" customFormat="1" ht="12.5"/>
    <row r="899" s="33" customFormat="1" ht="12.5"/>
    <row r="900" s="33" customFormat="1" ht="12.5"/>
    <row r="901" s="33" customFormat="1" ht="12.5"/>
    <row r="902" s="33" customFormat="1" ht="12.5"/>
    <row r="903" s="33" customFormat="1" ht="12.5"/>
    <row r="904" s="33" customFormat="1" ht="12.5"/>
    <row r="905" s="33" customFormat="1" ht="12.5"/>
    <row r="906" s="33" customFormat="1" ht="12.5"/>
    <row r="907" s="33" customFormat="1" ht="12.5"/>
    <row r="908" s="33" customFormat="1" ht="12.5"/>
    <row r="909" s="33" customFormat="1" ht="12.5"/>
    <row r="910" s="33" customFormat="1" ht="12.5"/>
    <row r="911" s="33" customFormat="1" ht="12.5"/>
    <row r="912" s="33" customFormat="1" ht="12.5"/>
    <row r="913" s="33" customFormat="1" ht="12.5"/>
    <row r="914" s="33" customFormat="1" ht="12.5"/>
    <row r="915" s="33" customFormat="1" ht="12.5"/>
    <row r="916" s="33" customFormat="1" ht="12.5"/>
    <row r="917" s="33" customFormat="1" ht="12.5"/>
    <row r="918" s="33" customFormat="1" ht="12.5"/>
    <row r="919" s="33" customFormat="1" ht="12.5"/>
    <row r="920" s="33" customFormat="1" ht="12.5"/>
    <row r="921" s="33" customFormat="1" ht="12.5"/>
    <row r="922" s="33" customFormat="1" ht="12.5"/>
    <row r="923" s="33" customFormat="1" ht="12.5"/>
    <row r="924" s="33" customFormat="1" ht="12.5"/>
    <row r="925" s="33" customFormat="1" ht="12.5"/>
    <row r="926" s="33" customFormat="1" ht="12.5"/>
    <row r="927" s="33" customFormat="1" ht="12.5"/>
    <row r="928" s="33" customFormat="1" ht="12.5"/>
    <row r="929" s="33" customFormat="1" ht="12.5"/>
    <row r="930" s="33" customFormat="1" ht="12.5"/>
    <row r="931" s="33" customFormat="1" ht="12.5"/>
    <row r="932" s="33" customFormat="1" ht="12.5"/>
    <row r="933" s="33" customFormat="1" ht="12.5"/>
    <row r="934" s="33" customFormat="1" ht="12.5"/>
    <row r="935" s="33" customFormat="1" ht="12.5"/>
    <row r="936" s="33" customFormat="1" ht="12.5"/>
    <row r="937" s="33" customFormat="1" ht="12.5"/>
    <row r="938" s="33" customFormat="1" ht="12.5"/>
    <row r="939" s="33" customFormat="1" ht="12.5"/>
    <row r="940" s="33" customFormat="1" ht="12.5"/>
    <row r="941" s="33" customFormat="1" ht="12.5"/>
    <row r="942" s="33" customFormat="1" ht="12.5"/>
    <row r="943" s="33" customFormat="1" ht="12.5"/>
    <row r="944" s="33" customFormat="1" ht="12.5"/>
    <row r="945" s="33" customFormat="1" ht="12.5"/>
    <row r="946" s="33" customFormat="1" ht="12.5"/>
    <row r="947" s="33" customFormat="1" ht="12.5"/>
    <row r="948" s="33" customFormat="1" ht="12.5"/>
    <row r="949" s="33" customFormat="1" ht="12.5"/>
    <row r="950" s="33" customFormat="1" ht="12.5"/>
    <row r="951" s="33" customFormat="1" ht="12.5"/>
    <row r="952" s="33" customFormat="1" ht="12.5"/>
    <row r="953" s="33" customFormat="1" ht="12.5"/>
    <row r="954" s="33" customFormat="1" ht="12.5"/>
    <row r="955" s="33" customFormat="1" ht="12.5"/>
    <row r="956" s="33" customFormat="1" ht="12.5"/>
    <row r="957" s="33" customFormat="1" ht="12.5"/>
    <row r="958" s="33" customFormat="1" ht="12.5"/>
    <row r="959" s="33" customFormat="1" ht="12.5"/>
    <row r="960" s="33" customFormat="1" ht="12.5"/>
    <row r="961" s="33" customFormat="1" ht="12.5"/>
    <row r="962" s="33" customFormat="1" ht="12.5"/>
    <row r="963" s="33" customFormat="1" ht="12.5"/>
    <row r="964" s="33" customFormat="1" ht="12.5"/>
    <row r="965" s="33" customFormat="1" ht="12.5"/>
    <row r="966" s="33" customFormat="1" ht="12.5"/>
    <row r="967" s="33" customFormat="1" ht="12.5"/>
    <row r="968" s="33" customFormat="1" ht="12.5"/>
    <row r="969" s="33" customFormat="1" ht="12.5"/>
    <row r="970" s="33" customFormat="1" ht="12.5"/>
    <row r="971" s="33" customFormat="1" ht="12.5"/>
    <row r="972" ht="12.5"/>
    <row r="973" ht="12.5"/>
  </sheetData>
  <mergeCells count="35">
    <mergeCell ref="F13:F16"/>
    <mergeCell ref="G13:G16"/>
    <mergeCell ref="H13:H16"/>
    <mergeCell ref="I13:AL13"/>
    <mergeCell ref="B7:H7"/>
    <mergeCell ref="I7:M7"/>
    <mergeCell ref="S7:W7"/>
    <mergeCell ref="B9:C9"/>
    <mergeCell ref="D9:G9"/>
    <mergeCell ref="I9:M9"/>
    <mergeCell ref="N9:W9"/>
    <mergeCell ref="AM13:BA13"/>
    <mergeCell ref="BB13:CE13"/>
    <mergeCell ref="B10:C10"/>
    <mergeCell ref="I10:M10"/>
    <mergeCell ref="N10:W10"/>
    <mergeCell ref="B13:B16"/>
    <mergeCell ref="C13:C16"/>
    <mergeCell ref="D13:D16"/>
    <mergeCell ref="S14:W14"/>
    <mergeCell ref="AW14:BA14"/>
    <mergeCell ref="BB14:BF14"/>
    <mergeCell ref="BG14:BK14"/>
    <mergeCell ref="BL14:BP14"/>
    <mergeCell ref="BQ14:BU14"/>
    <mergeCell ref="BV14:BZ14"/>
    <mergeCell ref="E13:E16"/>
    <mergeCell ref="CA14:CE14"/>
    <mergeCell ref="I14:M14"/>
    <mergeCell ref="N14:R14"/>
    <mergeCell ref="X14:AB14"/>
    <mergeCell ref="AC14:AG14"/>
    <mergeCell ref="AH14:AL14"/>
    <mergeCell ref="AM14:AQ14"/>
    <mergeCell ref="AR14:AV14"/>
  </mergeCells>
  <conditionalFormatting sqref="H18:H20 H22:H27">
    <cfRule type="colorScale" priority="11">
      <colorScale>
        <cfvo type="min"/>
        <cfvo type="max"/>
        <color rgb="FFFFFFFF"/>
        <color rgb="FF6D9EEB"/>
      </colorScale>
    </cfRule>
  </conditionalFormatting>
  <conditionalFormatting sqref="H18:H20 H22:H27">
    <cfRule type="colorScale" priority="12">
      <colorScale>
        <cfvo type="min"/>
        <cfvo type="max"/>
        <color rgb="FF6D9EEB"/>
        <color rgb="FFFFFFFF"/>
      </colorScale>
    </cfRule>
  </conditionalFormatting>
  <conditionalFormatting sqref="H28">
    <cfRule type="colorScale" priority="9">
      <colorScale>
        <cfvo type="min"/>
        <cfvo type="max"/>
        <color rgb="FFFFFFFF"/>
        <color rgb="FF6D9EEB"/>
      </colorScale>
    </cfRule>
  </conditionalFormatting>
  <conditionalFormatting sqref="H28">
    <cfRule type="colorScale" priority="10">
      <colorScale>
        <cfvo type="min"/>
        <cfvo type="max"/>
        <color rgb="FF6D9EEB"/>
        <color rgb="FFFFFFFF"/>
      </colorScale>
    </cfRule>
  </conditionalFormatting>
  <conditionalFormatting sqref="H31">
    <cfRule type="colorScale" priority="7">
      <colorScale>
        <cfvo type="min"/>
        <cfvo type="max"/>
        <color rgb="FFFFFFFF"/>
        <color rgb="FF6D9EEB"/>
      </colorScale>
    </cfRule>
  </conditionalFormatting>
  <conditionalFormatting sqref="H31">
    <cfRule type="colorScale" priority="8">
      <colorScale>
        <cfvo type="min"/>
        <cfvo type="max"/>
        <color rgb="FF6D9EEB"/>
        <color rgb="FFFFFFFF"/>
      </colorScale>
    </cfRule>
  </conditionalFormatting>
  <conditionalFormatting sqref="H32:H34">
    <cfRule type="colorScale" priority="5">
      <colorScale>
        <cfvo type="min"/>
        <cfvo type="max"/>
        <color rgb="FFFFFFFF"/>
        <color rgb="FF6D9EEB"/>
      </colorScale>
    </cfRule>
  </conditionalFormatting>
  <conditionalFormatting sqref="H32:H34">
    <cfRule type="colorScale" priority="6">
      <colorScale>
        <cfvo type="min"/>
        <cfvo type="max"/>
        <color rgb="FF6D9EEB"/>
        <color rgb="FFFFFFFF"/>
      </colorScale>
    </cfRule>
  </conditionalFormatting>
  <conditionalFormatting sqref="H29:H30">
    <cfRule type="colorScale" priority="13">
      <colorScale>
        <cfvo type="min"/>
        <cfvo type="max"/>
        <color rgb="FFFFFFFF"/>
        <color rgb="FF6D9EEB"/>
      </colorScale>
    </cfRule>
  </conditionalFormatting>
  <conditionalFormatting sqref="H29:H30">
    <cfRule type="colorScale" priority="14">
      <colorScale>
        <cfvo type="min"/>
        <cfvo type="max"/>
        <color rgb="FF6D9EEB"/>
        <color rgb="FFFFFFFF"/>
      </colorScale>
    </cfRule>
  </conditionalFormatting>
  <conditionalFormatting sqref="H35">
    <cfRule type="colorScale" priority="3">
      <colorScale>
        <cfvo type="min"/>
        <cfvo type="max"/>
        <color rgb="FFFFFFFF"/>
        <color rgb="FF6D9EEB"/>
      </colorScale>
    </cfRule>
  </conditionalFormatting>
  <conditionalFormatting sqref="H35">
    <cfRule type="colorScale" priority="4">
      <colorScale>
        <cfvo type="min"/>
        <cfvo type="max"/>
        <color rgb="FF6D9EEB"/>
        <color rgb="FFFFFFFF"/>
      </colorScale>
    </cfRule>
  </conditionalFormatting>
  <conditionalFormatting sqref="H36:H37">
    <cfRule type="colorScale" priority="1">
      <colorScale>
        <cfvo type="min"/>
        <cfvo type="max"/>
        <color rgb="FFFFFFFF"/>
        <color rgb="FF6D9EEB"/>
      </colorScale>
    </cfRule>
  </conditionalFormatting>
  <conditionalFormatting sqref="H36:H37">
    <cfRule type="colorScale" priority="2">
      <colorScale>
        <cfvo type="min"/>
        <cfvo type="max"/>
        <color rgb="FF6D9EEB"/>
        <color rgb="FFFFFFFF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51C75"/>
  </sheetPr>
  <dimension ref="A1:AA1003"/>
  <sheetViews>
    <sheetView workbookViewId="0">
      <selection sqref="A1:XFD1048576"/>
    </sheetView>
  </sheetViews>
  <sheetFormatPr defaultColWidth="12.26953125" defaultRowHeight="15.75" customHeight="1"/>
  <cols>
    <col min="1" max="1" width="59" style="33" customWidth="1"/>
    <col min="2" max="2" width="20.81640625" style="33" customWidth="1"/>
    <col min="3" max="3" width="10.453125" style="154" customWidth="1"/>
    <col min="4" max="4" width="8.81640625" style="154" customWidth="1"/>
    <col min="5" max="5" width="8.453125" style="33" customWidth="1"/>
    <col min="6" max="6" width="10.54296875" style="33" customWidth="1"/>
    <col min="7" max="7" width="15.7265625" style="33" customWidth="1"/>
    <col min="8" max="8" width="18.54296875" style="33" customWidth="1"/>
    <col min="9" max="9" width="15.7265625" style="33" customWidth="1"/>
    <col min="10" max="10" width="14.90625" style="154" customWidth="1"/>
    <col min="11" max="11" width="3.6328125" style="33" customWidth="1"/>
    <col min="12" max="27" width="11.54296875" style="33" customWidth="1"/>
    <col min="28" max="16384" width="12.26953125" style="33"/>
  </cols>
  <sheetData>
    <row r="1" spans="1:27" ht="42" customHeight="1">
      <c r="A1" s="188" t="s">
        <v>205</v>
      </c>
      <c r="B1" s="189"/>
      <c r="C1" s="189"/>
      <c r="D1" s="189"/>
      <c r="E1" s="189"/>
      <c r="F1" s="189"/>
      <c r="G1" s="189"/>
      <c r="H1" s="189"/>
      <c r="I1" s="189"/>
      <c r="J1" s="190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52.5">
      <c r="A2" s="105"/>
      <c r="B2" s="105"/>
      <c r="C2" s="106"/>
      <c r="D2" s="106"/>
      <c r="E2" s="105"/>
      <c r="F2" s="105"/>
      <c r="G2" s="105"/>
      <c r="H2" s="107" t="s">
        <v>56</v>
      </c>
      <c r="I2" s="108" t="s">
        <v>206</v>
      </c>
      <c r="J2" s="108" t="s">
        <v>57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15.5">
      <c r="A3" s="109"/>
      <c r="B3" s="5"/>
      <c r="C3" s="106"/>
      <c r="D3" s="106"/>
      <c r="E3" s="105"/>
      <c r="F3" s="105"/>
      <c r="G3" s="105"/>
      <c r="H3" s="110">
        <v>40000</v>
      </c>
      <c r="I3" s="6">
        <f>I35</f>
        <v>0</v>
      </c>
      <c r="J3" s="111">
        <v>40000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15.5">
      <c r="A4" s="105"/>
      <c r="B4" s="105"/>
      <c r="C4" s="106"/>
      <c r="D4" s="106"/>
      <c r="E4" s="105"/>
      <c r="F4" s="105"/>
      <c r="G4" s="105"/>
      <c r="H4" s="112"/>
      <c r="I4" s="113"/>
      <c r="J4" s="113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15.5">
      <c r="A5" s="7" t="s">
        <v>58</v>
      </c>
      <c r="B5" s="191" t="s">
        <v>59</v>
      </c>
      <c r="C5" s="192"/>
      <c r="D5" s="193"/>
      <c r="E5" s="191"/>
      <c r="F5" s="193"/>
      <c r="G5" s="7" t="s">
        <v>60</v>
      </c>
      <c r="H5" s="114" t="s">
        <v>61</v>
      </c>
      <c r="I5" s="115" t="s">
        <v>62</v>
      </c>
      <c r="J5" s="115" t="s">
        <v>63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ht="25.5" customHeight="1">
      <c r="A6" s="116" t="s">
        <v>23</v>
      </c>
      <c r="B6" s="116" t="s">
        <v>207</v>
      </c>
      <c r="C6" s="116" t="s">
        <v>64</v>
      </c>
      <c r="D6" s="9" t="s">
        <v>65</v>
      </c>
      <c r="E6" s="9" t="s">
        <v>66</v>
      </c>
      <c r="F6" s="9" t="s">
        <v>208</v>
      </c>
      <c r="G6" s="9"/>
      <c r="H6" s="117"/>
      <c r="I6" s="118"/>
      <c r="J6" s="118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spans="1:27" ht="15.5">
      <c r="A7" s="119" t="s">
        <v>209</v>
      </c>
      <c r="B7" s="120"/>
      <c r="C7" s="121"/>
      <c r="D7" s="121"/>
      <c r="E7" s="20"/>
      <c r="F7" s="20"/>
      <c r="G7" s="20"/>
      <c r="H7" s="122"/>
      <c r="I7" s="123"/>
      <c r="J7" s="123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15.5">
      <c r="A8" s="22" t="s">
        <v>210</v>
      </c>
      <c r="B8" s="11" t="s">
        <v>81</v>
      </c>
      <c r="C8" s="124">
        <v>7</v>
      </c>
      <c r="D8" s="125">
        <v>50</v>
      </c>
      <c r="E8" s="12"/>
      <c r="F8" s="12"/>
      <c r="G8" s="13"/>
      <c r="H8" s="126">
        <f t="shared" ref="H8:H10" si="0">C8*D8+E8*F8+G8</f>
        <v>350</v>
      </c>
      <c r="I8" s="14"/>
      <c r="J8" s="14">
        <f t="shared" ref="J8:J10" si="1">I8-H8</f>
        <v>-350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15.5">
      <c r="A9" s="22" t="s">
        <v>211</v>
      </c>
      <c r="B9" s="16" t="s">
        <v>81</v>
      </c>
      <c r="C9" s="124">
        <v>5</v>
      </c>
      <c r="D9" s="125">
        <v>60</v>
      </c>
      <c r="E9" s="12"/>
      <c r="F9" s="12"/>
      <c r="G9" s="17"/>
      <c r="H9" s="126">
        <f t="shared" si="0"/>
        <v>300</v>
      </c>
      <c r="I9" s="14"/>
      <c r="J9" s="14">
        <f t="shared" si="1"/>
        <v>-300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ht="15.75" customHeight="1">
      <c r="A10" s="22" t="s">
        <v>212</v>
      </c>
      <c r="B10" s="11" t="s">
        <v>81</v>
      </c>
      <c r="C10" s="124">
        <v>3</v>
      </c>
      <c r="D10" s="125">
        <v>50</v>
      </c>
      <c r="E10" s="15"/>
      <c r="F10" s="16"/>
      <c r="G10" s="17"/>
      <c r="H10" s="126">
        <f t="shared" si="0"/>
        <v>150</v>
      </c>
      <c r="I10" s="14"/>
      <c r="J10" s="14">
        <f t="shared" si="1"/>
        <v>-150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ht="15.75" customHeight="1">
      <c r="A11" s="127" t="s">
        <v>67</v>
      </c>
      <c r="B11" s="27"/>
      <c r="C11" s="128"/>
      <c r="D11" s="128"/>
      <c r="E11" s="27"/>
      <c r="F11" s="27"/>
      <c r="G11" s="129" t="s">
        <v>68</v>
      </c>
      <c r="H11" s="130">
        <f t="shared" ref="H11:I11" si="2">SUM(H8:H10)</f>
        <v>800</v>
      </c>
      <c r="I11" s="18">
        <f t="shared" si="2"/>
        <v>0</v>
      </c>
      <c r="J11" s="19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ht="15.75" customHeight="1">
      <c r="A12" s="119" t="s">
        <v>213</v>
      </c>
      <c r="B12" s="20"/>
      <c r="C12" s="121"/>
      <c r="D12" s="121"/>
      <c r="E12" s="20"/>
      <c r="F12" s="20"/>
      <c r="G12" s="20"/>
      <c r="H12" s="131"/>
      <c r="I12" s="21"/>
      <c r="J12" s="21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ht="15.75" customHeight="1">
      <c r="A13" s="22" t="s">
        <v>214</v>
      </c>
      <c r="B13" s="23" t="s">
        <v>215</v>
      </c>
      <c r="C13" s="132">
        <v>10</v>
      </c>
      <c r="D13" s="133">
        <v>70</v>
      </c>
      <c r="E13" s="24"/>
      <c r="F13" s="24"/>
      <c r="G13" s="25"/>
      <c r="H13" s="126">
        <f>C13*D13+E13*F13+G13</f>
        <v>700</v>
      </c>
      <c r="I13" s="14"/>
      <c r="J13" s="14">
        <v>700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ht="15.75" customHeight="1">
      <c r="A14" s="22" t="s">
        <v>216</v>
      </c>
      <c r="B14" s="11" t="s">
        <v>215</v>
      </c>
      <c r="C14" s="124">
        <v>7</v>
      </c>
      <c r="D14" s="134">
        <v>60</v>
      </c>
      <c r="E14" s="15"/>
      <c r="F14" s="16"/>
      <c r="G14" s="13"/>
      <c r="H14" s="135">
        <f>C14*D14+E14*F14+G14</f>
        <v>420</v>
      </c>
      <c r="I14" s="14"/>
      <c r="J14" s="136">
        <f>I14-H14</f>
        <v>-420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ht="15.75" customHeight="1">
      <c r="A15" s="127" t="s">
        <v>67</v>
      </c>
      <c r="B15" s="27"/>
      <c r="C15" s="128"/>
      <c r="D15" s="128"/>
      <c r="E15" s="27"/>
      <c r="F15" s="27"/>
      <c r="G15" s="129" t="s">
        <v>68</v>
      </c>
      <c r="H15" s="130">
        <f>SUM(H14,H13)</f>
        <v>1120</v>
      </c>
      <c r="I15" s="18">
        <f t="shared" ref="I15" si="3">SUM(I14)</f>
        <v>0</v>
      </c>
      <c r="J15" s="19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ht="15.75" customHeight="1">
      <c r="A16" s="119" t="s">
        <v>217</v>
      </c>
      <c r="B16" s="120"/>
      <c r="C16" s="137"/>
      <c r="D16" s="137"/>
      <c r="E16" s="120"/>
      <c r="F16" s="120"/>
      <c r="G16" s="22"/>
      <c r="H16" s="131"/>
      <c r="I16" s="21"/>
      <c r="J16" s="2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15.75" customHeight="1">
      <c r="A17" s="22" t="s">
        <v>218</v>
      </c>
      <c r="B17" s="23" t="s">
        <v>219</v>
      </c>
      <c r="C17" s="132">
        <v>15</v>
      </c>
      <c r="D17" s="133">
        <v>80</v>
      </c>
      <c r="E17" s="24"/>
      <c r="F17" s="24"/>
      <c r="G17" s="25"/>
      <c r="H17" s="138">
        <f t="shared" ref="H17:H19" si="4">C17*D17+E17*F17+G17</f>
        <v>1200</v>
      </c>
      <c r="I17" s="139"/>
      <c r="J17" s="14">
        <f t="shared" ref="J17:J19" si="5">I17-H17</f>
        <v>-1200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ht="15.75" customHeight="1">
      <c r="A18" s="22" t="s">
        <v>220</v>
      </c>
      <c r="B18" s="23" t="s">
        <v>219</v>
      </c>
      <c r="C18" s="132">
        <v>20</v>
      </c>
      <c r="D18" s="133">
        <v>80</v>
      </c>
      <c r="E18" s="24"/>
      <c r="F18" s="24"/>
      <c r="G18" s="25"/>
      <c r="H18" s="138">
        <f t="shared" si="4"/>
        <v>1600</v>
      </c>
      <c r="I18" s="139"/>
      <c r="J18" s="14">
        <f t="shared" si="5"/>
        <v>-1600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ht="15.75" customHeight="1">
      <c r="A19" s="22" t="s">
        <v>221</v>
      </c>
      <c r="B19" s="23" t="s">
        <v>219</v>
      </c>
      <c r="C19" s="132">
        <v>10</v>
      </c>
      <c r="D19" s="133">
        <v>80</v>
      </c>
      <c r="E19" s="24"/>
      <c r="F19" s="24"/>
      <c r="G19" s="26"/>
      <c r="H19" s="138">
        <f t="shared" si="4"/>
        <v>800</v>
      </c>
      <c r="I19" s="139"/>
      <c r="J19" s="14">
        <f t="shared" si="5"/>
        <v>-800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15.75" customHeight="1">
      <c r="A20" s="127" t="s">
        <v>67</v>
      </c>
      <c r="B20" s="27"/>
      <c r="C20" s="128"/>
      <c r="D20" s="128"/>
      <c r="E20" s="27"/>
      <c r="F20" s="27"/>
      <c r="G20" s="129" t="s">
        <v>68</v>
      </c>
      <c r="H20" s="130">
        <f>H17+H18+H19</f>
        <v>3600</v>
      </c>
      <c r="I20" s="18">
        <f>SUM(I17:I18)</f>
        <v>0</v>
      </c>
      <c r="J20" s="19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ht="15.75" customHeight="1">
      <c r="A21" s="119" t="s">
        <v>222</v>
      </c>
      <c r="B21" s="120"/>
      <c r="C21" s="137"/>
      <c r="D21" s="137"/>
      <c r="E21" s="120"/>
      <c r="F21" s="120"/>
      <c r="G21" s="22"/>
      <c r="H21" s="131"/>
      <c r="I21" s="21"/>
      <c r="J21" s="21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ht="15.75" customHeight="1">
      <c r="A22" s="22" t="s">
        <v>223</v>
      </c>
      <c r="B22" s="23" t="s">
        <v>224</v>
      </c>
      <c r="C22" s="132">
        <v>5</v>
      </c>
      <c r="D22" s="133">
        <v>50</v>
      </c>
      <c r="E22" s="24"/>
      <c r="F22" s="24"/>
      <c r="G22" s="25"/>
      <c r="H22" s="126">
        <f>C22*D22+E22*F22+G22</f>
        <v>250</v>
      </c>
      <c r="I22" s="14"/>
      <c r="J22" s="14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ht="15.75" customHeight="1">
      <c r="A23" s="22" t="s">
        <v>225</v>
      </c>
      <c r="B23" s="23" t="s">
        <v>226</v>
      </c>
      <c r="C23" s="132">
        <v>3</v>
      </c>
      <c r="D23" s="133">
        <v>50</v>
      </c>
      <c r="E23" s="24"/>
      <c r="F23" s="24"/>
      <c r="G23" s="25"/>
      <c r="H23" s="126">
        <f>C23*D23+E23*F23+G23</f>
        <v>150</v>
      </c>
      <c r="I23" s="14"/>
      <c r="J23" s="136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ht="15.75" customHeight="1">
      <c r="A24" s="127"/>
      <c r="B24" s="27"/>
      <c r="C24" s="128"/>
      <c r="D24" s="128"/>
      <c r="E24" s="27"/>
      <c r="F24" s="27"/>
      <c r="G24" s="129" t="s">
        <v>68</v>
      </c>
      <c r="H24" s="130">
        <f>SUM(H23,H22)</f>
        <v>400</v>
      </c>
      <c r="I24" s="18">
        <f t="shared" ref="I24" si="6">SUM(I23)</f>
        <v>0</v>
      </c>
      <c r="J24" s="19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ht="15.75" customHeight="1">
      <c r="A25" s="119" t="s">
        <v>227</v>
      </c>
      <c r="B25" s="120"/>
      <c r="C25" s="137"/>
      <c r="D25" s="137"/>
      <c r="E25" s="120"/>
      <c r="F25" s="120"/>
      <c r="G25" s="22"/>
      <c r="H25" s="131"/>
      <c r="I25" s="21"/>
      <c r="J25" s="21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ht="15.75" customHeight="1">
      <c r="A26" s="22" t="s">
        <v>228</v>
      </c>
      <c r="B26" s="23" t="s">
        <v>166</v>
      </c>
      <c r="C26" s="132">
        <v>3</v>
      </c>
      <c r="D26" s="140">
        <v>100</v>
      </c>
      <c r="E26" s="24"/>
      <c r="F26" s="24"/>
      <c r="G26" s="25"/>
      <c r="H26" s="138">
        <f t="shared" ref="H26:H28" si="7">C26*D26+E26*F26+G26</f>
        <v>300</v>
      </c>
      <c r="I26" s="139"/>
      <c r="J26" s="14">
        <f t="shared" ref="J26:J28" si="8">I26-H26</f>
        <v>-300</v>
      </c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15.75" customHeight="1">
      <c r="A27" s="22" t="s">
        <v>229</v>
      </c>
      <c r="B27" s="23" t="s">
        <v>230</v>
      </c>
      <c r="C27" s="132">
        <v>2</v>
      </c>
      <c r="D27" s="133">
        <v>50</v>
      </c>
      <c r="E27" s="24"/>
      <c r="F27" s="24"/>
      <c r="G27" s="25"/>
      <c r="H27" s="138">
        <f t="shared" si="7"/>
        <v>100</v>
      </c>
      <c r="I27" s="139"/>
      <c r="J27" s="14">
        <f t="shared" si="8"/>
        <v>-100</v>
      </c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ht="15.75" customHeight="1">
      <c r="A28" s="22" t="s">
        <v>231</v>
      </c>
      <c r="B28" s="23" t="s">
        <v>166</v>
      </c>
      <c r="C28" s="132">
        <v>1</v>
      </c>
      <c r="D28" s="141">
        <v>200</v>
      </c>
      <c r="E28" s="24"/>
      <c r="F28" s="24"/>
      <c r="G28" s="26"/>
      <c r="H28" s="138">
        <f t="shared" si="7"/>
        <v>200</v>
      </c>
      <c r="I28" s="139"/>
      <c r="J28" s="14">
        <f t="shared" si="8"/>
        <v>-200</v>
      </c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ht="15.75" customHeight="1">
      <c r="A29" s="127"/>
      <c r="B29" s="27"/>
      <c r="C29" s="128"/>
      <c r="D29" s="128"/>
      <c r="E29" s="27"/>
      <c r="F29" s="27"/>
      <c r="G29" s="129" t="s">
        <v>68</v>
      </c>
      <c r="H29" s="130">
        <f>SUM(H26,H27,H28)</f>
        <v>600</v>
      </c>
      <c r="I29" s="142"/>
      <c r="J29" s="19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ht="15.75" customHeight="1">
      <c r="A30" s="119" t="s">
        <v>232</v>
      </c>
      <c r="B30" s="120"/>
      <c r="C30" s="137"/>
      <c r="D30" s="137"/>
      <c r="E30" s="120"/>
      <c r="F30" s="120"/>
      <c r="G30" s="22"/>
      <c r="H30" s="131"/>
      <c r="I30" s="21"/>
      <c r="J30" s="2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ht="15.75" customHeight="1">
      <c r="A31" s="22" t="s">
        <v>233</v>
      </c>
      <c r="B31" s="143" t="s">
        <v>215</v>
      </c>
      <c r="C31" s="132">
        <v>10</v>
      </c>
      <c r="D31" s="133">
        <v>60</v>
      </c>
      <c r="E31" s="24"/>
      <c r="F31" s="24"/>
      <c r="G31" s="25"/>
      <c r="H31" s="126">
        <f>C31*D31+E31*F31+G31</f>
        <v>600</v>
      </c>
      <c r="I31" s="14"/>
      <c r="J31" s="14">
        <f>I31-H31</f>
        <v>-600</v>
      </c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ht="15.75" customHeight="1">
      <c r="A32" s="22" t="s">
        <v>234</v>
      </c>
      <c r="B32" s="143" t="s">
        <v>174</v>
      </c>
      <c r="C32" s="132">
        <v>5</v>
      </c>
      <c r="D32" s="133">
        <v>50</v>
      </c>
      <c r="E32" s="24"/>
      <c r="F32" s="24"/>
      <c r="G32" s="25"/>
      <c r="H32" s="135">
        <f>C32*D32+E32*F32+G32</f>
        <v>250</v>
      </c>
      <c r="I32" s="14"/>
      <c r="J32" s="136">
        <f>I32-H32</f>
        <v>-250</v>
      </c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ht="15.75" customHeight="1">
      <c r="A33" s="127" t="s">
        <v>67</v>
      </c>
      <c r="B33" s="27"/>
      <c r="C33" s="128"/>
      <c r="D33" s="128"/>
      <c r="E33" s="27"/>
      <c r="F33" s="27"/>
      <c r="G33" s="129" t="s">
        <v>68</v>
      </c>
      <c r="H33" s="130">
        <f>SUM(H31,H32)</f>
        <v>850</v>
      </c>
      <c r="I33" s="18">
        <f>SUM(I18:I19)</f>
        <v>0</v>
      </c>
      <c r="J33" s="19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ht="15.75" customHeight="1">
      <c r="A34" s="22" t="s">
        <v>69</v>
      </c>
      <c r="B34" s="120"/>
      <c r="C34" s="137"/>
      <c r="D34" s="137"/>
      <c r="E34" s="120"/>
      <c r="F34" s="120"/>
      <c r="G34" s="22"/>
      <c r="H34" s="144">
        <v>2500</v>
      </c>
      <c r="I34" s="28"/>
      <c r="J34" s="14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ht="27" customHeight="1">
      <c r="A35" s="146" t="s">
        <v>70</v>
      </c>
      <c r="B35" s="146"/>
      <c r="C35" s="147"/>
      <c r="D35" s="148"/>
      <c r="E35" s="146"/>
      <c r="F35" s="146"/>
      <c r="G35" s="146"/>
      <c r="H35" s="149">
        <f>H11+H15+H20+H24+H29+H33+H34</f>
        <v>9870</v>
      </c>
      <c r="I35" s="150">
        <f t="shared" ref="I35" si="9">I11+I15+I33+I34</f>
        <v>0</v>
      </c>
      <c r="J35" s="15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ht="15.75" customHeight="1">
      <c r="A36" s="5"/>
      <c r="B36" s="5"/>
      <c r="C36" s="152"/>
      <c r="D36" s="152"/>
      <c r="E36" s="5"/>
      <c r="F36" s="5"/>
      <c r="G36" s="5"/>
      <c r="H36" s="153"/>
      <c r="I36" s="152"/>
      <c r="J36" s="152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ht="15.75" customHeight="1">
      <c r="A37" s="5"/>
      <c r="B37" s="5"/>
      <c r="C37" s="152"/>
      <c r="D37" s="152"/>
      <c r="E37" s="5"/>
      <c r="F37" s="5"/>
      <c r="G37" s="5"/>
      <c r="H37" s="153"/>
      <c r="I37" s="152"/>
      <c r="J37" s="152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ht="15.75" customHeight="1">
      <c r="A38" s="5"/>
      <c r="B38" s="5"/>
      <c r="C38" s="152"/>
      <c r="D38" s="152"/>
      <c r="E38" s="5"/>
      <c r="F38" s="5"/>
      <c r="G38" s="5"/>
      <c r="H38" s="153"/>
      <c r="I38" s="152"/>
      <c r="J38" s="152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ht="15.75" customHeight="1">
      <c r="A39" s="5"/>
      <c r="B39" s="5"/>
      <c r="C39" s="152"/>
      <c r="D39" s="152"/>
      <c r="E39" s="5"/>
      <c r="F39" s="5"/>
      <c r="G39" s="5"/>
      <c r="H39" s="153"/>
      <c r="I39" s="152"/>
      <c r="J39" s="152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ht="15.75" customHeight="1">
      <c r="A40" s="5"/>
      <c r="B40" s="5"/>
      <c r="C40" s="152"/>
      <c r="D40" s="152"/>
      <c r="E40" s="5"/>
      <c r="F40" s="5"/>
      <c r="G40" s="5"/>
      <c r="H40" s="153"/>
      <c r="I40" s="152"/>
      <c r="J40" s="152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ht="15.75" customHeight="1">
      <c r="A41" s="5"/>
      <c r="B41" s="5"/>
      <c r="C41" s="152"/>
      <c r="D41" s="152"/>
      <c r="E41" s="5"/>
      <c r="F41" s="5"/>
      <c r="G41" s="5"/>
      <c r="H41" s="153"/>
      <c r="I41" s="152"/>
      <c r="J41" s="152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ht="15.75" customHeight="1">
      <c r="A42" s="5"/>
      <c r="B42" s="5"/>
      <c r="C42" s="152"/>
      <c r="D42" s="152"/>
      <c r="E42" s="5"/>
      <c r="F42" s="5"/>
      <c r="G42" s="5"/>
      <c r="H42" s="153"/>
      <c r="I42" s="152"/>
      <c r="J42" s="152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ht="15.75" customHeight="1">
      <c r="A43" s="5"/>
      <c r="B43" s="5"/>
      <c r="C43" s="152"/>
      <c r="D43" s="152"/>
      <c r="E43" s="5"/>
      <c r="F43" s="5"/>
      <c r="G43" s="5"/>
      <c r="H43" s="153"/>
      <c r="I43" s="152"/>
      <c r="J43" s="152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ht="15.75" customHeight="1">
      <c r="A44" s="5"/>
      <c r="B44" s="5"/>
      <c r="C44" s="152"/>
      <c r="D44" s="152"/>
      <c r="E44" s="5"/>
      <c r="F44" s="5"/>
      <c r="G44" s="5"/>
      <c r="H44" s="153"/>
      <c r="I44" s="152"/>
      <c r="J44" s="152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ht="15.75" customHeight="1">
      <c r="A45" s="5"/>
      <c r="B45" s="5"/>
      <c r="C45" s="152"/>
      <c r="D45" s="152"/>
      <c r="E45" s="5"/>
      <c r="F45" s="5"/>
      <c r="G45" s="5"/>
      <c r="H45" s="153"/>
      <c r="I45" s="152"/>
      <c r="J45" s="152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ht="15.75" customHeight="1">
      <c r="A46" s="5"/>
      <c r="B46" s="5"/>
      <c r="C46" s="152"/>
      <c r="D46" s="152"/>
      <c r="E46" s="5"/>
      <c r="F46" s="5"/>
      <c r="G46" s="5"/>
      <c r="H46" s="153"/>
      <c r="I46" s="152"/>
      <c r="J46" s="152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ht="15.75" customHeight="1">
      <c r="A47" s="5"/>
      <c r="B47" s="5"/>
      <c r="C47" s="152"/>
      <c r="D47" s="152"/>
      <c r="E47" s="5"/>
      <c r="F47" s="5"/>
      <c r="G47" s="5"/>
      <c r="H47" s="153"/>
      <c r="I47" s="152"/>
      <c r="J47" s="152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ht="15.75" customHeight="1">
      <c r="A48" s="5"/>
      <c r="B48" s="5"/>
      <c r="C48" s="152"/>
      <c r="D48" s="152"/>
      <c r="E48" s="5"/>
      <c r="F48" s="5"/>
      <c r="G48" s="5"/>
      <c r="H48" s="153"/>
      <c r="I48" s="152"/>
      <c r="J48" s="152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ht="15.75" customHeight="1">
      <c r="A49" s="5"/>
      <c r="B49" s="5"/>
      <c r="C49" s="152"/>
      <c r="D49" s="152"/>
      <c r="E49" s="5"/>
      <c r="F49" s="5"/>
      <c r="G49" s="5"/>
      <c r="H49" s="153"/>
      <c r="I49" s="152"/>
      <c r="J49" s="152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ht="15.75" customHeight="1">
      <c r="A50" s="5"/>
      <c r="B50" s="5"/>
      <c r="C50" s="152"/>
      <c r="D50" s="152"/>
      <c r="E50" s="5"/>
      <c r="F50" s="5"/>
      <c r="G50" s="5"/>
      <c r="H50" s="153"/>
      <c r="I50" s="152"/>
      <c r="J50" s="152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ht="15.75" customHeight="1">
      <c r="A51" s="5"/>
      <c r="B51" s="5"/>
      <c r="C51" s="152"/>
      <c r="D51" s="152"/>
      <c r="E51" s="5"/>
      <c r="F51" s="5"/>
      <c r="G51" s="5"/>
      <c r="H51" s="153"/>
      <c r="I51" s="152"/>
      <c r="J51" s="152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ht="15.75" customHeight="1">
      <c r="A52" s="5"/>
      <c r="B52" s="5"/>
      <c r="C52" s="152"/>
      <c r="D52" s="152"/>
      <c r="E52" s="5"/>
      <c r="F52" s="5"/>
      <c r="G52" s="5"/>
      <c r="H52" s="153"/>
      <c r="I52" s="152"/>
      <c r="J52" s="152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ht="15.75" customHeight="1">
      <c r="A53" s="5"/>
      <c r="B53" s="5"/>
      <c r="C53" s="152"/>
      <c r="D53" s="152"/>
      <c r="E53" s="5"/>
      <c r="F53" s="5"/>
      <c r="G53" s="5"/>
      <c r="H53" s="153"/>
      <c r="I53" s="152"/>
      <c r="J53" s="152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ht="15.75" customHeight="1">
      <c r="A54" s="5"/>
      <c r="B54" s="5"/>
      <c r="C54" s="152"/>
      <c r="D54" s="152"/>
      <c r="E54" s="5"/>
      <c r="F54" s="5"/>
      <c r="G54" s="5"/>
      <c r="H54" s="153"/>
      <c r="I54" s="152"/>
      <c r="J54" s="152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ht="15.75" customHeight="1">
      <c r="A55" s="5"/>
      <c r="B55" s="5"/>
      <c r="C55" s="152"/>
      <c r="D55" s="152"/>
      <c r="E55" s="5"/>
      <c r="F55" s="5"/>
      <c r="G55" s="5"/>
      <c r="H55" s="153"/>
      <c r="I55" s="152"/>
      <c r="J55" s="152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ht="15.75" customHeight="1">
      <c r="A56" s="5"/>
      <c r="B56" s="5"/>
      <c r="C56" s="152"/>
      <c r="D56" s="152"/>
      <c r="E56" s="5"/>
      <c r="F56" s="5"/>
      <c r="G56" s="5"/>
      <c r="H56" s="153"/>
      <c r="I56" s="152"/>
      <c r="J56" s="152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ht="15.75" customHeight="1">
      <c r="A57" s="5"/>
      <c r="B57" s="5"/>
      <c r="C57" s="152"/>
      <c r="D57" s="152"/>
      <c r="E57" s="5"/>
      <c r="F57" s="5"/>
      <c r="G57" s="5"/>
      <c r="H57" s="153"/>
      <c r="I57" s="152"/>
      <c r="J57" s="152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ht="15.75" customHeight="1">
      <c r="A58" s="5"/>
      <c r="B58" s="5"/>
      <c r="C58" s="152"/>
      <c r="D58" s="152"/>
      <c r="E58" s="5"/>
      <c r="F58" s="5"/>
      <c r="G58" s="5"/>
      <c r="H58" s="153"/>
      <c r="I58" s="152"/>
      <c r="J58" s="152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ht="15.75" customHeight="1">
      <c r="A59" s="5"/>
      <c r="B59" s="5"/>
      <c r="C59" s="152"/>
      <c r="D59" s="152"/>
      <c r="E59" s="5"/>
      <c r="F59" s="5"/>
      <c r="G59" s="5"/>
      <c r="H59" s="153"/>
      <c r="I59" s="152"/>
      <c r="J59" s="152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ht="15.75" customHeight="1">
      <c r="A60" s="5"/>
      <c r="B60" s="5"/>
      <c r="C60" s="152"/>
      <c r="D60" s="152"/>
      <c r="E60" s="5"/>
      <c r="F60" s="5"/>
      <c r="G60" s="5"/>
      <c r="H60" s="153"/>
      <c r="I60" s="152"/>
      <c r="J60" s="152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ht="15.75" customHeight="1">
      <c r="A61" s="5"/>
      <c r="B61" s="5"/>
      <c r="C61" s="152"/>
      <c r="D61" s="152"/>
      <c r="E61" s="5"/>
      <c r="F61" s="5"/>
      <c r="G61" s="5"/>
      <c r="H61" s="153"/>
      <c r="I61" s="152"/>
      <c r="J61" s="152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ht="15.75" customHeight="1">
      <c r="A62" s="5"/>
      <c r="B62" s="5"/>
      <c r="C62" s="152"/>
      <c r="D62" s="152"/>
      <c r="E62" s="5"/>
      <c r="F62" s="5"/>
      <c r="G62" s="5"/>
      <c r="H62" s="153"/>
      <c r="I62" s="152"/>
      <c r="J62" s="152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ht="15.75" customHeight="1">
      <c r="A63" s="5"/>
      <c r="B63" s="5"/>
      <c r="C63" s="152"/>
      <c r="D63" s="152"/>
      <c r="E63" s="5"/>
      <c r="F63" s="5"/>
      <c r="G63" s="5"/>
      <c r="H63" s="153"/>
      <c r="I63" s="152"/>
      <c r="J63" s="152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ht="15.75" customHeight="1">
      <c r="A64" s="5"/>
      <c r="B64" s="5"/>
      <c r="C64" s="152"/>
      <c r="D64" s="152"/>
      <c r="E64" s="5"/>
      <c r="F64" s="5"/>
      <c r="G64" s="5"/>
      <c r="H64" s="153"/>
      <c r="I64" s="152"/>
      <c r="J64" s="152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ht="15.75" customHeight="1">
      <c r="A65" s="5"/>
      <c r="B65" s="5"/>
      <c r="C65" s="152"/>
      <c r="D65" s="152"/>
      <c r="E65" s="5"/>
      <c r="F65" s="5"/>
      <c r="G65" s="5"/>
      <c r="H65" s="153"/>
      <c r="I65" s="152"/>
      <c r="J65" s="152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ht="15.75" customHeight="1">
      <c r="A66" s="5"/>
      <c r="B66" s="5"/>
      <c r="C66" s="152"/>
      <c r="D66" s="152"/>
      <c r="E66" s="5"/>
      <c r="F66" s="5"/>
      <c r="G66" s="5"/>
      <c r="H66" s="153"/>
      <c r="I66" s="152"/>
      <c r="J66" s="152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ht="15.75" customHeight="1">
      <c r="A67" s="5"/>
      <c r="B67" s="5"/>
      <c r="C67" s="152"/>
      <c r="D67" s="152"/>
      <c r="E67" s="5"/>
      <c r="F67" s="5"/>
      <c r="G67" s="5"/>
      <c r="H67" s="153"/>
      <c r="I67" s="152"/>
      <c r="J67" s="152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ht="15.75" customHeight="1">
      <c r="A68" s="5"/>
      <c r="B68" s="5"/>
      <c r="C68" s="152"/>
      <c r="D68" s="152"/>
      <c r="E68" s="5"/>
      <c r="F68" s="5"/>
      <c r="G68" s="5"/>
      <c r="H68" s="153"/>
      <c r="I68" s="152"/>
      <c r="J68" s="152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ht="15.75" customHeight="1">
      <c r="A69" s="5"/>
      <c r="B69" s="5"/>
      <c r="C69" s="152"/>
      <c r="D69" s="152"/>
      <c r="E69" s="5"/>
      <c r="F69" s="5"/>
      <c r="G69" s="5"/>
      <c r="H69" s="153"/>
      <c r="I69" s="152"/>
      <c r="J69" s="152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ht="15.75" customHeight="1">
      <c r="A70" s="5"/>
      <c r="B70" s="5"/>
      <c r="C70" s="152"/>
      <c r="D70" s="152"/>
      <c r="E70" s="5"/>
      <c r="F70" s="5"/>
      <c r="G70" s="5"/>
      <c r="H70" s="153"/>
      <c r="I70" s="152"/>
      <c r="J70" s="152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ht="15.75" customHeight="1">
      <c r="A71" s="5"/>
      <c r="B71" s="5"/>
      <c r="C71" s="152"/>
      <c r="D71" s="152"/>
      <c r="E71" s="5"/>
      <c r="F71" s="5"/>
      <c r="G71" s="5"/>
      <c r="H71" s="153"/>
      <c r="I71" s="152"/>
      <c r="J71" s="152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ht="15.75" customHeight="1">
      <c r="A72" s="5"/>
      <c r="B72" s="5"/>
      <c r="C72" s="152"/>
      <c r="D72" s="152"/>
      <c r="E72" s="5"/>
      <c r="F72" s="5"/>
      <c r="G72" s="5"/>
      <c r="H72" s="153"/>
      <c r="I72" s="152"/>
      <c r="J72" s="152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ht="15.75" customHeight="1">
      <c r="A73" s="5"/>
      <c r="B73" s="5"/>
      <c r="C73" s="152"/>
      <c r="D73" s="152"/>
      <c r="E73" s="5"/>
      <c r="F73" s="5"/>
      <c r="G73" s="5"/>
      <c r="H73" s="153"/>
      <c r="I73" s="152"/>
      <c r="J73" s="152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ht="15.75" customHeight="1">
      <c r="A74" s="5"/>
      <c r="B74" s="5"/>
      <c r="C74" s="152"/>
      <c r="D74" s="152"/>
      <c r="E74" s="5"/>
      <c r="F74" s="5"/>
      <c r="G74" s="5"/>
      <c r="H74" s="153"/>
      <c r="I74" s="152"/>
      <c r="J74" s="152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ht="15.75" customHeight="1">
      <c r="A75" s="5"/>
      <c r="B75" s="5"/>
      <c r="C75" s="152"/>
      <c r="D75" s="152"/>
      <c r="E75" s="5"/>
      <c r="F75" s="5"/>
      <c r="G75" s="5"/>
      <c r="H75" s="153"/>
      <c r="I75" s="152"/>
      <c r="J75" s="152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ht="15.75" customHeight="1">
      <c r="A76" s="5"/>
      <c r="B76" s="5"/>
      <c r="C76" s="152"/>
      <c r="D76" s="152"/>
      <c r="E76" s="5"/>
      <c r="F76" s="5"/>
      <c r="G76" s="5"/>
      <c r="H76" s="153"/>
      <c r="I76" s="152"/>
      <c r="J76" s="152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ht="15.75" customHeight="1">
      <c r="A77" s="5"/>
      <c r="B77" s="5"/>
      <c r="C77" s="152"/>
      <c r="D77" s="152"/>
      <c r="E77" s="5"/>
      <c r="F77" s="5"/>
      <c r="G77" s="5"/>
      <c r="H77" s="153"/>
      <c r="I77" s="152"/>
      <c r="J77" s="152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ht="15.75" customHeight="1">
      <c r="A78" s="5"/>
      <c r="B78" s="5"/>
      <c r="C78" s="152"/>
      <c r="D78" s="152"/>
      <c r="E78" s="5"/>
      <c r="F78" s="5"/>
      <c r="G78" s="5"/>
      <c r="H78" s="153"/>
      <c r="I78" s="152"/>
      <c r="J78" s="152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ht="15.75" customHeight="1">
      <c r="A79" s="5"/>
      <c r="B79" s="5"/>
      <c r="C79" s="152"/>
      <c r="D79" s="152"/>
      <c r="E79" s="5"/>
      <c r="F79" s="5"/>
      <c r="G79" s="5"/>
      <c r="H79" s="153"/>
      <c r="I79" s="152"/>
      <c r="J79" s="152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ht="15.75" customHeight="1">
      <c r="A80" s="5"/>
      <c r="B80" s="5"/>
      <c r="C80" s="152"/>
      <c r="D80" s="152"/>
      <c r="E80" s="5"/>
      <c r="F80" s="5"/>
      <c r="G80" s="5"/>
      <c r="H80" s="153"/>
      <c r="I80" s="152"/>
      <c r="J80" s="152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ht="15.75" customHeight="1">
      <c r="A81" s="5"/>
      <c r="B81" s="5"/>
      <c r="C81" s="152"/>
      <c r="D81" s="152"/>
      <c r="E81" s="5"/>
      <c r="F81" s="5"/>
      <c r="G81" s="5"/>
      <c r="H81" s="153"/>
      <c r="I81" s="152"/>
      <c r="J81" s="152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ht="15.75" customHeight="1">
      <c r="A82" s="5"/>
      <c r="B82" s="5"/>
      <c r="C82" s="152"/>
      <c r="D82" s="152"/>
      <c r="E82" s="5"/>
      <c r="F82" s="5"/>
      <c r="G82" s="5"/>
      <c r="H82" s="153"/>
      <c r="I82" s="152"/>
      <c r="J82" s="152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ht="15.75" customHeight="1">
      <c r="A83" s="5"/>
      <c r="B83" s="5"/>
      <c r="C83" s="152"/>
      <c r="D83" s="152"/>
      <c r="E83" s="5"/>
      <c r="F83" s="5"/>
      <c r="G83" s="5"/>
      <c r="H83" s="153"/>
      <c r="I83" s="152"/>
      <c r="J83" s="152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ht="15.75" customHeight="1">
      <c r="A84" s="5"/>
      <c r="B84" s="5"/>
      <c r="C84" s="152"/>
      <c r="D84" s="152"/>
      <c r="E84" s="5"/>
      <c r="F84" s="5"/>
      <c r="G84" s="5"/>
      <c r="H84" s="153"/>
      <c r="I84" s="152"/>
      <c r="J84" s="152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ht="15.75" customHeight="1">
      <c r="A85" s="5"/>
      <c r="B85" s="5"/>
      <c r="C85" s="152"/>
      <c r="D85" s="152"/>
      <c r="E85" s="5"/>
      <c r="F85" s="5"/>
      <c r="G85" s="5"/>
      <c r="H85" s="153"/>
      <c r="I85" s="152"/>
      <c r="J85" s="152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ht="15.75" customHeight="1">
      <c r="A86" s="5"/>
      <c r="B86" s="5"/>
      <c r="C86" s="152"/>
      <c r="D86" s="152"/>
      <c r="E86" s="5"/>
      <c r="F86" s="5"/>
      <c r="G86" s="5"/>
      <c r="H86" s="153"/>
      <c r="I86" s="152"/>
      <c r="J86" s="152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ht="15.75" customHeight="1">
      <c r="A87" s="5"/>
      <c r="B87" s="5"/>
      <c r="C87" s="152"/>
      <c r="D87" s="152"/>
      <c r="E87" s="5"/>
      <c r="F87" s="5"/>
      <c r="G87" s="5"/>
      <c r="H87" s="153"/>
      <c r="I87" s="152"/>
      <c r="J87" s="152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ht="15.75" customHeight="1">
      <c r="A88" s="5"/>
      <c r="B88" s="5"/>
      <c r="C88" s="152"/>
      <c r="D88" s="152"/>
      <c r="E88" s="5"/>
      <c r="F88" s="5"/>
      <c r="G88" s="5"/>
      <c r="H88" s="153"/>
      <c r="I88" s="152"/>
      <c r="J88" s="152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ht="15.75" customHeight="1">
      <c r="A89" s="5"/>
      <c r="B89" s="5"/>
      <c r="C89" s="152"/>
      <c r="D89" s="152"/>
      <c r="E89" s="5"/>
      <c r="F89" s="5"/>
      <c r="G89" s="5"/>
      <c r="H89" s="153"/>
      <c r="I89" s="152"/>
      <c r="J89" s="152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ht="15.75" customHeight="1">
      <c r="A90" s="5"/>
      <c r="B90" s="5"/>
      <c r="C90" s="152"/>
      <c r="D90" s="152"/>
      <c r="E90" s="5"/>
      <c r="F90" s="5"/>
      <c r="G90" s="5"/>
      <c r="H90" s="153"/>
      <c r="I90" s="152"/>
      <c r="J90" s="152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ht="15.75" customHeight="1">
      <c r="A91" s="5"/>
      <c r="B91" s="5"/>
      <c r="C91" s="152"/>
      <c r="D91" s="152"/>
      <c r="E91" s="5"/>
      <c r="F91" s="5"/>
      <c r="G91" s="5"/>
      <c r="H91" s="153"/>
      <c r="I91" s="152"/>
      <c r="J91" s="152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ht="15.75" customHeight="1">
      <c r="A92" s="5"/>
      <c r="B92" s="5"/>
      <c r="C92" s="152"/>
      <c r="D92" s="152"/>
      <c r="E92" s="5"/>
      <c r="F92" s="5"/>
      <c r="G92" s="5"/>
      <c r="H92" s="153"/>
      <c r="I92" s="152"/>
      <c r="J92" s="152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ht="15.75" customHeight="1">
      <c r="A93" s="5"/>
      <c r="B93" s="5"/>
      <c r="C93" s="152"/>
      <c r="D93" s="152"/>
      <c r="E93" s="5"/>
      <c r="F93" s="5"/>
      <c r="G93" s="5"/>
      <c r="H93" s="153"/>
      <c r="I93" s="152"/>
      <c r="J93" s="152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ht="15.75" customHeight="1">
      <c r="A94" s="5"/>
      <c r="B94" s="5"/>
      <c r="C94" s="152"/>
      <c r="D94" s="152"/>
      <c r="E94" s="5"/>
      <c r="F94" s="5"/>
      <c r="G94" s="5"/>
      <c r="H94" s="153"/>
      <c r="I94" s="152"/>
      <c r="J94" s="152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ht="15.75" customHeight="1">
      <c r="A95" s="5"/>
      <c r="B95" s="5"/>
      <c r="C95" s="152"/>
      <c r="D95" s="152"/>
      <c r="E95" s="5"/>
      <c r="F95" s="5"/>
      <c r="G95" s="5"/>
      <c r="H95" s="153"/>
      <c r="I95" s="152"/>
      <c r="J95" s="152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ht="15.75" customHeight="1">
      <c r="A96" s="5"/>
      <c r="B96" s="5"/>
      <c r="C96" s="152"/>
      <c r="D96" s="152"/>
      <c r="E96" s="5"/>
      <c r="F96" s="5"/>
      <c r="G96" s="5"/>
      <c r="H96" s="153"/>
      <c r="I96" s="152"/>
      <c r="J96" s="152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ht="15.75" customHeight="1">
      <c r="A97" s="5"/>
      <c r="B97" s="5"/>
      <c r="C97" s="152"/>
      <c r="D97" s="152"/>
      <c r="E97" s="5"/>
      <c r="F97" s="5"/>
      <c r="G97" s="5"/>
      <c r="H97" s="153"/>
      <c r="I97" s="152"/>
      <c r="J97" s="152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ht="15.75" customHeight="1">
      <c r="A98" s="5"/>
      <c r="B98" s="5"/>
      <c r="C98" s="152"/>
      <c r="D98" s="152"/>
      <c r="E98" s="5"/>
      <c r="F98" s="5"/>
      <c r="G98" s="5"/>
      <c r="H98" s="153"/>
      <c r="I98" s="152"/>
      <c r="J98" s="152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ht="15.75" customHeight="1">
      <c r="A99" s="5"/>
      <c r="B99" s="5"/>
      <c r="C99" s="152"/>
      <c r="D99" s="152"/>
      <c r="E99" s="5"/>
      <c r="F99" s="5"/>
      <c r="G99" s="5"/>
      <c r="H99" s="153"/>
      <c r="I99" s="152"/>
      <c r="J99" s="152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ht="15.75" customHeight="1">
      <c r="A100" s="5"/>
      <c r="B100" s="5"/>
      <c r="C100" s="152"/>
      <c r="D100" s="152"/>
      <c r="E100" s="5"/>
      <c r="F100" s="5"/>
      <c r="G100" s="5"/>
      <c r="H100" s="153"/>
      <c r="I100" s="152"/>
      <c r="J100" s="152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ht="15.75" customHeight="1">
      <c r="A101" s="5"/>
      <c r="B101" s="5"/>
      <c r="C101" s="152"/>
      <c r="D101" s="152"/>
      <c r="E101" s="5"/>
      <c r="F101" s="5"/>
      <c r="G101" s="5"/>
      <c r="H101" s="153"/>
      <c r="I101" s="152"/>
      <c r="J101" s="152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ht="15.75" customHeight="1">
      <c r="A102" s="5"/>
      <c r="B102" s="5"/>
      <c r="C102" s="152"/>
      <c r="D102" s="152"/>
      <c r="E102" s="5"/>
      <c r="F102" s="5"/>
      <c r="G102" s="5"/>
      <c r="H102" s="153"/>
      <c r="I102" s="152"/>
      <c r="J102" s="152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ht="15.75" customHeight="1">
      <c r="A103" s="5"/>
      <c r="B103" s="5"/>
      <c r="C103" s="152"/>
      <c r="D103" s="152"/>
      <c r="E103" s="5"/>
      <c r="F103" s="5"/>
      <c r="G103" s="5"/>
      <c r="H103" s="153"/>
      <c r="I103" s="152"/>
      <c r="J103" s="152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ht="15.75" customHeight="1">
      <c r="A104" s="5"/>
      <c r="B104" s="5"/>
      <c r="C104" s="152"/>
      <c r="D104" s="152"/>
      <c r="E104" s="5"/>
      <c r="F104" s="5"/>
      <c r="G104" s="5"/>
      <c r="H104" s="153"/>
      <c r="I104" s="152"/>
      <c r="J104" s="152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ht="15.75" customHeight="1">
      <c r="A105" s="5"/>
      <c r="B105" s="5"/>
      <c r="C105" s="152"/>
      <c r="D105" s="152"/>
      <c r="E105" s="5"/>
      <c r="F105" s="5"/>
      <c r="G105" s="5"/>
      <c r="H105" s="153"/>
      <c r="I105" s="152"/>
      <c r="J105" s="152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ht="15.75" customHeight="1">
      <c r="A106" s="5"/>
      <c r="B106" s="5"/>
      <c r="C106" s="152"/>
      <c r="D106" s="152"/>
      <c r="E106" s="5"/>
      <c r="F106" s="5"/>
      <c r="G106" s="5"/>
      <c r="H106" s="153"/>
      <c r="I106" s="152"/>
      <c r="J106" s="152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ht="15.75" customHeight="1">
      <c r="A107" s="5"/>
      <c r="B107" s="5"/>
      <c r="C107" s="152"/>
      <c r="D107" s="152"/>
      <c r="E107" s="5"/>
      <c r="F107" s="5"/>
      <c r="G107" s="5"/>
      <c r="H107" s="153"/>
      <c r="I107" s="152"/>
      <c r="J107" s="152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ht="15.75" customHeight="1">
      <c r="A108" s="5"/>
      <c r="B108" s="5"/>
      <c r="C108" s="152"/>
      <c r="D108" s="152"/>
      <c r="E108" s="5"/>
      <c r="F108" s="5"/>
      <c r="G108" s="5"/>
      <c r="H108" s="153"/>
      <c r="I108" s="152"/>
      <c r="J108" s="152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ht="15.75" customHeight="1">
      <c r="A109" s="5"/>
      <c r="B109" s="5"/>
      <c r="C109" s="152"/>
      <c r="D109" s="152"/>
      <c r="E109" s="5"/>
      <c r="F109" s="5"/>
      <c r="G109" s="5"/>
      <c r="H109" s="153"/>
      <c r="I109" s="152"/>
      <c r="J109" s="152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ht="15.75" customHeight="1">
      <c r="A110" s="5"/>
      <c r="B110" s="5"/>
      <c r="C110" s="152"/>
      <c r="D110" s="152"/>
      <c r="E110" s="5"/>
      <c r="F110" s="5"/>
      <c r="G110" s="5"/>
      <c r="H110" s="153"/>
      <c r="I110" s="152"/>
      <c r="J110" s="152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ht="15.75" customHeight="1">
      <c r="A111" s="5"/>
      <c r="B111" s="5"/>
      <c r="C111" s="152"/>
      <c r="D111" s="152"/>
      <c r="E111" s="5"/>
      <c r="F111" s="5"/>
      <c r="G111" s="5"/>
      <c r="H111" s="153"/>
      <c r="I111" s="152"/>
      <c r="J111" s="152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ht="15.75" customHeight="1">
      <c r="A112" s="5"/>
      <c r="B112" s="5"/>
      <c r="C112" s="152"/>
      <c r="D112" s="152"/>
      <c r="E112" s="5"/>
      <c r="F112" s="5"/>
      <c r="G112" s="5"/>
      <c r="H112" s="153"/>
      <c r="I112" s="152"/>
      <c r="J112" s="152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ht="15.75" customHeight="1">
      <c r="A113" s="5"/>
      <c r="B113" s="5"/>
      <c r="C113" s="152"/>
      <c r="D113" s="152"/>
      <c r="E113" s="5"/>
      <c r="F113" s="5"/>
      <c r="G113" s="5"/>
      <c r="H113" s="153"/>
      <c r="I113" s="152"/>
      <c r="J113" s="152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ht="15.75" customHeight="1">
      <c r="A114" s="5"/>
      <c r="B114" s="5"/>
      <c r="C114" s="152"/>
      <c r="D114" s="152"/>
      <c r="E114" s="5"/>
      <c r="F114" s="5"/>
      <c r="G114" s="5"/>
      <c r="H114" s="153"/>
      <c r="I114" s="152"/>
      <c r="J114" s="152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ht="15.75" customHeight="1">
      <c r="A115" s="5"/>
      <c r="B115" s="5"/>
      <c r="C115" s="152"/>
      <c r="D115" s="152"/>
      <c r="E115" s="5"/>
      <c r="F115" s="5"/>
      <c r="G115" s="5"/>
      <c r="H115" s="153"/>
      <c r="I115" s="152"/>
      <c r="J115" s="152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ht="15.75" customHeight="1">
      <c r="A116" s="5"/>
      <c r="B116" s="5"/>
      <c r="C116" s="152"/>
      <c r="D116" s="152"/>
      <c r="E116" s="5"/>
      <c r="F116" s="5"/>
      <c r="G116" s="5"/>
      <c r="H116" s="153"/>
      <c r="I116" s="152"/>
      <c r="J116" s="152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ht="15.75" customHeight="1">
      <c r="A117" s="5"/>
      <c r="B117" s="5"/>
      <c r="C117" s="152"/>
      <c r="D117" s="152"/>
      <c r="E117" s="5"/>
      <c r="F117" s="5"/>
      <c r="G117" s="5"/>
      <c r="H117" s="153"/>
      <c r="I117" s="152"/>
      <c r="J117" s="152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ht="15.75" customHeight="1">
      <c r="A118" s="5"/>
      <c r="B118" s="5"/>
      <c r="C118" s="152"/>
      <c r="D118" s="152"/>
      <c r="E118" s="5"/>
      <c r="F118" s="5"/>
      <c r="G118" s="5"/>
      <c r="H118" s="153"/>
      <c r="I118" s="152"/>
      <c r="J118" s="152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ht="15.75" customHeight="1">
      <c r="A119" s="5"/>
      <c r="B119" s="5"/>
      <c r="C119" s="152"/>
      <c r="D119" s="152"/>
      <c r="E119" s="5"/>
      <c r="F119" s="5"/>
      <c r="G119" s="5"/>
      <c r="H119" s="153"/>
      <c r="I119" s="152"/>
      <c r="J119" s="152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ht="15.75" customHeight="1">
      <c r="A120" s="5"/>
      <c r="B120" s="5"/>
      <c r="C120" s="152"/>
      <c r="D120" s="152"/>
      <c r="E120" s="5"/>
      <c r="F120" s="5"/>
      <c r="G120" s="5"/>
      <c r="H120" s="153"/>
      <c r="I120" s="152"/>
      <c r="J120" s="152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ht="15.75" customHeight="1">
      <c r="A121" s="5"/>
      <c r="B121" s="5"/>
      <c r="C121" s="152"/>
      <c r="D121" s="152"/>
      <c r="E121" s="5"/>
      <c r="F121" s="5"/>
      <c r="G121" s="5"/>
      <c r="H121" s="153"/>
      <c r="I121" s="152"/>
      <c r="J121" s="152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ht="15.75" customHeight="1">
      <c r="A122" s="5"/>
      <c r="B122" s="5"/>
      <c r="C122" s="152"/>
      <c r="D122" s="152"/>
      <c r="E122" s="5"/>
      <c r="F122" s="5"/>
      <c r="G122" s="5"/>
      <c r="H122" s="153"/>
      <c r="I122" s="152"/>
      <c r="J122" s="152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ht="15.75" customHeight="1">
      <c r="A123" s="5"/>
      <c r="B123" s="5"/>
      <c r="C123" s="152"/>
      <c r="D123" s="152"/>
      <c r="E123" s="5"/>
      <c r="F123" s="5"/>
      <c r="G123" s="5"/>
      <c r="H123" s="153"/>
      <c r="I123" s="152"/>
      <c r="J123" s="152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ht="15.75" customHeight="1">
      <c r="A124" s="5"/>
      <c r="B124" s="5"/>
      <c r="C124" s="152"/>
      <c r="D124" s="152"/>
      <c r="E124" s="5"/>
      <c r="F124" s="5"/>
      <c r="G124" s="5"/>
      <c r="H124" s="153"/>
      <c r="I124" s="152"/>
      <c r="J124" s="152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ht="15.75" customHeight="1">
      <c r="A125" s="5"/>
      <c r="B125" s="5"/>
      <c r="C125" s="152"/>
      <c r="D125" s="152"/>
      <c r="E125" s="5"/>
      <c r="F125" s="5"/>
      <c r="G125" s="5"/>
      <c r="H125" s="153"/>
      <c r="I125" s="152"/>
      <c r="J125" s="152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ht="15.75" customHeight="1">
      <c r="A126" s="5"/>
      <c r="B126" s="5"/>
      <c r="C126" s="152"/>
      <c r="D126" s="152"/>
      <c r="E126" s="5"/>
      <c r="F126" s="5"/>
      <c r="G126" s="5"/>
      <c r="H126" s="153"/>
      <c r="I126" s="152"/>
      <c r="J126" s="152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ht="15.75" customHeight="1">
      <c r="A127" s="5"/>
      <c r="B127" s="5"/>
      <c r="C127" s="152"/>
      <c r="D127" s="152"/>
      <c r="E127" s="5"/>
      <c r="F127" s="5"/>
      <c r="G127" s="5"/>
      <c r="H127" s="153"/>
      <c r="I127" s="152"/>
      <c r="J127" s="152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ht="15.75" customHeight="1">
      <c r="A128" s="5"/>
      <c r="B128" s="5"/>
      <c r="C128" s="152"/>
      <c r="D128" s="152"/>
      <c r="E128" s="5"/>
      <c r="F128" s="5"/>
      <c r="G128" s="5"/>
      <c r="H128" s="153"/>
      <c r="I128" s="152"/>
      <c r="J128" s="152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ht="15.75" customHeight="1">
      <c r="A129" s="5"/>
      <c r="B129" s="5"/>
      <c r="C129" s="152"/>
      <c r="D129" s="152"/>
      <c r="E129" s="5"/>
      <c r="F129" s="5"/>
      <c r="G129" s="5"/>
      <c r="H129" s="153"/>
      <c r="I129" s="152"/>
      <c r="J129" s="152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ht="15.75" customHeight="1">
      <c r="A130" s="5"/>
      <c r="B130" s="5"/>
      <c r="C130" s="152"/>
      <c r="D130" s="152"/>
      <c r="E130" s="5"/>
      <c r="F130" s="5"/>
      <c r="G130" s="5"/>
      <c r="H130" s="153"/>
      <c r="I130" s="152"/>
      <c r="J130" s="152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ht="15.75" customHeight="1">
      <c r="A131" s="5"/>
      <c r="B131" s="5"/>
      <c r="C131" s="152"/>
      <c r="D131" s="152"/>
      <c r="E131" s="5"/>
      <c r="F131" s="5"/>
      <c r="G131" s="5"/>
      <c r="H131" s="153"/>
      <c r="I131" s="152"/>
      <c r="J131" s="152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ht="15.75" customHeight="1">
      <c r="A132" s="5"/>
      <c r="B132" s="5"/>
      <c r="C132" s="152"/>
      <c r="D132" s="152"/>
      <c r="E132" s="5"/>
      <c r="F132" s="5"/>
      <c r="G132" s="5"/>
      <c r="H132" s="153"/>
      <c r="I132" s="152"/>
      <c r="J132" s="152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ht="15.75" customHeight="1">
      <c r="A133" s="5"/>
      <c r="B133" s="5"/>
      <c r="C133" s="152"/>
      <c r="D133" s="152"/>
      <c r="E133" s="5"/>
      <c r="F133" s="5"/>
      <c r="G133" s="5"/>
      <c r="H133" s="153"/>
      <c r="I133" s="152"/>
      <c r="J133" s="152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ht="15.75" customHeight="1">
      <c r="A134" s="5"/>
      <c r="B134" s="5"/>
      <c r="C134" s="152"/>
      <c r="D134" s="152"/>
      <c r="E134" s="5"/>
      <c r="F134" s="5"/>
      <c r="G134" s="5"/>
      <c r="H134" s="153"/>
      <c r="I134" s="152"/>
      <c r="J134" s="152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ht="15.75" customHeight="1">
      <c r="A135" s="5"/>
      <c r="B135" s="5"/>
      <c r="C135" s="152"/>
      <c r="D135" s="152"/>
      <c r="E135" s="5"/>
      <c r="F135" s="5"/>
      <c r="G135" s="5"/>
      <c r="H135" s="153"/>
      <c r="I135" s="152"/>
      <c r="J135" s="152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ht="15.75" customHeight="1">
      <c r="A136" s="5"/>
      <c r="B136" s="5"/>
      <c r="C136" s="152"/>
      <c r="D136" s="152"/>
      <c r="E136" s="5"/>
      <c r="F136" s="5"/>
      <c r="G136" s="5"/>
      <c r="H136" s="153"/>
      <c r="I136" s="152"/>
      <c r="J136" s="152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ht="15.75" customHeight="1">
      <c r="A137" s="5"/>
      <c r="B137" s="5"/>
      <c r="C137" s="152"/>
      <c r="D137" s="152"/>
      <c r="E137" s="5"/>
      <c r="F137" s="5"/>
      <c r="G137" s="5"/>
      <c r="H137" s="153"/>
      <c r="I137" s="152"/>
      <c r="J137" s="152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ht="15.75" customHeight="1">
      <c r="A138" s="5"/>
      <c r="B138" s="5"/>
      <c r="C138" s="152"/>
      <c r="D138" s="152"/>
      <c r="E138" s="5"/>
      <c r="F138" s="5"/>
      <c r="G138" s="5"/>
      <c r="H138" s="153"/>
      <c r="I138" s="152"/>
      <c r="J138" s="152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 ht="15.75" customHeight="1">
      <c r="A139" s="5"/>
      <c r="B139" s="5"/>
      <c r="C139" s="152"/>
      <c r="D139" s="152"/>
      <c r="E139" s="5"/>
      <c r="F139" s="5"/>
      <c r="G139" s="5"/>
      <c r="H139" s="153"/>
      <c r="I139" s="152"/>
      <c r="J139" s="152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 ht="15.75" customHeight="1">
      <c r="A140" s="5"/>
      <c r="B140" s="5"/>
      <c r="C140" s="152"/>
      <c r="D140" s="152"/>
      <c r="E140" s="5"/>
      <c r="F140" s="5"/>
      <c r="G140" s="5"/>
      <c r="H140" s="153"/>
      <c r="I140" s="152"/>
      <c r="J140" s="152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 ht="15.75" customHeight="1">
      <c r="A141" s="5"/>
      <c r="B141" s="5"/>
      <c r="C141" s="152"/>
      <c r="D141" s="152"/>
      <c r="E141" s="5"/>
      <c r="F141" s="5"/>
      <c r="G141" s="5"/>
      <c r="H141" s="153"/>
      <c r="I141" s="152"/>
      <c r="J141" s="152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 ht="15.75" customHeight="1">
      <c r="A142" s="5"/>
      <c r="B142" s="5"/>
      <c r="C142" s="152"/>
      <c r="D142" s="152"/>
      <c r="E142" s="5"/>
      <c r="F142" s="5"/>
      <c r="G142" s="5"/>
      <c r="H142" s="153"/>
      <c r="I142" s="152"/>
      <c r="J142" s="152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 ht="15.75" customHeight="1">
      <c r="A143" s="5"/>
      <c r="B143" s="5"/>
      <c r="C143" s="152"/>
      <c r="D143" s="152"/>
      <c r="E143" s="5"/>
      <c r="F143" s="5"/>
      <c r="G143" s="5"/>
      <c r="H143" s="153"/>
      <c r="I143" s="152"/>
      <c r="J143" s="152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 ht="15.75" customHeight="1">
      <c r="A144" s="5"/>
      <c r="B144" s="5"/>
      <c r="C144" s="152"/>
      <c r="D144" s="152"/>
      <c r="E144" s="5"/>
      <c r="F144" s="5"/>
      <c r="G144" s="5"/>
      <c r="H144" s="153"/>
      <c r="I144" s="152"/>
      <c r="J144" s="152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 ht="15.75" customHeight="1">
      <c r="A145" s="5"/>
      <c r="B145" s="5"/>
      <c r="C145" s="152"/>
      <c r="D145" s="152"/>
      <c r="E145" s="5"/>
      <c r="F145" s="5"/>
      <c r="G145" s="5"/>
      <c r="H145" s="153"/>
      <c r="I145" s="152"/>
      <c r="J145" s="152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 ht="15.75" customHeight="1">
      <c r="A146" s="5"/>
      <c r="B146" s="5"/>
      <c r="C146" s="152"/>
      <c r="D146" s="152"/>
      <c r="E146" s="5"/>
      <c r="F146" s="5"/>
      <c r="G146" s="5"/>
      <c r="H146" s="153"/>
      <c r="I146" s="152"/>
      <c r="J146" s="152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 ht="15.75" customHeight="1">
      <c r="A147" s="5"/>
      <c r="B147" s="5"/>
      <c r="C147" s="152"/>
      <c r="D147" s="152"/>
      <c r="E147" s="5"/>
      <c r="F147" s="5"/>
      <c r="G147" s="5"/>
      <c r="H147" s="153"/>
      <c r="I147" s="152"/>
      <c r="J147" s="152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 ht="15.75" customHeight="1">
      <c r="A148" s="5"/>
      <c r="B148" s="5"/>
      <c r="C148" s="152"/>
      <c r="D148" s="152"/>
      <c r="E148" s="5"/>
      <c r="F148" s="5"/>
      <c r="G148" s="5"/>
      <c r="H148" s="153"/>
      <c r="I148" s="152"/>
      <c r="J148" s="152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 ht="15.75" customHeight="1">
      <c r="A149" s="5"/>
      <c r="B149" s="5"/>
      <c r="C149" s="152"/>
      <c r="D149" s="152"/>
      <c r="E149" s="5"/>
      <c r="F149" s="5"/>
      <c r="G149" s="5"/>
      <c r="H149" s="153"/>
      <c r="I149" s="152"/>
      <c r="J149" s="152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 ht="15.75" customHeight="1">
      <c r="A150" s="5"/>
      <c r="B150" s="5"/>
      <c r="C150" s="152"/>
      <c r="D150" s="152"/>
      <c r="E150" s="5"/>
      <c r="F150" s="5"/>
      <c r="G150" s="5"/>
      <c r="H150" s="153"/>
      <c r="I150" s="152"/>
      <c r="J150" s="152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 ht="15.75" customHeight="1">
      <c r="A151" s="5"/>
      <c r="B151" s="5"/>
      <c r="C151" s="152"/>
      <c r="D151" s="152"/>
      <c r="E151" s="5"/>
      <c r="F151" s="5"/>
      <c r="G151" s="5"/>
      <c r="H151" s="153"/>
      <c r="I151" s="152"/>
      <c r="J151" s="152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 ht="15.75" customHeight="1">
      <c r="A152" s="5"/>
      <c r="B152" s="5"/>
      <c r="C152" s="152"/>
      <c r="D152" s="152"/>
      <c r="E152" s="5"/>
      <c r="F152" s="5"/>
      <c r="G152" s="5"/>
      <c r="H152" s="153"/>
      <c r="I152" s="152"/>
      <c r="J152" s="152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 ht="15.75" customHeight="1">
      <c r="A153" s="5"/>
      <c r="B153" s="5"/>
      <c r="C153" s="152"/>
      <c r="D153" s="152"/>
      <c r="E153" s="5"/>
      <c r="F153" s="5"/>
      <c r="G153" s="5"/>
      <c r="H153" s="153"/>
      <c r="I153" s="152"/>
      <c r="J153" s="152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 ht="15.75" customHeight="1">
      <c r="A154" s="5"/>
      <c r="B154" s="5"/>
      <c r="C154" s="152"/>
      <c r="D154" s="152"/>
      <c r="E154" s="5"/>
      <c r="F154" s="5"/>
      <c r="G154" s="5"/>
      <c r="H154" s="153"/>
      <c r="I154" s="152"/>
      <c r="J154" s="152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1:27" ht="15.75" customHeight="1">
      <c r="A155" s="5"/>
      <c r="B155" s="5"/>
      <c r="C155" s="152"/>
      <c r="D155" s="152"/>
      <c r="E155" s="5"/>
      <c r="F155" s="5"/>
      <c r="G155" s="5"/>
      <c r="H155" s="153"/>
      <c r="I155" s="152"/>
      <c r="J155" s="152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 ht="15.75" customHeight="1">
      <c r="A156" s="5"/>
      <c r="B156" s="5"/>
      <c r="C156" s="152"/>
      <c r="D156" s="152"/>
      <c r="E156" s="5"/>
      <c r="F156" s="5"/>
      <c r="G156" s="5"/>
      <c r="H156" s="153"/>
      <c r="I156" s="152"/>
      <c r="J156" s="152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 ht="15.75" customHeight="1">
      <c r="A157" s="5"/>
      <c r="B157" s="5"/>
      <c r="C157" s="152"/>
      <c r="D157" s="152"/>
      <c r="E157" s="5"/>
      <c r="F157" s="5"/>
      <c r="G157" s="5"/>
      <c r="H157" s="153"/>
      <c r="I157" s="152"/>
      <c r="J157" s="152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 ht="15.75" customHeight="1">
      <c r="A158" s="5"/>
      <c r="B158" s="5"/>
      <c r="C158" s="152"/>
      <c r="D158" s="152"/>
      <c r="E158" s="5"/>
      <c r="F158" s="5"/>
      <c r="G158" s="5"/>
      <c r="H158" s="153"/>
      <c r="I158" s="152"/>
      <c r="J158" s="152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 ht="15.75" customHeight="1">
      <c r="A159" s="5"/>
      <c r="B159" s="5"/>
      <c r="C159" s="152"/>
      <c r="D159" s="152"/>
      <c r="E159" s="5"/>
      <c r="F159" s="5"/>
      <c r="G159" s="5"/>
      <c r="H159" s="153"/>
      <c r="I159" s="152"/>
      <c r="J159" s="152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 ht="15.75" customHeight="1">
      <c r="A160" s="5"/>
      <c r="B160" s="5"/>
      <c r="C160" s="152"/>
      <c r="D160" s="152"/>
      <c r="E160" s="5"/>
      <c r="F160" s="5"/>
      <c r="G160" s="5"/>
      <c r="H160" s="153"/>
      <c r="I160" s="152"/>
      <c r="J160" s="152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 ht="15.75" customHeight="1">
      <c r="A161" s="5"/>
      <c r="B161" s="5"/>
      <c r="C161" s="152"/>
      <c r="D161" s="152"/>
      <c r="E161" s="5"/>
      <c r="F161" s="5"/>
      <c r="G161" s="5"/>
      <c r="H161" s="153"/>
      <c r="I161" s="152"/>
      <c r="J161" s="152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 ht="15.75" customHeight="1">
      <c r="A162" s="5"/>
      <c r="B162" s="5"/>
      <c r="C162" s="152"/>
      <c r="D162" s="152"/>
      <c r="E162" s="5"/>
      <c r="F162" s="5"/>
      <c r="G162" s="5"/>
      <c r="H162" s="153"/>
      <c r="I162" s="152"/>
      <c r="J162" s="152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 ht="15.75" customHeight="1">
      <c r="A163" s="5"/>
      <c r="B163" s="5"/>
      <c r="C163" s="152"/>
      <c r="D163" s="152"/>
      <c r="E163" s="5"/>
      <c r="F163" s="5"/>
      <c r="G163" s="5"/>
      <c r="H163" s="153"/>
      <c r="I163" s="152"/>
      <c r="J163" s="152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 ht="15.75" customHeight="1">
      <c r="A164" s="5"/>
      <c r="B164" s="5"/>
      <c r="C164" s="152"/>
      <c r="D164" s="152"/>
      <c r="E164" s="5"/>
      <c r="F164" s="5"/>
      <c r="G164" s="5"/>
      <c r="H164" s="153"/>
      <c r="I164" s="152"/>
      <c r="J164" s="152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 ht="15.75" customHeight="1">
      <c r="A165" s="5"/>
      <c r="B165" s="5"/>
      <c r="C165" s="152"/>
      <c r="D165" s="152"/>
      <c r="E165" s="5"/>
      <c r="F165" s="5"/>
      <c r="G165" s="5"/>
      <c r="H165" s="153"/>
      <c r="I165" s="152"/>
      <c r="J165" s="152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 ht="15.75" customHeight="1">
      <c r="A166" s="5"/>
      <c r="B166" s="5"/>
      <c r="C166" s="152"/>
      <c r="D166" s="152"/>
      <c r="E166" s="5"/>
      <c r="F166" s="5"/>
      <c r="G166" s="5"/>
      <c r="H166" s="153"/>
      <c r="I166" s="152"/>
      <c r="J166" s="152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 ht="15.75" customHeight="1">
      <c r="A167" s="5"/>
      <c r="B167" s="5"/>
      <c r="C167" s="152"/>
      <c r="D167" s="152"/>
      <c r="E167" s="5"/>
      <c r="F167" s="5"/>
      <c r="G167" s="5"/>
      <c r="H167" s="153"/>
      <c r="I167" s="152"/>
      <c r="J167" s="152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 ht="15.75" customHeight="1">
      <c r="A168" s="5"/>
      <c r="B168" s="5"/>
      <c r="C168" s="152"/>
      <c r="D168" s="152"/>
      <c r="E168" s="5"/>
      <c r="F168" s="5"/>
      <c r="G168" s="5"/>
      <c r="H168" s="153"/>
      <c r="I168" s="152"/>
      <c r="J168" s="152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 ht="15.75" customHeight="1">
      <c r="A169" s="5"/>
      <c r="B169" s="5"/>
      <c r="C169" s="152"/>
      <c r="D169" s="152"/>
      <c r="E169" s="5"/>
      <c r="F169" s="5"/>
      <c r="G169" s="5"/>
      <c r="H169" s="153"/>
      <c r="I169" s="152"/>
      <c r="J169" s="152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 ht="15.75" customHeight="1">
      <c r="A170" s="5"/>
      <c r="B170" s="5"/>
      <c r="C170" s="152"/>
      <c r="D170" s="152"/>
      <c r="E170" s="5"/>
      <c r="F170" s="5"/>
      <c r="G170" s="5"/>
      <c r="H170" s="153"/>
      <c r="I170" s="152"/>
      <c r="J170" s="152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 ht="15.75" customHeight="1">
      <c r="A171" s="5"/>
      <c r="B171" s="5"/>
      <c r="C171" s="152"/>
      <c r="D171" s="152"/>
      <c r="E171" s="5"/>
      <c r="F171" s="5"/>
      <c r="G171" s="5"/>
      <c r="H171" s="153"/>
      <c r="I171" s="152"/>
      <c r="J171" s="152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 ht="15.75" customHeight="1">
      <c r="A172" s="5"/>
      <c r="B172" s="5"/>
      <c r="C172" s="152"/>
      <c r="D172" s="152"/>
      <c r="E172" s="5"/>
      <c r="F172" s="5"/>
      <c r="G172" s="5"/>
      <c r="H172" s="153"/>
      <c r="I172" s="152"/>
      <c r="J172" s="152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 ht="15.75" customHeight="1">
      <c r="A173" s="5"/>
      <c r="B173" s="5"/>
      <c r="C173" s="152"/>
      <c r="D173" s="152"/>
      <c r="E173" s="5"/>
      <c r="F173" s="5"/>
      <c r="G173" s="5"/>
      <c r="H173" s="153"/>
      <c r="I173" s="152"/>
      <c r="J173" s="152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 ht="15.75" customHeight="1">
      <c r="A174" s="5"/>
      <c r="B174" s="5"/>
      <c r="C174" s="152"/>
      <c r="D174" s="152"/>
      <c r="E174" s="5"/>
      <c r="F174" s="5"/>
      <c r="G174" s="5"/>
      <c r="H174" s="153"/>
      <c r="I174" s="152"/>
      <c r="J174" s="152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 ht="15.75" customHeight="1">
      <c r="A175" s="5"/>
      <c r="B175" s="5"/>
      <c r="C175" s="152"/>
      <c r="D175" s="152"/>
      <c r="E175" s="5"/>
      <c r="F175" s="5"/>
      <c r="G175" s="5"/>
      <c r="H175" s="153"/>
      <c r="I175" s="152"/>
      <c r="J175" s="152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 ht="15.75" customHeight="1">
      <c r="A176" s="5"/>
      <c r="B176" s="5"/>
      <c r="C176" s="152"/>
      <c r="D176" s="152"/>
      <c r="E176" s="5"/>
      <c r="F176" s="5"/>
      <c r="G176" s="5"/>
      <c r="H176" s="153"/>
      <c r="I176" s="152"/>
      <c r="J176" s="152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 ht="15.75" customHeight="1">
      <c r="A177" s="5"/>
      <c r="B177" s="5"/>
      <c r="C177" s="152"/>
      <c r="D177" s="152"/>
      <c r="E177" s="5"/>
      <c r="F177" s="5"/>
      <c r="G177" s="5"/>
      <c r="H177" s="153"/>
      <c r="I177" s="152"/>
      <c r="J177" s="152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 ht="15.75" customHeight="1">
      <c r="A178" s="5"/>
      <c r="B178" s="5"/>
      <c r="C178" s="152"/>
      <c r="D178" s="152"/>
      <c r="E178" s="5"/>
      <c r="F178" s="5"/>
      <c r="G178" s="5"/>
      <c r="H178" s="153"/>
      <c r="I178" s="152"/>
      <c r="J178" s="152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 ht="15.75" customHeight="1">
      <c r="A179" s="5"/>
      <c r="B179" s="5"/>
      <c r="C179" s="152"/>
      <c r="D179" s="152"/>
      <c r="E179" s="5"/>
      <c r="F179" s="5"/>
      <c r="G179" s="5"/>
      <c r="H179" s="153"/>
      <c r="I179" s="152"/>
      <c r="J179" s="152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1:27" ht="15.75" customHeight="1">
      <c r="A180" s="5"/>
      <c r="B180" s="5"/>
      <c r="C180" s="152"/>
      <c r="D180" s="152"/>
      <c r="E180" s="5"/>
      <c r="F180" s="5"/>
      <c r="G180" s="5"/>
      <c r="H180" s="153"/>
      <c r="I180" s="152"/>
      <c r="J180" s="152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 ht="15.75" customHeight="1">
      <c r="A181" s="5"/>
      <c r="B181" s="5"/>
      <c r="C181" s="152"/>
      <c r="D181" s="152"/>
      <c r="E181" s="5"/>
      <c r="F181" s="5"/>
      <c r="G181" s="5"/>
      <c r="H181" s="153"/>
      <c r="I181" s="152"/>
      <c r="J181" s="152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 ht="15.75" customHeight="1">
      <c r="A182" s="5"/>
      <c r="B182" s="5"/>
      <c r="C182" s="152"/>
      <c r="D182" s="152"/>
      <c r="E182" s="5"/>
      <c r="F182" s="5"/>
      <c r="G182" s="5"/>
      <c r="H182" s="153"/>
      <c r="I182" s="152"/>
      <c r="J182" s="152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1:27" ht="15.75" customHeight="1">
      <c r="A183" s="5"/>
      <c r="B183" s="5"/>
      <c r="C183" s="152"/>
      <c r="D183" s="152"/>
      <c r="E183" s="5"/>
      <c r="F183" s="5"/>
      <c r="G183" s="5"/>
      <c r="H183" s="153"/>
      <c r="I183" s="152"/>
      <c r="J183" s="152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 ht="15.75" customHeight="1">
      <c r="A184" s="5"/>
      <c r="B184" s="5"/>
      <c r="C184" s="152"/>
      <c r="D184" s="152"/>
      <c r="E184" s="5"/>
      <c r="F184" s="5"/>
      <c r="G184" s="5"/>
      <c r="H184" s="153"/>
      <c r="I184" s="152"/>
      <c r="J184" s="152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 ht="15.75" customHeight="1">
      <c r="A185" s="5"/>
      <c r="B185" s="5"/>
      <c r="C185" s="152"/>
      <c r="D185" s="152"/>
      <c r="E185" s="5"/>
      <c r="F185" s="5"/>
      <c r="G185" s="5"/>
      <c r="H185" s="153"/>
      <c r="I185" s="152"/>
      <c r="J185" s="152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 ht="15.75" customHeight="1">
      <c r="A186" s="5"/>
      <c r="B186" s="5"/>
      <c r="C186" s="152"/>
      <c r="D186" s="152"/>
      <c r="E186" s="5"/>
      <c r="F186" s="5"/>
      <c r="G186" s="5"/>
      <c r="H186" s="153"/>
      <c r="I186" s="152"/>
      <c r="J186" s="152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1:27" ht="15.75" customHeight="1">
      <c r="A187" s="5"/>
      <c r="B187" s="5"/>
      <c r="C187" s="152"/>
      <c r="D187" s="152"/>
      <c r="E187" s="5"/>
      <c r="F187" s="5"/>
      <c r="G187" s="5"/>
      <c r="H187" s="153"/>
      <c r="I187" s="152"/>
      <c r="J187" s="152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 ht="15.75" customHeight="1">
      <c r="A188" s="5"/>
      <c r="B188" s="5"/>
      <c r="C188" s="152"/>
      <c r="D188" s="152"/>
      <c r="E188" s="5"/>
      <c r="F188" s="5"/>
      <c r="G188" s="5"/>
      <c r="H188" s="153"/>
      <c r="I188" s="152"/>
      <c r="J188" s="152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1:27" ht="15.75" customHeight="1">
      <c r="A189" s="5"/>
      <c r="B189" s="5"/>
      <c r="C189" s="152"/>
      <c r="D189" s="152"/>
      <c r="E189" s="5"/>
      <c r="F189" s="5"/>
      <c r="G189" s="5"/>
      <c r="H189" s="153"/>
      <c r="I189" s="152"/>
      <c r="J189" s="152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 ht="15.75" customHeight="1">
      <c r="A190" s="5"/>
      <c r="B190" s="5"/>
      <c r="C190" s="152"/>
      <c r="D190" s="152"/>
      <c r="E190" s="5"/>
      <c r="F190" s="5"/>
      <c r="G190" s="5"/>
      <c r="H190" s="153"/>
      <c r="I190" s="152"/>
      <c r="J190" s="152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1:27" ht="15.75" customHeight="1">
      <c r="A191" s="5"/>
      <c r="B191" s="5"/>
      <c r="C191" s="152"/>
      <c r="D191" s="152"/>
      <c r="E191" s="5"/>
      <c r="F191" s="5"/>
      <c r="G191" s="5"/>
      <c r="H191" s="153"/>
      <c r="I191" s="152"/>
      <c r="J191" s="152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1:27" ht="15.75" customHeight="1">
      <c r="A192" s="5"/>
      <c r="B192" s="5"/>
      <c r="C192" s="152"/>
      <c r="D192" s="152"/>
      <c r="E192" s="5"/>
      <c r="F192" s="5"/>
      <c r="G192" s="5"/>
      <c r="H192" s="153"/>
      <c r="I192" s="152"/>
      <c r="J192" s="152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27" ht="15.75" customHeight="1">
      <c r="A193" s="5"/>
      <c r="B193" s="5"/>
      <c r="C193" s="152"/>
      <c r="D193" s="152"/>
      <c r="E193" s="5"/>
      <c r="F193" s="5"/>
      <c r="G193" s="5"/>
      <c r="H193" s="153"/>
      <c r="I193" s="152"/>
      <c r="J193" s="152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 ht="15.75" customHeight="1">
      <c r="A194" s="5"/>
      <c r="B194" s="5"/>
      <c r="C194" s="152"/>
      <c r="D194" s="152"/>
      <c r="E194" s="5"/>
      <c r="F194" s="5"/>
      <c r="G194" s="5"/>
      <c r="H194" s="153"/>
      <c r="I194" s="152"/>
      <c r="J194" s="152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1:27" ht="15.75" customHeight="1">
      <c r="A195" s="5"/>
      <c r="B195" s="5"/>
      <c r="C195" s="152"/>
      <c r="D195" s="152"/>
      <c r="E195" s="5"/>
      <c r="F195" s="5"/>
      <c r="G195" s="5"/>
      <c r="H195" s="153"/>
      <c r="I195" s="152"/>
      <c r="J195" s="152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1:27" ht="15.75" customHeight="1">
      <c r="A196" s="5"/>
      <c r="B196" s="5"/>
      <c r="C196" s="152"/>
      <c r="D196" s="152"/>
      <c r="E196" s="5"/>
      <c r="F196" s="5"/>
      <c r="G196" s="5"/>
      <c r="H196" s="153"/>
      <c r="I196" s="152"/>
      <c r="J196" s="152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1:27" ht="15.75" customHeight="1">
      <c r="A197" s="5"/>
      <c r="B197" s="5"/>
      <c r="C197" s="152"/>
      <c r="D197" s="152"/>
      <c r="E197" s="5"/>
      <c r="F197" s="5"/>
      <c r="G197" s="5"/>
      <c r="H197" s="153"/>
      <c r="I197" s="152"/>
      <c r="J197" s="152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 ht="15.75" customHeight="1">
      <c r="A198" s="5"/>
      <c r="B198" s="5"/>
      <c r="C198" s="152"/>
      <c r="D198" s="152"/>
      <c r="E198" s="5"/>
      <c r="F198" s="5"/>
      <c r="G198" s="5"/>
      <c r="H198" s="153"/>
      <c r="I198" s="152"/>
      <c r="J198" s="152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1:27" ht="15.75" customHeight="1">
      <c r="A199" s="5"/>
      <c r="B199" s="5"/>
      <c r="C199" s="152"/>
      <c r="D199" s="152"/>
      <c r="E199" s="5"/>
      <c r="F199" s="5"/>
      <c r="G199" s="5"/>
      <c r="H199" s="153"/>
      <c r="I199" s="152"/>
      <c r="J199" s="152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1:27" ht="15.75" customHeight="1">
      <c r="A200" s="5"/>
      <c r="B200" s="5"/>
      <c r="C200" s="152"/>
      <c r="D200" s="152"/>
      <c r="E200" s="5"/>
      <c r="F200" s="5"/>
      <c r="G200" s="5"/>
      <c r="H200" s="153"/>
      <c r="I200" s="152"/>
      <c r="J200" s="152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pans="1:27" ht="15.75" customHeight="1">
      <c r="A201" s="5"/>
      <c r="B201" s="5"/>
      <c r="C201" s="152"/>
      <c r="D201" s="152"/>
      <c r="E201" s="5"/>
      <c r="F201" s="5"/>
      <c r="G201" s="5"/>
      <c r="H201" s="153"/>
      <c r="I201" s="152"/>
      <c r="J201" s="152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1:27" ht="15.75" customHeight="1">
      <c r="A202" s="5"/>
      <c r="B202" s="5"/>
      <c r="C202" s="152"/>
      <c r="D202" s="152"/>
      <c r="E202" s="5"/>
      <c r="F202" s="5"/>
      <c r="G202" s="5"/>
      <c r="H202" s="153"/>
      <c r="I202" s="152"/>
      <c r="J202" s="152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1:27" ht="15.75" customHeight="1">
      <c r="A203" s="5"/>
      <c r="B203" s="5"/>
      <c r="C203" s="152"/>
      <c r="D203" s="152"/>
      <c r="E203" s="5"/>
      <c r="F203" s="5"/>
      <c r="G203" s="5"/>
      <c r="H203" s="153"/>
      <c r="I203" s="152"/>
      <c r="J203" s="152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pans="1:27" ht="15.75" customHeight="1">
      <c r="A204" s="5"/>
      <c r="B204" s="5"/>
      <c r="C204" s="152"/>
      <c r="D204" s="152"/>
      <c r="E204" s="5"/>
      <c r="F204" s="5"/>
      <c r="G204" s="5"/>
      <c r="H204" s="153"/>
      <c r="I204" s="152"/>
      <c r="J204" s="152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pans="1:27" ht="15.75" customHeight="1">
      <c r="A205" s="5"/>
      <c r="B205" s="5"/>
      <c r="C205" s="152"/>
      <c r="D205" s="152"/>
      <c r="E205" s="5"/>
      <c r="F205" s="5"/>
      <c r="G205" s="5"/>
      <c r="H205" s="153"/>
      <c r="I205" s="152"/>
      <c r="J205" s="152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pans="1:27" ht="15.75" customHeight="1">
      <c r="A206" s="5"/>
      <c r="B206" s="5"/>
      <c r="C206" s="152"/>
      <c r="D206" s="152"/>
      <c r="E206" s="5"/>
      <c r="F206" s="5"/>
      <c r="G206" s="5"/>
      <c r="H206" s="153"/>
      <c r="I206" s="152"/>
      <c r="J206" s="152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pans="1:27" ht="15.75" customHeight="1">
      <c r="A207" s="5"/>
      <c r="B207" s="5"/>
      <c r="C207" s="152"/>
      <c r="D207" s="152"/>
      <c r="E207" s="5"/>
      <c r="F207" s="5"/>
      <c r="G207" s="5"/>
      <c r="H207" s="153"/>
      <c r="I207" s="152"/>
      <c r="J207" s="152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pans="1:27" ht="15.75" customHeight="1">
      <c r="A208" s="5"/>
      <c r="B208" s="5"/>
      <c r="C208" s="152"/>
      <c r="D208" s="152"/>
      <c r="E208" s="5"/>
      <c r="F208" s="5"/>
      <c r="G208" s="5"/>
      <c r="H208" s="153"/>
      <c r="I208" s="152"/>
      <c r="J208" s="152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pans="1:27" ht="15.75" customHeight="1">
      <c r="A209" s="5"/>
      <c r="B209" s="5"/>
      <c r="C209" s="152"/>
      <c r="D209" s="152"/>
      <c r="E209" s="5"/>
      <c r="F209" s="5"/>
      <c r="G209" s="5"/>
      <c r="H209" s="153"/>
      <c r="I209" s="152"/>
      <c r="J209" s="152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pans="1:27" ht="15.75" customHeight="1">
      <c r="A210" s="5"/>
      <c r="B210" s="5"/>
      <c r="C210" s="152"/>
      <c r="D210" s="152"/>
      <c r="E210" s="5"/>
      <c r="F210" s="5"/>
      <c r="G210" s="5"/>
      <c r="H210" s="153"/>
      <c r="I210" s="152"/>
      <c r="J210" s="152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spans="1:27" ht="15.75" customHeight="1">
      <c r="A211" s="5"/>
      <c r="B211" s="5"/>
      <c r="C211" s="152"/>
      <c r="D211" s="152"/>
      <c r="E211" s="5"/>
      <c r="F211" s="5"/>
      <c r="G211" s="5"/>
      <c r="H211" s="153"/>
      <c r="I211" s="152"/>
      <c r="J211" s="152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spans="1:27" ht="15.75" customHeight="1">
      <c r="A212" s="5"/>
      <c r="B212" s="5"/>
      <c r="C212" s="152"/>
      <c r="D212" s="152"/>
      <c r="E212" s="5"/>
      <c r="F212" s="5"/>
      <c r="G212" s="5"/>
      <c r="H212" s="153"/>
      <c r="I212" s="152"/>
      <c r="J212" s="152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spans="1:27" ht="15.75" customHeight="1">
      <c r="A213" s="5"/>
      <c r="B213" s="5"/>
      <c r="C213" s="152"/>
      <c r="D213" s="152"/>
      <c r="E213" s="5"/>
      <c r="F213" s="5"/>
      <c r="G213" s="5"/>
      <c r="H213" s="153"/>
      <c r="I213" s="152"/>
      <c r="J213" s="152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spans="1:27" ht="15.75" customHeight="1">
      <c r="A214" s="5"/>
      <c r="B214" s="5"/>
      <c r="C214" s="152"/>
      <c r="D214" s="152"/>
      <c r="E214" s="5"/>
      <c r="F214" s="5"/>
      <c r="G214" s="5"/>
      <c r="H214" s="153"/>
      <c r="I214" s="152"/>
      <c r="J214" s="152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spans="1:27" ht="15.75" customHeight="1">
      <c r="A215" s="5"/>
      <c r="B215" s="5"/>
      <c r="C215" s="152"/>
      <c r="D215" s="152"/>
      <c r="E215" s="5"/>
      <c r="F215" s="5"/>
      <c r="G215" s="5"/>
      <c r="H215" s="153"/>
      <c r="I215" s="152"/>
      <c r="J215" s="152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spans="1:27" ht="15.75" customHeight="1">
      <c r="A216" s="5"/>
      <c r="B216" s="5"/>
      <c r="C216" s="152"/>
      <c r="D216" s="152"/>
      <c r="E216" s="5"/>
      <c r="F216" s="5"/>
      <c r="G216" s="5"/>
      <c r="H216" s="153"/>
      <c r="I216" s="152"/>
      <c r="J216" s="152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spans="1:27" ht="15.75" customHeight="1">
      <c r="A217" s="5"/>
      <c r="B217" s="5"/>
      <c r="C217" s="152"/>
      <c r="D217" s="152"/>
      <c r="E217" s="5"/>
      <c r="F217" s="5"/>
      <c r="G217" s="5"/>
      <c r="H217" s="153"/>
      <c r="I217" s="152"/>
      <c r="J217" s="152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spans="1:27" ht="15.75" customHeight="1">
      <c r="A218" s="5"/>
      <c r="B218" s="5"/>
      <c r="C218" s="152"/>
      <c r="D218" s="152"/>
      <c r="E218" s="5"/>
      <c r="F218" s="5"/>
      <c r="G218" s="5"/>
      <c r="H218" s="153"/>
      <c r="I218" s="152"/>
      <c r="J218" s="152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spans="1:27" ht="15.75" customHeight="1">
      <c r="A219" s="5"/>
      <c r="B219" s="5"/>
      <c r="C219" s="152"/>
      <c r="D219" s="152"/>
      <c r="E219" s="5"/>
      <c r="F219" s="5"/>
      <c r="G219" s="5"/>
      <c r="H219" s="153"/>
      <c r="I219" s="152"/>
      <c r="J219" s="152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pans="1:27" ht="15.75" customHeight="1">
      <c r="A220" s="5"/>
      <c r="B220" s="5"/>
      <c r="C220" s="152"/>
      <c r="D220" s="152"/>
      <c r="E220" s="5"/>
      <c r="F220" s="5"/>
      <c r="G220" s="5"/>
      <c r="H220" s="153"/>
      <c r="I220" s="152"/>
      <c r="J220" s="152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pans="1:27" ht="15.75" customHeight="1">
      <c r="A221" s="5"/>
      <c r="B221" s="5"/>
      <c r="C221" s="152"/>
      <c r="D221" s="152"/>
      <c r="E221" s="5"/>
      <c r="F221" s="5"/>
      <c r="G221" s="5"/>
      <c r="H221" s="153"/>
      <c r="I221" s="152"/>
      <c r="J221" s="152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pans="1:27" ht="15.75" customHeight="1">
      <c r="A222" s="5"/>
      <c r="B222" s="5"/>
      <c r="C222" s="152"/>
      <c r="D222" s="152"/>
      <c r="E222" s="5"/>
      <c r="F222" s="5"/>
      <c r="G222" s="5"/>
      <c r="H222" s="153"/>
      <c r="I222" s="152"/>
      <c r="J222" s="152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spans="1:27" ht="15.75" customHeight="1">
      <c r="A223" s="5"/>
      <c r="B223" s="5"/>
      <c r="C223" s="152"/>
      <c r="D223" s="152"/>
      <c r="E223" s="5"/>
      <c r="F223" s="5"/>
      <c r="G223" s="5"/>
      <c r="H223" s="153"/>
      <c r="I223" s="152"/>
      <c r="J223" s="152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spans="1:27" ht="15.75" customHeight="1">
      <c r="A224" s="5"/>
      <c r="B224" s="5"/>
      <c r="C224" s="152"/>
      <c r="D224" s="152"/>
      <c r="E224" s="5"/>
      <c r="F224" s="5"/>
      <c r="G224" s="5"/>
      <c r="H224" s="153"/>
      <c r="I224" s="152"/>
      <c r="J224" s="152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spans="1:27" ht="15.75" customHeight="1">
      <c r="A225" s="5"/>
      <c r="B225" s="5"/>
      <c r="C225" s="152"/>
      <c r="D225" s="152"/>
      <c r="E225" s="5"/>
      <c r="F225" s="5"/>
      <c r="G225" s="5"/>
      <c r="H225" s="153"/>
      <c r="I225" s="152"/>
      <c r="J225" s="152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spans="1:27" ht="15.75" customHeight="1">
      <c r="A226" s="5"/>
      <c r="B226" s="5"/>
      <c r="C226" s="152"/>
      <c r="D226" s="152"/>
      <c r="E226" s="5"/>
      <c r="F226" s="5"/>
      <c r="G226" s="5"/>
      <c r="H226" s="153"/>
      <c r="I226" s="152"/>
      <c r="J226" s="152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spans="1:27" ht="15.75" customHeight="1">
      <c r="A227" s="5"/>
      <c r="B227" s="5"/>
      <c r="C227" s="152"/>
      <c r="D227" s="152"/>
      <c r="E227" s="5"/>
      <c r="F227" s="5"/>
      <c r="G227" s="5"/>
      <c r="H227" s="153"/>
      <c r="I227" s="152"/>
      <c r="J227" s="152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spans="1:27" ht="15.75" customHeight="1">
      <c r="A228" s="5"/>
      <c r="B228" s="5"/>
      <c r="C228" s="152"/>
      <c r="D228" s="152"/>
      <c r="E228" s="5"/>
      <c r="F228" s="5"/>
      <c r="G228" s="5"/>
      <c r="H228" s="153"/>
      <c r="I228" s="152"/>
      <c r="J228" s="152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spans="1:27" ht="15.75" customHeight="1">
      <c r="A229" s="5"/>
      <c r="B229" s="5"/>
      <c r="C229" s="152"/>
      <c r="D229" s="152"/>
      <c r="E229" s="5"/>
      <c r="F229" s="5"/>
      <c r="G229" s="5"/>
      <c r="H229" s="153"/>
      <c r="I229" s="152"/>
      <c r="J229" s="152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spans="1:27" ht="15.75" customHeight="1">
      <c r="A230" s="5"/>
      <c r="B230" s="5"/>
      <c r="C230" s="152"/>
      <c r="D230" s="152"/>
      <c r="E230" s="5"/>
      <c r="F230" s="5"/>
      <c r="G230" s="5"/>
      <c r="H230" s="153"/>
      <c r="I230" s="152"/>
      <c r="J230" s="152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spans="1:27" ht="15.75" customHeight="1">
      <c r="A231" s="5"/>
      <c r="B231" s="5"/>
      <c r="C231" s="152"/>
      <c r="D231" s="152"/>
      <c r="E231" s="5"/>
      <c r="F231" s="5"/>
      <c r="G231" s="5"/>
      <c r="H231" s="153"/>
      <c r="I231" s="152"/>
      <c r="J231" s="152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spans="1:27" ht="15.75" customHeight="1">
      <c r="A232" s="5"/>
      <c r="B232" s="5"/>
      <c r="C232" s="152"/>
      <c r="D232" s="152"/>
      <c r="E232" s="5"/>
      <c r="F232" s="5"/>
      <c r="G232" s="5"/>
      <c r="H232" s="153"/>
      <c r="I232" s="152"/>
      <c r="J232" s="152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spans="1:27" ht="15.75" customHeight="1">
      <c r="A233" s="5"/>
      <c r="B233" s="5"/>
      <c r="C233" s="152"/>
      <c r="D233" s="152"/>
      <c r="E233" s="5"/>
      <c r="F233" s="5"/>
      <c r="G233" s="5"/>
      <c r="H233" s="153"/>
      <c r="I233" s="152"/>
      <c r="J233" s="152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spans="1:27" ht="15.75" customHeight="1">
      <c r="A234" s="5"/>
      <c r="B234" s="5"/>
      <c r="C234" s="152"/>
      <c r="D234" s="152"/>
      <c r="E234" s="5"/>
      <c r="F234" s="5"/>
      <c r="G234" s="5"/>
      <c r="H234" s="153"/>
      <c r="I234" s="152"/>
      <c r="J234" s="152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spans="1:27" ht="15.75" customHeight="1">
      <c r="A235" s="5"/>
      <c r="B235" s="5"/>
      <c r="C235" s="152"/>
      <c r="D235" s="152"/>
      <c r="E235" s="5"/>
      <c r="F235" s="5"/>
      <c r="G235" s="5"/>
      <c r="H235" s="153"/>
      <c r="I235" s="152"/>
      <c r="J235" s="152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spans="1:27" ht="15.75" customHeight="1">
      <c r="H236" s="155"/>
      <c r="I236" s="156"/>
    </row>
    <row r="237" spans="1:27" ht="15.75" customHeight="1">
      <c r="H237" s="155"/>
      <c r="I237" s="156"/>
    </row>
    <row r="238" spans="1:27" ht="15.75" customHeight="1">
      <c r="H238" s="155"/>
      <c r="I238" s="156"/>
    </row>
    <row r="239" spans="1:27" ht="15.75" customHeight="1">
      <c r="H239" s="155"/>
      <c r="I239" s="156"/>
    </row>
    <row r="240" spans="1:27" ht="15.75" customHeight="1">
      <c r="H240" s="155"/>
      <c r="I240" s="156"/>
    </row>
    <row r="241" spans="8:9" s="33" customFormat="1" ht="15.5">
      <c r="H241" s="155"/>
      <c r="I241" s="156"/>
    </row>
    <row r="242" spans="8:9" s="33" customFormat="1" ht="15.5">
      <c r="H242" s="155"/>
      <c r="I242" s="156"/>
    </row>
    <row r="243" spans="8:9" s="33" customFormat="1" ht="15.5">
      <c r="H243" s="155"/>
      <c r="I243" s="156"/>
    </row>
    <row r="244" spans="8:9" s="33" customFormat="1" ht="15.5">
      <c r="H244" s="155"/>
      <c r="I244" s="156"/>
    </row>
    <row r="245" spans="8:9" s="33" customFormat="1" ht="15.5">
      <c r="H245" s="155"/>
      <c r="I245" s="156"/>
    </row>
    <row r="246" spans="8:9" s="33" customFormat="1" ht="15.5">
      <c r="H246" s="155"/>
      <c r="I246" s="156"/>
    </row>
    <row r="247" spans="8:9" s="33" customFormat="1" ht="15.5">
      <c r="H247" s="155"/>
      <c r="I247" s="156"/>
    </row>
    <row r="248" spans="8:9" s="33" customFormat="1" ht="15.5">
      <c r="H248" s="155"/>
      <c r="I248" s="156"/>
    </row>
    <row r="249" spans="8:9" s="33" customFormat="1" ht="15.5">
      <c r="H249" s="155"/>
      <c r="I249" s="156"/>
    </row>
    <row r="250" spans="8:9" s="33" customFormat="1" ht="15.5">
      <c r="H250" s="155"/>
      <c r="I250" s="156"/>
    </row>
    <row r="251" spans="8:9" s="33" customFormat="1" ht="15.5">
      <c r="H251" s="155"/>
      <c r="I251" s="156"/>
    </row>
    <row r="252" spans="8:9" s="33" customFormat="1" ht="15.5">
      <c r="H252" s="155"/>
      <c r="I252" s="156"/>
    </row>
    <row r="253" spans="8:9" s="33" customFormat="1" ht="15.5">
      <c r="H253" s="155"/>
      <c r="I253" s="156"/>
    </row>
    <row r="254" spans="8:9" s="33" customFormat="1" ht="15.5">
      <c r="H254" s="155"/>
      <c r="I254" s="156"/>
    </row>
    <row r="255" spans="8:9" s="33" customFormat="1" ht="15.5">
      <c r="H255" s="155"/>
      <c r="I255" s="156"/>
    </row>
    <row r="256" spans="8:9" s="33" customFormat="1" ht="15.5">
      <c r="H256" s="155"/>
      <c r="I256" s="156"/>
    </row>
    <row r="257" spans="8:9" s="33" customFormat="1" ht="15.5">
      <c r="H257" s="155"/>
      <c r="I257" s="156"/>
    </row>
    <row r="258" spans="8:9" s="33" customFormat="1" ht="15.5">
      <c r="H258" s="155"/>
      <c r="I258" s="156"/>
    </row>
    <row r="259" spans="8:9" s="33" customFormat="1" ht="15.5">
      <c r="H259" s="155"/>
      <c r="I259" s="156"/>
    </row>
    <row r="260" spans="8:9" s="33" customFormat="1" ht="15.5">
      <c r="H260" s="155"/>
      <c r="I260" s="156"/>
    </row>
    <row r="261" spans="8:9" s="33" customFormat="1" ht="15.5">
      <c r="H261" s="155"/>
      <c r="I261" s="156"/>
    </row>
    <row r="262" spans="8:9" s="33" customFormat="1" ht="15.5">
      <c r="H262" s="155"/>
      <c r="I262" s="156"/>
    </row>
    <row r="263" spans="8:9" s="33" customFormat="1" ht="15.5">
      <c r="H263" s="155"/>
      <c r="I263" s="156"/>
    </row>
    <row r="264" spans="8:9" s="33" customFormat="1" ht="15.5">
      <c r="H264" s="155"/>
      <c r="I264" s="156"/>
    </row>
    <row r="265" spans="8:9" s="33" customFormat="1" ht="15.5">
      <c r="H265" s="155"/>
      <c r="I265" s="156"/>
    </row>
    <row r="266" spans="8:9" s="33" customFormat="1" ht="15.5">
      <c r="H266" s="155"/>
      <c r="I266" s="156"/>
    </row>
    <row r="267" spans="8:9" s="33" customFormat="1" ht="15.5">
      <c r="H267" s="155"/>
      <c r="I267" s="156"/>
    </row>
    <row r="268" spans="8:9" s="33" customFormat="1" ht="15.5">
      <c r="H268" s="155"/>
      <c r="I268" s="156"/>
    </row>
    <row r="269" spans="8:9" s="33" customFormat="1" ht="15.5">
      <c r="H269" s="155"/>
      <c r="I269" s="156"/>
    </row>
    <row r="270" spans="8:9" s="33" customFormat="1" ht="15.5">
      <c r="H270" s="155"/>
      <c r="I270" s="156"/>
    </row>
    <row r="271" spans="8:9" s="33" customFormat="1" ht="15.5">
      <c r="H271" s="155"/>
      <c r="I271" s="156"/>
    </row>
    <row r="272" spans="8:9" s="33" customFormat="1" ht="15.5">
      <c r="H272" s="155"/>
      <c r="I272" s="156"/>
    </row>
    <row r="273" spans="8:9" s="33" customFormat="1" ht="15.5">
      <c r="H273" s="155"/>
      <c r="I273" s="156"/>
    </row>
    <row r="274" spans="8:9" s="33" customFormat="1" ht="15.5">
      <c r="H274" s="155"/>
      <c r="I274" s="156"/>
    </row>
    <row r="275" spans="8:9" s="33" customFormat="1" ht="15.5">
      <c r="H275" s="155"/>
      <c r="I275" s="156"/>
    </row>
    <row r="276" spans="8:9" s="33" customFormat="1" ht="15.5">
      <c r="H276" s="155"/>
      <c r="I276" s="156"/>
    </row>
    <row r="277" spans="8:9" s="33" customFormat="1" ht="15.5">
      <c r="H277" s="155"/>
      <c r="I277" s="156"/>
    </row>
    <row r="278" spans="8:9" s="33" customFormat="1" ht="15.5">
      <c r="H278" s="155"/>
      <c r="I278" s="156"/>
    </row>
    <row r="279" spans="8:9" s="33" customFormat="1" ht="15.5">
      <c r="H279" s="155"/>
      <c r="I279" s="156"/>
    </row>
    <row r="280" spans="8:9" s="33" customFormat="1" ht="15.5">
      <c r="H280" s="155"/>
      <c r="I280" s="156"/>
    </row>
    <row r="281" spans="8:9" s="33" customFormat="1" ht="15.5">
      <c r="H281" s="155"/>
      <c r="I281" s="156"/>
    </row>
    <row r="282" spans="8:9" s="33" customFormat="1" ht="15.5">
      <c r="H282" s="155"/>
      <c r="I282" s="156"/>
    </row>
    <row r="283" spans="8:9" s="33" customFormat="1" ht="15.5">
      <c r="H283" s="155"/>
      <c r="I283" s="156"/>
    </row>
    <row r="284" spans="8:9" s="33" customFormat="1" ht="15.5">
      <c r="H284" s="155"/>
      <c r="I284" s="156"/>
    </row>
    <row r="285" spans="8:9" s="33" customFormat="1" ht="15.5">
      <c r="H285" s="155"/>
      <c r="I285" s="156"/>
    </row>
    <row r="286" spans="8:9" s="33" customFormat="1" ht="15.5">
      <c r="H286" s="155"/>
      <c r="I286" s="156"/>
    </row>
    <row r="287" spans="8:9" s="33" customFormat="1" ht="15.5">
      <c r="H287" s="155"/>
      <c r="I287" s="156"/>
    </row>
    <row r="288" spans="8:9" s="33" customFormat="1" ht="15.5">
      <c r="H288" s="155"/>
      <c r="I288" s="156"/>
    </row>
    <row r="289" spans="8:9" s="33" customFormat="1" ht="15.5">
      <c r="H289" s="155"/>
      <c r="I289" s="156"/>
    </row>
    <row r="290" spans="8:9" s="33" customFormat="1" ht="15.5">
      <c r="H290" s="155"/>
      <c r="I290" s="156"/>
    </row>
    <row r="291" spans="8:9" s="33" customFormat="1" ht="15.5">
      <c r="H291" s="155"/>
      <c r="I291" s="156"/>
    </row>
    <row r="292" spans="8:9" s="33" customFormat="1" ht="15.5">
      <c r="H292" s="155"/>
      <c r="I292" s="156"/>
    </row>
    <row r="293" spans="8:9" s="33" customFormat="1" ht="15.5">
      <c r="H293" s="155"/>
      <c r="I293" s="156"/>
    </row>
    <row r="294" spans="8:9" s="33" customFormat="1" ht="15.5">
      <c r="H294" s="155"/>
      <c r="I294" s="156"/>
    </row>
    <row r="295" spans="8:9" s="33" customFormat="1" ht="15.5">
      <c r="H295" s="155"/>
      <c r="I295" s="156"/>
    </row>
    <row r="296" spans="8:9" s="33" customFormat="1" ht="15.5">
      <c r="H296" s="155"/>
      <c r="I296" s="156"/>
    </row>
    <row r="297" spans="8:9" s="33" customFormat="1" ht="15.5">
      <c r="H297" s="155"/>
      <c r="I297" s="156"/>
    </row>
    <row r="298" spans="8:9" s="33" customFormat="1" ht="15.5">
      <c r="H298" s="155"/>
      <c r="I298" s="156"/>
    </row>
    <row r="299" spans="8:9" s="33" customFormat="1" ht="15.5">
      <c r="H299" s="155"/>
      <c r="I299" s="156"/>
    </row>
    <row r="300" spans="8:9" s="33" customFormat="1" ht="15.5">
      <c r="H300" s="155"/>
      <c r="I300" s="156"/>
    </row>
    <row r="301" spans="8:9" s="33" customFormat="1" ht="15.5">
      <c r="H301" s="155"/>
      <c r="I301" s="156"/>
    </row>
    <row r="302" spans="8:9" s="33" customFormat="1" ht="15.5">
      <c r="H302" s="155"/>
      <c r="I302" s="156"/>
    </row>
    <row r="303" spans="8:9" s="33" customFormat="1" ht="15.5">
      <c r="H303" s="155"/>
      <c r="I303" s="156"/>
    </row>
    <row r="304" spans="8:9" s="33" customFormat="1" ht="15.5">
      <c r="H304" s="155"/>
      <c r="I304" s="156"/>
    </row>
    <row r="305" spans="8:9" s="33" customFormat="1" ht="15.5">
      <c r="H305" s="155"/>
      <c r="I305" s="156"/>
    </row>
    <row r="306" spans="8:9" s="33" customFormat="1" ht="15.5">
      <c r="H306" s="155"/>
      <c r="I306" s="156"/>
    </row>
    <row r="307" spans="8:9" s="33" customFormat="1" ht="15.5">
      <c r="H307" s="155"/>
      <c r="I307" s="156"/>
    </row>
    <row r="308" spans="8:9" s="33" customFormat="1" ht="15.5">
      <c r="H308" s="155"/>
      <c r="I308" s="156"/>
    </row>
    <row r="309" spans="8:9" s="33" customFormat="1" ht="15.5">
      <c r="H309" s="155"/>
      <c r="I309" s="156"/>
    </row>
    <row r="310" spans="8:9" s="33" customFormat="1" ht="15.5">
      <c r="H310" s="155"/>
      <c r="I310" s="156"/>
    </row>
    <row r="311" spans="8:9" s="33" customFormat="1" ht="15.5">
      <c r="H311" s="155"/>
      <c r="I311" s="156"/>
    </row>
    <row r="312" spans="8:9" s="33" customFormat="1" ht="15.5">
      <c r="H312" s="155"/>
      <c r="I312" s="156"/>
    </row>
    <row r="313" spans="8:9" s="33" customFormat="1" ht="15.5">
      <c r="H313" s="155"/>
      <c r="I313" s="156"/>
    </row>
    <row r="314" spans="8:9" s="33" customFormat="1" ht="15.5">
      <c r="H314" s="155"/>
      <c r="I314" s="156"/>
    </row>
    <row r="315" spans="8:9" s="33" customFormat="1" ht="15.5">
      <c r="H315" s="155"/>
      <c r="I315" s="156"/>
    </row>
    <row r="316" spans="8:9" s="33" customFormat="1" ht="15.5">
      <c r="H316" s="155"/>
      <c r="I316" s="156"/>
    </row>
    <row r="317" spans="8:9" s="33" customFormat="1" ht="15.5">
      <c r="H317" s="155"/>
      <c r="I317" s="156"/>
    </row>
    <row r="318" spans="8:9" s="33" customFormat="1" ht="15.5">
      <c r="H318" s="155"/>
      <c r="I318" s="156"/>
    </row>
    <row r="319" spans="8:9" s="33" customFormat="1" ht="15.5">
      <c r="H319" s="155"/>
      <c r="I319" s="156"/>
    </row>
    <row r="320" spans="8:9" s="33" customFormat="1" ht="15.5">
      <c r="H320" s="155"/>
      <c r="I320" s="156"/>
    </row>
    <row r="321" spans="8:9" s="33" customFormat="1" ht="15.5">
      <c r="H321" s="155"/>
      <c r="I321" s="156"/>
    </row>
    <row r="322" spans="8:9" s="33" customFormat="1" ht="15.5">
      <c r="H322" s="155"/>
      <c r="I322" s="156"/>
    </row>
    <row r="323" spans="8:9" s="33" customFormat="1" ht="15.5">
      <c r="H323" s="155"/>
      <c r="I323" s="156"/>
    </row>
    <row r="324" spans="8:9" s="33" customFormat="1" ht="15.5">
      <c r="H324" s="155"/>
      <c r="I324" s="156"/>
    </row>
    <row r="325" spans="8:9" s="33" customFormat="1" ht="15.5">
      <c r="H325" s="155"/>
      <c r="I325" s="156"/>
    </row>
    <row r="326" spans="8:9" s="33" customFormat="1" ht="15.5">
      <c r="H326" s="155"/>
      <c r="I326" s="156"/>
    </row>
    <row r="327" spans="8:9" s="33" customFormat="1" ht="15.5">
      <c r="H327" s="155"/>
      <c r="I327" s="156"/>
    </row>
    <row r="328" spans="8:9" s="33" customFormat="1" ht="15.5">
      <c r="H328" s="155"/>
      <c r="I328" s="156"/>
    </row>
    <row r="329" spans="8:9" s="33" customFormat="1" ht="15.5">
      <c r="H329" s="155"/>
      <c r="I329" s="156"/>
    </row>
    <row r="330" spans="8:9" s="33" customFormat="1" ht="15.5">
      <c r="H330" s="155"/>
      <c r="I330" s="156"/>
    </row>
    <row r="331" spans="8:9" s="33" customFormat="1" ht="15.5">
      <c r="H331" s="155"/>
      <c r="I331" s="156"/>
    </row>
    <row r="332" spans="8:9" s="33" customFormat="1" ht="15.5">
      <c r="H332" s="155"/>
      <c r="I332" s="156"/>
    </row>
    <row r="333" spans="8:9" s="33" customFormat="1" ht="15.5">
      <c r="H333" s="155"/>
      <c r="I333" s="156"/>
    </row>
    <row r="334" spans="8:9" s="33" customFormat="1" ht="15.5">
      <c r="H334" s="155"/>
      <c r="I334" s="156"/>
    </row>
    <row r="335" spans="8:9" s="33" customFormat="1" ht="15.5">
      <c r="H335" s="155"/>
      <c r="I335" s="156"/>
    </row>
    <row r="336" spans="8:9" s="33" customFormat="1" ht="15.5">
      <c r="H336" s="155"/>
      <c r="I336" s="156"/>
    </row>
    <row r="337" spans="8:9" s="33" customFormat="1" ht="15.5">
      <c r="H337" s="155"/>
      <c r="I337" s="156"/>
    </row>
    <row r="338" spans="8:9" s="33" customFormat="1" ht="15.5">
      <c r="H338" s="155"/>
      <c r="I338" s="156"/>
    </row>
    <row r="339" spans="8:9" s="33" customFormat="1" ht="15.5">
      <c r="H339" s="155"/>
      <c r="I339" s="156"/>
    </row>
    <row r="340" spans="8:9" s="33" customFormat="1" ht="15.5">
      <c r="H340" s="155"/>
      <c r="I340" s="156"/>
    </row>
    <row r="341" spans="8:9" s="33" customFormat="1" ht="15.5">
      <c r="H341" s="155"/>
      <c r="I341" s="156"/>
    </row>
    <row r="342" spans="8:9" s="33" customFormat="1" ht="15.5">
      <c r="H342" s="155"/>
      <c r="I342" s="156"/>
    </row>
    <row r="343" spans="8:9" s="33" customFormat="1" ht="15.5">
      <c r="H343" s="155"/>
      <c r="I343" s="156"/>
    </row>
    <row r="344" spans="8:9" s="33" customFormat="1" ht="15.5">
      <c r="H344" s="155"/>
      <c r="I344" s="156"/>
    </row>
    <row r="345" spans="8:9" s="33" customFormat="1" ht="15.5">
      <c r="H345" s="155"/>
      <c r="I345" s="156"/>
    </row>
    <row r="346" spans="8:9" s="33" customFormat="1" ht="15.5">
      <c r="H346" s="155"/>
      <c r="I346" s="156"/>
    </row>
    <row r="347" spans="8:9" s="33" customFormat="1" ht="15.5">
      <c r="H347" s="155"/>
      <c r="I347" s="156"/>
    </row>
    <row r="348" spans="8:9" s="33" customFormat="1" ht="15.5">
      <c r="H348" s="155"/>
      <c r="I348" s="156"/>
    </row>
    <row r="349" spans="8:9" s="33" customFormat="1" ht="15.5">
      <c r="H349" s="155"/>
      <c r="I349" s="156"/>
    </row>
    <row r="350" spans="8:9" s="33" customFormat="1" ht="15.5">
      <c r="H350" s="155"/>
      <c r="I350" s="156"/>
    </row>
    <row r="351" spans="8:9" s="33" customFormat="1" ht="15.5">
      <c r="H351" s="155"/>
      <c r="I351" s="156"/>
    </row>
    <row r="352" spans="8:9" s="33" customFormat="1" ht="15.5">
      <c r="H352" s="155"/>
      <c r="I352" s="156"/>
    </row>
    <row r="353" spans="8:9" s="33" customFormat="1" ht="15.5">
      <c r="H353" s="155"/>
      <c r="I353" s="156"/>
    </row>
    <row r="354" spans="8:9" s="33" customFormat="1" ht="15.5">
      <c r="H354" s="155"/>
      <c r="I354" s="156"/>
    </row>
    <row r="355" spans="8:9" s="33" customFormat="1" ht="15.5">
      <c r="H355" s="155"/>
      <c r="I355" s="156"/>
    </row>
    <row r="356" spans="8:9" s="33" customFormat="1" ht="15.5">
      <c r="H356" s="155"/>
      <c r="I356" s="156"/>
    </row>
    <row r="357" spans="8:9" s="33" customFormat="1" ht="15.5">
      <c r="H357" s="155"/>
      <c r="I357" s="156"/>
    </row>
    <row r="358" spans="8:9" s="33" customFormat="1" ht="15.5">
      <c r="H358" s="155"/>
      <c r="I358" s="156"/>
    </row>
    <row r="359" spans="8:9" s="33" customFormat="1" ht="15.5">
      <c r="H359" s="155"/>
      <c r="I359" s="156"/>
    </row>
    <row r="360" spans="8:9" s="33" customFormat="1" ht="15.5">
      <c r="H360" s="155"/>
      <c r="I360" s="156"/>
    </row>
    <row r="361" spans="8:9" s="33" customFormat="1" ht="15.5">
      <c r="H361" s="155"/>
      <c r="I361" s="156"/>
    </row>
    <row r="362" spans="8:9" s="33" customFormat="1" ht="15.5">
      <c r="H362" s="155"/>
      <c r="I362" s="156"/>
    </row>
    <row r="363" spans="8:9" s="33" customFormat="1" ht="15.5">
      <c r="H363" s="155"/>
      <c r="I363" s="156"/>
    </row>
    <row r="364" spans="8:9" s="33" customFormat="1" ht="15.5">
      <c r="H364" s="155"/>
      <c r="I364" s="156"/>
    </row>
    <row r="365" spans="8:9" s="33" customFormat="1" ht="15.5">
      <c r="H365" s="155"/>
      <c r="I365" s="156"/>
    </row>
    <row r="366" spans="8:9" s="33" customFormat="1" ht="15.5">
      <c r="H366" s="155"/>
      <c r="I366" s="156"/>
    </row>
    <row r="367" spans="8:9" s="33" customFormat="1" ht="15.5">
      <c r="H367" s="155"/>
      <c r="I367" s="156"/>
    </row>
    <row r="368" spans="8:9" s="33" customFormat="1" ht="15.5">
      <c r="H368" s="155"/>
      <c r="I368" s="156"/>
    </row>
    <row r="369" spans="8:9" s="33" customFormat="1" ht="15.5">
      <c r="H369" s="155"/>
      <c r="I369" s="156"/>
    </row>
    <row r="370" spans="8:9" s="33" customFormat="1" ht="15.5">
      <c r="H370" s="155"/>
      <c r="I370" s="156"/>
    </row>
    <row r="371" spans="8:9" s="33" customFormat="1" ht="15.5">
      <c r="H371" s="155"/>
      <c r="I371" s="156"/>
    </row>
    <row r="372" spans="8:9" s="33" customFormat="1" ht="15.5">
      <c r="H372" s="155"/>
      <c r="I372" s="156"/>
    </row>
    <row r="373" spans="8:9" s="33" customFormat="1" ht="15.5">
      <c r="H373" s="155"/>
      <c r="I373" s="156"/>
    </row>
    <row r="374" spans="8:9" s="33" customFormat="1" ht="15.5">
      <c r="H374" s="155"/>
      <c r="I374" s="156"/>
    </row>
    <row r="375" spans="8:9" s="33" customFormat="1" ht="15.5">
      <c r="H375" s="155"/>
      <c r="I375" s="156"/>
    </row>
    <row r="376" spans="8:9" s="33" customFormat="1" ht="15.5">
      <c r="H376" s="155"/>
      <c r="I376" s="156"/>
    </row>
    <row r="377" spans="8:9" s="33" customFormat="1" ht="15.5">
      <c r="H377" s="155"/>
      <c r="I377" s="156"/>
    </row>
    <row r="378" spans="8:9" s="33" customFormat="1" ht="15.5">
      <c r="H378" s="155"/>
      <c r="I378" s="156"/>
    </row>
    <row r="379" spans="8:9" s="33" customFormat="1" ht="15.5">
      <c r="H379" s="155"/>
      <c r="I379" s="156"/>
    </row>
    <row r="380" spans="8:9" s="33" customFormat="1" ht="15.5">
      <c r="H380" s="155"/>
      <c r="I380" s="156"/>
    </row>
    <row r="381" spans="8:9" s="33" customFormat="1" ht="15.5">
      <c r="H381" s="155"/>
      <c r="I381" s="156"/>
    </row>
    <row r="382" spans="8:9" s="33" customFormat="1" ht="15.5">
      <c r="H382" s="155"/>
      <c r="I382" s="156"/>
    </row>
    <row r="383" spans="8:9" s="33" customFormat="1" ht="15.5">
      <c r="H383" s="155"/>
      <c r="I383" s="156"/>
    </row>
    <row r="384" spans="8:9" s="33" customFormat="1" ht="15.5">
      <c r="H384" s="155"/>
      <c r="I384" s="156"/>
    </row>
    <row r="385" spans="8:9" s="33" customFormat="1" ht="15.5">
      <c r="H385" s="155"/>
      <c r="I385" s="156"/>
    </row>
    <row r="386" spans="8:9" s="33" customFormat="1" ht="15.5">
      <c r="H386" s="155"/>
      <c r="I386" s="156"/>
    </row>
    <row r="387" spans="8:9" s="33" customFormat="1" ht="15.5">
      <c r="H387" s="155"/>
      <c r="I387" s="156"/>
    </row>
    <row r="388" spans="8:9" s="33" customFormat="1" ht="15.5">
      <c r="H388" s="155"/>
      <c r="I388" s="156"/>
    </row>
    <row r="389" spans="8:9" s="33" customFormat="1" ht="15.5">
      <c r="H389" s="155"/>
      <c r="I389" s="156"/>
    </row>
    <row r="390" spans="8:9" s="33" customFormat="1" ht="15.5">
      <c r="H390" s="155"/>
      <c r="I390" s="156"/>
    </row>
    <row r="391" spans="8:9" s="33" customFormat="1" ht="15.5">
      <c r="H391" s="155"/>
      <c r="I391" s="156"/>
    </row>
    <row r="392" spans="8:9" s="33" customFormat="1" ht="15.5">
      <c r="H392" s="155"/>
      <c r="I392" s="156"/>
    </row>
    <row r="393" spans="8:9" s="33" customFormat="1" ht="15.5">
      <c r="H393" s="155"/>
      <c r="I393" s="156"/>
    </row>
    <row r="394" spans="8:9" s="33" customFormat="1" ht="15.5">
      <c r="H394" s="155"/>
      <c r="I394" s="156"/>
    </row>
    <row r="395" spans="8:9" s="33" customFormat="1" ht="15.5">
      <c r="H395" s="155"/>
      <c r="I395" s="156"/>
    </row>
    <row r="396" spans="8:9" s="33" customFormat="1" ht="15.5">
      <c r="H396" s="155"/>
      <c r="I396" s="156"/>
    </row>
    <row r="397" spans="8:9" s="33" customFormat="1" ht="15.5">
      <c r="H397" s="155"/>
      <c r="I397" s="156"/>
    </row>
    <row r="398" spans="8:9" s="33" customFormat="1" ht="15.5">
      <c r="H398" s="155"/>
      <c r="I398" s="156"/>
    </row>
    <row r="399" spans="8:9" s="33" customFormat="1" ht="15.5">
      <c r="H399" s="155"/>
      <c r="I399" s="156"/>
    </row>
    <row r="400" spans="8:9" s="33" customFormat="1" ht="15.5">
      <c r="H400" s="155"/>
      <c r="I400" s="156"/>
    </row>
    <row r="401" spans="8:9" s="33" customFormat="1" ht="15.5">
      <c r="H401" s="155"/>
      <c r="I401" s="156"/>
    </row>
    <row r="402" spans="8:9" s="33" customFormat="1" ht="15.5">
      <c r="H402" s="155"/>
      <c r="I402" s="156"/>
    </row>
    <row r="403" spans="8:9" s="33" customFormat="1" ht="15.5">
      <c r="H403" s="155"/>
      <c r="I403" s="156"/>
    </row>
    <row r="404" spans="8:9" s="33" customFormat="1" ht="15.5">
      <c r="H404" s="155"/>
      <c r="I404" s="156"/>
    </row>
    <row r="405" spans="8:9" s="33" customFormat="1" ht="15.5">
      <c r="H405" s="155"/>
      <c r="I405" s="156"/>
    </row>
    <row r="406" spans="8:9" s="33" customFormat="1" ht="15.5">
      <c r="H406" s="155"/>
      <c r="I406" s="156"/>
    </row>
    <row r="407" spans="8:9" s="33" customFormat="1" ht="15.5">
      <c r="H407" s="155"/>
      <c r="I407" s="156"/>
    </row>
    <row r="408" spans="8:9" s="33" customFormat="1" ht="15.5">
      <c r="H408" s="155"/>
      <c r="I408" s="156"/>
    </row>
    <row r="409" spans="8:9" s="33" customFormat="1" ht="15.5">
      <c r="H409" s="155"/>
      <c r="I409" s="156"/>
    </row>
    <row r="410" spans="8:9" s="33" customFormat="1" ht="15.5">
      <c r="H410" s="155"/>
      <c r="I410" s="156"/>
    </row>
    <row r="411" spans="8:9" s="33" customFormat="1" ht="15.5">
      <c r="H411" s="155"/>
      <c r="I411" s="156"/>
    </row>
    <row r="412" spans="8:9" s="33" customFormat="1" ht="15.5">
      <c r="H412" s="155"/>
      <c r="I412" s="156"/>
    </row>
    <row r="413" spans="8:9" s="33" customFormat="1" ht="15.5">
      <c r="H413" s="155"/>
      <c r="I413" s="156"/>
    </row>
    <row r="414" spans="8:9" s="33" customFormat="1" ht="15.5">
      <c r="H414" s="155"/>
      <c r="I414" s="156"/>
    </row>
    <row r="415" spans="8:9" s="33" customFormat="1" ht="15.5">
      <c r="H415" s="155"/>
      <c r="I415" s="156"/>
    </row>
    <row r="416" spans="8:9" s="33" customFormat="1" ht="15.5">
      <c r="H416" s="155"/>
      <c r="I416" s="156"/>
    </row>
    <row r="417" spans="8:9" s="33" customFormat="1" ht="15.5">
      <c r="H417" s="155"/>
      <c r="I417" s="156"/>
    </row>
    <row r="418" spans="8:9" s="33" customFormat="1" ht="15.5">
      <c r="H418" s="155"/>
      <c r="I418" s="156"/>
    </row>
    <row r="419" spans="8:9" s="33" customFormat="1" ht="15.5">
      <c r="H419" s="155"/>
      <c r="I419" s="156"/>
    </row>
    <row r="420" spans="8:9" s="33" customFormat="1" ht="15.5">
      <c r="H420" s="155"/>
      <c r="I420" s="156"/>
    </row>
    <row r="421" spans="8:9" s="33" customFormat="1" ht="15.5">
      <c r="H421" s="155"/>
      <c r="I421" s="156"/>
    </row>
    <row r="422" spans="8:9" s="33" customFormat="1" ht="15.5">
      <c r="H422" s="155"/>
      <c r="I422" s="156"/>
    </row>
    <row r="423" spans="8:9" s="33" customFormat="1" ht="15.5">
      <c r="H423" s="155"/>
      <c r="I423" s="156"/>
    </row>
    <row r="424" spans="8:9" s="33" customFormat="1" ht="15.5">
      <c r="H424" s="155"/>
      <c r="I424" s="156"/>
    </row>
    <row r="425" spans="8:9" s="33" customFormat="1" ht="15.5">
      <c r="H425" s="155"/>
      <c r="I425" s="156"/>
    </row>
    <row r="426" spans="8:9" s="33" customFormat="1" ht="15.5">
      <c r="H426" s="155"/>
      <c r="I426" s="156"/>
    </row>
    <row r="427" spans="8:9" s="33" customFormat="1" ht="15.5">
      <c r="H427" s="155"/>
      <c r="I427" s="156"/>
    </row>
    <row r="428" spans="8:9" s="33" customFormat="1" ht="15.5">
      <c r="H428" s="155"/>
      <c r="I428" s="156"/>
    </row>
    <row r="429" spans="8:9" s="33" customFormat="1" ht="15.5">
      <c r="H429" s="155"/>
      <c r="I429" s="156"/>
    </row>
    <row r="430" spans="8:9" s="33" customFormat="1" ht="15.5">
      <c r="H430" s="155"/>
      <c r="I430" s="156"/>
    </row>
    <row r="431" spans="8:9" s="33" customFormat="1" ht="15.5">
      <c r="H431" s="155"/>
      <c r="I431" s="156"/>
    </row>
    <row r="432" spans="8:9" s="33" customFormat="1" ht="15.5">
      <c r="H432" s="155"/>
      <c r="I432" s="156"/>
    </row>
    <row r="433" spans="8:9" s="33" customFormat="1" ht="15.5">
      <c r="H433" s="155"/>
      <c r="I433" s="156"/>
    </row>
    <row r="434" spans="8:9" s="33" customFormat="1" ht="15.5">
      <c r="H434" s="155"/>
      <c r="I434" s="156"/>
    </row>
    <row r="435" spans="8:9" s="33" customFormat="1" ht="15.5">
      <c r="H435" s="155"/>
      <c r="I435" s="156"/>
    </row>
    <row r="436" spans="8:9" s="33" customFormat="1" ht="15.5">
      <c r="H436" s="155"/>
      <c r="I436" s="156"/>
    </row>
    <row r="437" spans="8:9" s="33" customFormat="1" ht="15.5">
      <c r="H437" s="155"/>
      <c r="I437" s="156"/>
    </row>
    <row r="438" spans="8:9" s="33" customFormat="1" ht="15.5">
      <c r="H438" s="155"/>
      <c r="I438" s="156"/>
    </row>
    <row r="439" spans="8:9" s="33" customFormat="1" ht="15.5">
      <c r="H439" s="155"/>
      <c r="I439" s="156"/>
    </row>
    <row r="440" spans="8:9" s="33" customFormat="1" ht="15.5">
      <c r="H440" s="155"/>
      <c r="I440" s="156"/>
    </row>
    <row r="441" spans="8:9" s="33" customFormat="1" ht="15.5">
      <c r="H441" s="155"/>
      <c r="I441" s="156"/>
    </row>
    <row r="442" spans="8:9" s="33" customFormat="1" ht="15.5">
      <c r="H442" s="155"/>
      <c r="I442" s="156"/>
    </row>
    <row r="443" spans="8:9" s="33" customFormat="1" ht="15.5">
      <c r="H443" s="155"/>
      <c r="I443" s="156"/>
    </row>
    <row r="444" spans="8:9" s="33" customFormat="1" ht="15.5">
      <c r="H444" s="155"/>
      <c r="I444" s="156"/>
    </row>
    <row r="445" spans="8:9" s="33" customFormat="1" ht="15.5">
      <c r="H445" s="155"/>
      <c r="I445" s="156"/>
    </row>
    <row r="446" spans="8:9" s="33" customFormat="1" ht="15.5">
      <c r="H446" s="155"/>
      <c r="I446" s="156"/>
    </row>
    <row r="447" spans="8:9" s="33" customFormat="1" ht="15.5">
      <c r="H447" s="155"/>
      <c r="I447" s="156"/>
    </row>
    <row r="448" spans="8:9" s="33" customFormat="1" ht="15.5">
      <c r="H448" s="155"/>
      <c r="I448" s="156"/>
    </row>
    <row r="449" spans="8:9" s="33" customFormat="1" ht="15.5">
      <c r="H449" s="155"/>
      <c r="I449" s="156"/>
    </row>
    <row r="450" spans="8:9" s="33" customFormat="1" ht="15.5">
      <c r="H450" s="155"/>
      <c r="I450" s="156"/>
    </row>
    <row r="451" spans="8:9" s="33" customFormat="1" ht="15.5">
      <c r="H451" s="155"/>
      <c r="I451" s="156"/>
    </row>
    <row r="452" spans="8:9" s="33" customFormat="1" ht="15.5">
      <c r="H452" s="155"/>
      <c r="I452" s="156"/>
    </row>
    <row r="453" spans="8:9" s="33" customFormat="1" ht="15.5">
      <c r="H453" s="155"/>
      <c r="I453" s="156"/>
    </row>
    <row r="454" spans="8:9" s="33" customFormat="1" ht="15.5">
      <c r="H454" s="155"/>
      <c r="I454" s="156"/>
    </row>
    <row r="455" spans="8:9" s="33" customFormat="1" ht="15.5">
      <c r="H455" s="155"/>
      <c r="I455" s="156"/>
    </row>
    <row r="456" spans="8:9" s="33" customFormat="1" ht="15.5">
      <c r="H456" s="155"/>
      <c r="I456" s="156"/>
    </row>
    <row r="457" spans="8:9" s="33" customFormat="1" ht="15.5">
      <c r="H457" s="155"/>
      <c r="I457" s="156"/>
    </row>
    <row r="458" spans="8:9" s="33" customFormat="1" ht="15.5">
      <c r="H458" s="155"/>
      <c r="I458" s="156"/>
    </row>
    <row r="459" spans="8:9" s="33" customFormat="1" ht="15.5">
      <c r="H459" s="155"/>
      <c r="I459" s="156"/>
    </row>
    <row r="460" spans="8:9" s="33" customFormat="1" ht="15.5">
      <c r="H460" s="155"/>
      <c r="I460" s="156"/>
    </row>
    <row r="461" spans="8:9" s="33" customFormat="1" ht="15.5">
      <c r="H461" s="155"/>
      <c r="I461" s="156"/>
    </row>
    <row r="462" spans="8:9" s="33" customFormat="1" ht="15.5">
      <c r="H462" s="155"/>
      <c r="I462" s="156"/>
    </row>
    <row r="463" spans="8:9" s="33" customFormat="1" ht="15.5">
      <c r="H463" s="155"/>
      <c r="I463" s="156"/>
    </row>
    <row r="464" spans="8:9" s="33" customFormat="1" ht="15.5">
      <c r="H464" s="155"/>
      <c r="I464" s="156"/>
    </row>
    <row r="465" spans="8:9" s="33" customFormat="1" ht="15.5">
      <c r="H465" s="155"/>
      <c r="I465" s="156"/>
    </row>
    <row r="466" spans="8:9" s="33" customFormat="1" ht="15.5">
      <c r="H466" s="155"/>
      <c r="I466" s="156"/>
    </row>
    <row r="467" spans="8:9" s="33" customFormat="1" ht="15.5">
      <c r="H467" s="155"/>
      <c r="I467" s="156"/>
    </row>
    <row r="468" spans="8:9" s="33" customFormat="1" ht="15.5">
      <c r="H468" s="155"/>
      <c r="I468" s="156"/>
    </row>
    <row r="469" spans="8:9" s="33" customFormat="1" ht="15.5">
      <c r="H469" s="155"/>
      <c r="I469" s="156"/>
    </row>
    <row r="470" spans="8:9" s="33" customFormat="1" ht="15.5">
      <c r="H470" s="155"/>
      <c r="I470" s="156"/>
    </row>
    <row r="471" spans="8:9" s="33" customFormat="1" ht="15.5">
      <c r="H471" s="155"/>
      <c r="I471" s="156"/>
    </row>
    <row r="472" spans="8:9" s="33" customFormat="1" ht="15.5">
      <c r="H472" s="155"/>
      <c r="I472" s="156"/>
    </row>
    <row r="473" spans="8:9" s="33" customFormat="1" ht="15.5">
      <c r="H473" s="155"/>
      <c r="I473" s="156"/>
    </row>
    <row r="474" spans="8:9" s="33" customFormat="1" ht="15.5">
      <c r="H474" s="155"/>
      <c r="I474" s="156"/>
    </row>
    <row r="475" spans="8:9" s="33" customFormat="1" ht="15.5">
      <c r="H475" s="155"/>
      <c r="I475" s="156"/>
    </row>
    <row r="476" spans="8:9" s="33" customFormat="1" ht="15.5">
      <c r="H476" s="155"/>
      <c r="I476" s="156"/>
    </row>
    <row r="477" spans="8:9" s="33" customFormat="1" ht="15.5">
      <c r="H477" s="155"/>
      <c r="I477" s="156"/>
    </row>
    <row r="478" spans="8:9" s="33" customFormat="1" ht="15.5">
      <c r="H478" s="155"/>
      <c r="I478" s="156"/>
    </row>
    <row r="479" spans="8:9" s="33" customFormat="1" ht="15.5">
      <c r="H479" s="155"/>
      <c r="I479" s="156"/>
    </row>
    <row r="480" spans="8:9" s="33" customFormat="1" ht="15.5">
      <c r="H480" s="155"/>
      <c r="I480" s="156"/>
    </row>
    <row r="481" spans="8:9" s="33" customFormat="1" ht="15.5">
      <c r="H481" s="155"/>
      <c r="I481" s="156"/>
    </row>
    <row r="482" spans="8:9" s="33" customFormat="1" ht="15.5">
      <c r="H482" s="155"/>
      <c r="I482" s="156"/>
    </row>
    <row r="483" spans="8:9" s="33" customFormat="1" ht="15.5">
      <c r="H483" s="155"/>
      <c r="I483" s="156"/>
    </row>
    <row r="484" spans="8:9" s="33" customFormat="1" ht="15.5">
      <c r="H484" s="155"/>
      <c r="I484" s="156"/>
    </row>
    <row r="485" spans="8:9" s="33" customFormat="1" ht="15.5">
      <c r="H485" s="155"/>
      <c r="I485" s="156"/>
    </row>
    <row r="486" spans="8:9" s="33" customFormat="1" ht="15.5">
      <c r="H486" s="155"/>
      <c r="I486" s="156"/>
    </row>
    <row r="487" spans="8:9" s="33" customFormat="1" ht="15.5">
      <c r="H487" s="155"/>
      <c r="I487" s="156"/>
    </row>
    <row r="488" spans="8:9" s="33" customFormat="1" ht="15.5">
      <c r="H488" s="155"/>
      <c r="I488" s="156"/>
    </row>
    <row r="489" spans="8:9" s="33" customFormat="1" ht="15.5">
      <c r="H489" s="155"/>
      <c r="I489" s="156"/>
    </row>
    <row r="490" spans="8:9" s="33" customFormat="1" ht="15.5">
      <c r="H490" s="155"/>
      <c r="I490" s="156"/>
    </row>
    <row r="491" spans="8:9" s="33" customFormat="1" ht="15.5">
      <c r="H491" s="155"/>
      <c r="I491" s="156"/>
    </row>
    <row r="492" spans="8:9" s="33" customFormat="1" ht="15.5">
      <c r="H492" s="155"/>
      <c r="I492" s="156"/>
    </row>
    <row r="493" spans="8:9" s="33" customFormat="1" ht="15.5">
      <c r="H493" s="155"/>
      <c r="I493" s="156"/>
    </row>
    <row r="494" spans="8:9" s="33" customFormat="1" ht="15.5">
      <c r="H494" s="155"/>
      <c r="I494" s="156"/>
    </row>
    <row r="495" spans="8:9" s="33" customFormat="1" ht="15.5">
      <c r="H495" s="155"/>
      <c r="I495" s="156"/>
    </row>
    <row r="496" spans="8:9" s="33" customFormat="1" ht="15.5">
      <c r="H496" s="155"/>
      <c r="I496" s="156"/>
    </row>
    <row r="497" spans="8:9" s="33" customFormat="1" ht="15.5">
      <c r="H497" s="155"/>
      <c r="I497" s="156"/>
    </row>
    <row r="498" spans="8:9" s="33" customFormat="1" ht="15.5">
      <c r="H498" s="155"/>
      <c r="I498" s="156"/>
    </row>
    <row r="499" spans="8:9" s="33" customFormat="1" ht="15.5">
      <c r="H499" s="155"/>
      <c r="I499" s="156"/>
    </row>
    <row r="500" spans="8:9" s="33" customFormat="1" ht="15.5">
      <c r="H500" s="155"/>
      <c r="I500" s="156"/>
    </row>
    <row r="501" spans="8:9" s="33" customFormat="1" ht="15.5">
      <c r="H501" s="155"/>
      <c r="I501" s="156"/>
    </row>
    <row r="502" spans="8:9" s="33" customFormat="1" ht="15.5">
      <c r="H502" s="155"/>
      <c r="I502" s="156"/>
    </row>
    <row r="503" spans="8:9" s="33" customFormat="1" ht="15.5">
      <c r="H503" s="155"/>
      <c r="I503" s="156"/>
    </row>
    <row r="504" spans="8:9" s="33" customFormat="1" ht="15.5">
      <c r="H504" s="155"/>
      <c r="I504" s="156"/>
    </row>
    <row r="505" spans="8:9" s="33" customFormat="1" ht="15.5">
      <c r="H505" s="155"/>
      <c r="I505" s="156"/>
    </row>
    <row r="506" spans="8:9" s="33" customFormat="1" ht="15.5">
      <c r="H506" s="155"/>
      <c r="I506" s="156"/>
    </row>
    <row r="507" spans="8:9" s="33" customFormat="1" ht="15.5">
      <c r="H507" s="155"/>
      <c r="I507" s="156"/>
    </row>
    <row r="508" spans="8:9" s="33" customFormat="1" ht="15.5">
      <c r="H508" s="155"/>
      <c r="I508" s="156"/>
    </row>
    <row r="509" spans="8:9" s="33" customFormat="1" ht="15.5">
      <c r="H509" s="155"/>
      <c r="I509" s="156"/>
    </row>
    <row r="510" spans="8:9" s="33" customFormat="1" ht="15.5">
      <c r="H510" s="155"/>
      <c r="I510" s="156"/>
    </row>
    <row r="511" spans="8:9" s="33" customFormat="1" ht="15.5">
      <c r="H511" s="155"/>
      <c r="I511" s="156"/>
    </row>
    <row r="512" spans="8:9" s="33" customFormat="1" ht="15.5">
      <c r="H512" s="155"/>
      <c r="I512" s="156"/>
    </row>
    <row r="513" spans="8:9" s="33" customFormat="1" ht="15.5">
      <c r="H513" s="155"/>
      <c r="I513" s="156"/>
    </row>
    <row r="514" spans="8:9" s="33" customFormat="1" ht="15.5">
      <c r="H514" s="155"/>
      <c r="I514" s="156"/>
    </row>
    <row r="515" spans="8:9" s="33" customFormat="1" ht="15.5">
      <c r="H515" s="155"/>
      <c r="I515" s="156"/>
    </row>
    <row r="516" spans="8:9" s="33" customFormat="1" ht="15.5">
      <c r="H516" s="155"/>
      <c r="I516" s="156"/>
    </row>
    <row r="517" spans="8:9" s="33" customFormat="1" ht="15.5">
      <c r="H517" s="155"/>
      <c r="I517" s="156"/>
    </row>
    <row r="518" spans="8:9" s="33" customFormat="1" ht="15.5">
      <c r="H518" s="155"/>
      <c r="I518" s="156"/>
    </row>
    <row r="519" spans="8:9" s="33" customFormat="1" ht="15.5">
      <c r="H519" s="155"/>
      <c r="I519" s="156"/>
    </row>
    <row r="520" spans="8:9" s="33" customFormat="1" ht="15.5">
      <c r="H520" s="155"/>
      <c r="I520" s="156"/>
    </row>
    <row r="521" spans="8:9" s="33" customFormat="1" ht="15.5">
      <c r="H521" s="155"/>
      <c r="I521" s="156"/>
    </row>
    <row r="522" spans="8:9" s="33" customFormat="1" ht="15.5">
      <c r="H522" s="155"/>
      <c r="I522" s="156"/>
    </row>
    <row r="523" spans="8:9" s="33" customFormat="1" ht="15.5">
      <c r="H523" s="155"/>
      <c r="I523" s="156"/>
    </row>
    <row r="524" spans="8:9" s="33" customFormat="1" ht="15.5">
      <c r="H524" s="155"/>
      <c r="I524" s="156"/>
    </row>
    <row r="525" spans="8:9" s="33" customFormat="1" ht="15.5">
      <c r="H525" s="155"/>
      <c r="I525" s="156"/>
    </row>
    <row r="526" spans="8:9" s="33" customFormat="1" ht="15.5">
      <c r="H526" s="155"/>
      <c r="I526" s="156"/>
    </row>
    <row r="527" spans="8:9" s="33" customFormat="1" ht="15.5">
      <c r="H527" s="155"/>
      <c r="I527" s="156"/>
    </row>
    <row r="528" spans="8:9" s="33" customFormat="1" ht="15.5">
      <c r="H528" s="155"/>
      <c r="I528" s="156"/>
    </row>
    <row r="529" spans="8:9" s="33" customFormat="1" ht="15.5">
      <c r="H529" s="155"/>
      <c r="I529" s="156"/>
    </row>
    <row r="530" spans="8:9" s="33" customFormat="1" ht="15.5">
      <c r="H530" s="155"/>
      <c r="I530" s="156"/>
    </row>
    <row r="531" spans="8:9" s="33" customFormat="1" ht="15.5">
      <c r="H531" s="155"/>
      <c r="I531" s="156"/>
    </row>
    <row r="532" spans="8:9" s="33" customFormat="1" ht="15.5">
      <c r="H532" s="155"/>
      <c r="I532" s="156"/>
    </row>
    <row r="533" spans="8:9" s="33" customFormat="1" ht="15.5">
      <c r="H533" s="155"/>
      <c r="I533" s="156"/>
    </row>
    <row r="534" spans="8:9" s="33" customFormat="1" ht="15.5">
      <c r="H534" s="155"/>
      <c r="I534" s="156"/>
    </row>
    <row r="535" spans="8:9" s="33" customFormat="1" ht="15.5">
      <c r="H535" s="155"/>
      <c r="I535" s="156"/>
    </row>
    <row r="536" spans="8:9" s="33" customFormat="1" ht="15.5">
      <c r="H536" s="155"/>
      <c r="I536" s="156"/>
    </row>
    <row r="537" spans="8:9" s="33" customFormat="1" ht="15.5">
      <c r="H537" s="155"/>
      <c r="I537" s="156"/>
    </row>
    <row r="538" spans="8:9" s="33" customFormat="1" ht="15.5">
      <c r="H538" s="155"/>
      <c r="I538" s="156"/>
    </row>
    <row r="539" spans="8:9" s="33" customFormat="1" ht="15.5">
      <c r="H539" s="155"/>
      <c r="I539" s="156"/>
    </row>
    <row r="540" spans="8:9" s="33" customFormat="1" ht="15.5">
      <c r="H540" s="155"/>
      <c r="I540" s="156"/>
    </row>
    <row r="541" spans="8:9" s="33" customFormat="1" ht="15.5">
      <c r="H541" s="155"/>
      <c r="I541" s="156"/>
    </row>
    <row r="542" spans="8:9" s="33" customFormat="1" ht="15.5">
      <c r="H542" s="155"/>
      <c r="I542" s="156"/>
    </row>
    <row r="543" spans="8:9" s="33" customFormat="1" ht="15.5">
      <c r="H543" s="155"/>
      <c r="I543" s="156"/>
    </row>
    <row r="544" spans="8:9" s="33" customFormat="1" ht="15.5">
      <c r="H544" s="155"/>
      <c r="I544" s="156"/>
    </row>
    <row r="545" spans="8:9" s="33" customFormat="1" ht="15.5">
      <c r="H545" s="155"/>
      <c r="I545" s="156"/>
    </row>
    <row r="546" spans="8:9" s="33" customFormat="1" ht="15.5">
      <c r="H546" s="155"/>
      <c r="I546" s="156"/>
    </row>
    <row r="547" spans="8:9" s="33" customFormat="1" ht="15.5">
      <c r="H547" s="155"/>
      <c r="I547" s="156"/>
    </row>
    <row r="548" spans="8:9" s="33" customFormat="1" ht="15.5">
      <c r="H548" s="155"/>
      <c r="I548" s="156"/>
    </row>
    <row r="549" spans="8:9" s="33" customFormat="1" ht="15.5">
      <c r="H549" s="155"/>
      <c r="I549" s="156"/>
    </row>
    <row r="550" spans="8:9" s="33" customFormat="1" ht="15.5">
      <c r="H550" s="155"/>
      <c r="I550" s="156"/>
    </row>
    <row r="551" spans="8:9" s="33" customFormat="1" ht="15.5">
      <c r="H551" s="155"/>
      <c r="I551" s="156"/>
    </row>
    <row r="552" spans="8:9" s="33" customFormat="1" ht="15.5">
      <c r="H552" s="155"/>
      <c r="I552" s="156"/>
    </row>
    <row r="553" spans="8:9" s="33" customFormat="1" ht="15.5">
      <c r="H553" s="155"/>
      <c r="I553" s="156"/>
    </row>
    <row r="554" spans="8:9" s="33" customFormat="1" ht="15.5">
      <c r="H554" s="155"/>
      <c r="I554" s="156"/>
    </row>
    <row r="555" spans="8:9" s="33" customFormat="1" ht="15.5">
      <c r="H555" s="155"/>
      <c r="I555" s="156"/>
    </row>
    <row r="556" spans="8:9" s="33" customFormat="1" ht="15.5">
      <c r="H556" s="155"/>
      <c r="I556" s="156"/>
    </row>
    <row r="557" spans="8:9" s="33" customFormat="1" ht="15.5">
      <c r="H557" s="155"/>
      <c r="I557" s="156"/>
    </row>
    <row r="558" spans="8:9" s="33" customFormat="1" ht="15.5">
      <c r="H558" s="155"/>
      <c r="I558" s="156"/>
    </row>
    <row r="559" spans="8:9" s="33" customFormat="1" ht="15.5">
      <c r="H559" s="155"/>
      <c r="I559" s="156"/>
    </row>
    <row r="560" spans="8:9" s="33" customFormat="1" ht="15.5">
      <c r="H560" s="155"/>
      <c r="I560" s="156"/>
    </row>
    <row r="561" spans="8:9" s="33" customFormat="1" ht="15.5">
      <c r="H561" s="155"/>
      <c r="I561" s="156"/>
    </row>
    <row r="562" spans="8:9" s="33" customFormat="1" ht="15.5">
      <c r="H562" s="155"/>
      <c r="I562" s="156"/>
    </row>
    <row r="563" spans="8:9" s="33" customFormat="1" ht="15.5">
      <c r="H563" s="155"/>
      <c r="I563" s="156"/>
    </row>
    <row r="564" spans="8:9" s="33" customFormat="1" ht="15.5">
      <c r="H564" s="155"/>
      <c r="I564" s="156"/>
    </row>
    <row r="565" spans="8:9" s="33" customFormat="1" ht="15.5">
      <c r="H565" s="155"/>
      <c r="I565" s="156"/>
    </row>
    <row r="566" spans="8:9" s="33" customFormat="1" ht="15.5">
      <c r="H566" s="155"/>
      <c r="I566" s="156"/>
    </row>
    <row r="567" spans="8:9" s="33" customFormat="1" ht="15.5">
      <c r="H567" s="155"/>
      <c r="I567" s="156"/>
    </row>
    <row r="568" spans="8:9" s="33" customFormat="1" ht="15.5">
      <c r="H568" s="155"/>
      <c r="I568" s="156"/>
    </row>
    <row r="569" spans="8:9" s="33" customFormat="1" ht="15.5">
      <c r="H569" s="155"/>
      <c r="I569" s="156"/>
    </row>
    <row r="570" spans="8:9" s="33" customFormat="1" ht="15.5">
      <c r="H570" s="155"/>
      <c r="I570" s="156"/>
    </row>
    <row r="571" spans="8:9" s="33" customFormat="1" ht="15.5">
      <c r="H571" s="155"/>
      <c r="I571" s="156"/>
    </row>
    <row r="572" spans="8:9" s="33" customFormat="1" ht="15.5">
      <c r="H572" s="155"/>
      <c r="I572" s="156"/>
    </row>
    <row r="573" spans="8:9" s="33" customFormat="1" ht="15.5">
      <c r="H573" s="155"/>
      <c r="I573" s="156"/>
    </row>
    <row r="574" spans="8:9" s="33" customFormat="1" ht="15.5">
      <c r="H574" s="155"/>
      <c r="I574" s="156"/>
    </row>
    <row r="575" spans="8:9" s="33" customFormat="1" ht="15.5">
      <c r="H575" s="155"/>
      <c r="I575" s="156"/>
    </row>
    <row r="576" spans="8:9" s="33" customFormat="1" ht="15.5">
      <c r="H576" s="155"/>
      <c r="I576" s="156"/>
    </row>
    <row r="577" spans="8:9" s="33" customFormat="1" ht="15.5">
      <c r="H577" s="155"/>
      <c r="I577" s="156"/>
    </row>
    <row r="578" spans="8:9" s="33" customFormat="1" ht="15.5">
      <c r="H578" s="155"/>
      <c r="I578" s="156"/>
    </row>
    <row r="579" spans="8:9" s="33" customFormat="1" ht="15.5">
      <c r="H579" s="155"/>
      <c r="I579" s="156"/>
    </row>
    <row r="580" spans="8:9" s="33" customFormat="1" ht="15.5">
      <c r="H580" s="155"/>
      <c r="I580" s="156"/>
    </row>
    <row r="581" spans="8:9" s="33" customFormat="1" ht="15.5">
      <c r="H581" s="155"/>
      <c r="I581" s="156"/>
    </row>
    <row r="582" spans="8:9" s="33" customFormat="1" ht="15.5">
      <c r="H582" s="155"/>
      <c r="I582" s="156"/>
    </row>
    <row r="583" spans="8:9" s="33" customFormat="1" ht="15.5">
      <c r="H583" s="155"/>
      <c r="I583" s="156"/>
    </row>
    <row r="584" spans="8:9" s="33" customFormat="1" ht="15.5">
      <c r="H584" s="155"/>
      <c r="I584" s="156"/>
    </row>
    <row r="585" spans="8:9" s="33" customFormat="1" ht="15.5">
      <c r="H585" s="155"/>
      <c r="I585" s="156"/>
    </row>
    <row r="586" spans="8:9" s="33" customFormat="1" ht="15.5">
      <c r="H586" s="155"/>
      <c r="I586" s="156"/>
    </row>
    <row r="587" spans="8:9" s="33" customFormat="1" ht="15.5">
      <c r="H587" s="155"/>
      <c r="I587" s="156"/>
    </row>
    <row r="588" spans="8:9" s="33" customFormat="1" ht="15.5">
      <c r="H588" s="155"/>
      <c r="I588" s="156"/>
    </row>
    <row r="589" spans="8:9" s="33" customFormat="1" ht="15.5">
      <c r="H589" s="155"/>
      <c r="I589" s="156"/>
    </row>
    <row r="590" spans="8:9" s="33" customFormat="1" ht="15.5">
      <c r="H590" s="155"/>
      <c r="I590" s="156"/>
    </row>
    <row r="591" spans="8:9" s="33" customFormat="1" ht="15.5">
      <c r="H591" s="155"/>
      <c r="I591" s="156"/>
    </row>
    <row r="592" spans="8:9" s="33" customFormat="1" ht="15.5">
      <c r="H592" s="155"/>
      <c r="I592" s="156"/>
    </row>
    <row r="593" spans="8:9" s="33" customFormat="1" ht="15.5">
      <c r="H593" s="155"/>
      <c r="I593" s="156"/>
    </row>
    <row r="594" spans="8:9" s="33" customFormat="1" ht="15.5">
      <c r="H594" s="155"/>
      <c r="I594" s="156"/>
    </row>
    <row r="595" spans="8:9" s="33" customFormat="1" ht="15.5">
      <c r="H595" s="155"/>
      <c r="I595" s="156"/>
    </row>
    <row r="596" spans="8:9" s="33" customFormat="1" ht="15.5">
      <c r="H596" s="155"/>
      <c r="I596" s="156"/>
    </row>
    <row r="597" spans="8:9" s="33" customFormat="1" ht="15.5">
      <c r="H597" s="155"/>
      <c r="I597" s="156"/>
    </row>
    <row r="598" spans="8:9" s="33" customFormat="1" ht="15.5">
      <c r="H598" s="155"/>
      <c r="I598" s="156"/>
    </row>
    <row r="599" spans="8:9" s="33" customFormat="1" ht="15.5">
      <c r="H599" s="155"/>
      <c r="I599" s="156"/>
    </row>
    <row r="600" spans="8:9" s="33" customFormat="1" ht="15.5">
      <c r="H600" s="155"/>
      <c r="I600" s="156"/>
    </row>
    <row r="601" spans="8:9" s="33" customFormat="1" ht="15.5">
      <c r="H601" s="155"/>
      <c r="I601" s="156"/>
    </row>
    <row r="602" spans="8:9" s="33" customFormat="1" ht="15.5">
      <c r="H602" s="155"/>
      <c r="I602" s="156"/>
    </row>
    <row r="603" spans="8:9" s="33" customFormat="1" ht="15.5">
      <c r="H603" s="155"/>
      <c r="I603" s="156"/>
    </row>
    <row r="604" spans="8:9" s="33" customFormat="1" ht="15.5">
      <c r="H604" s="155"/>
      <c r="I604" s="156"/>
    </row>
    <row r="605" spans="8:9" s="33" customFormat="1" ht="15.5">
      <c r="H605" s="155"/>
      <c r="I605" s="156"/>
    </row>
    <row r="606" spans="8:9" s="33" customFormat="1" ht="15.5">
      <c r="H606" s="155"/>
      <c r="I606" s="156"/>
    </row>
    <row r="607" spans="8:9" s="33" customFormat="1" ht="15.5">
      <c r="H607" s="155"/>
      <c r="I607" s="156"/>
    </row>
    <row r="608" spans="8:9" s="33" customFormat="1" ht="15.5">
      <c r="H608" s="155"/>
      <c r="I608" s="156"/>
    </row>
    <row r="609" spans="8:9" s="33" customFormat="1" ht="15.5">
      <c r="H609" s="155"/>
      <c r="I609" s="156"/>
    </row>
    <row r="610" spans="8:9" s="33" customFormat="1" ht="15.5">
      <c r="H610" s="155"/>
      <c r="I610" s="156"/>
    </row>
    <row r="611" spans="8:9" s="33" customFormat="1" ht="15.5">
      <c r="H611" s="155"/>
      <c r="I611" s="156"/>
    </row>
    <row r="612" spans="8:9" s="33" customFormat="1" ht="15.5">
      <c r="H612" s="155"/>
      <c r="I612" s="156"/>
    </row>
    <row r="613" spans="8:9" s="33" customFormat="1" ht="15.5">
      <c r="H613" s="155"/>
      <c r="I613" s="156"/>
    </row>
    <row r="614" spans="8:9" s="33" customFormat="1" ht="15.5">
      <c r="H614" s="155"/>
      <c r="I614" s="156"/>
    </row>
    <row r="615" spans="8:9" s="33" customFormat="1" ht="15.5">
      <c r="H615" s="155"/>
      <c r="I615" s="156"/>
    </row>
    <row r="616" spans="8:9" s="33" customFormat="1" ht="15.5">
      <c r="H616" s="155"/>
      <c r="I616" s="156"/>
    </row>
    <row r="617" spans="8:9" s="33" customFormat="1" ht="15.5">
      <c r="H617" s="155"/>
      <c r="I617" s="156"/>
    </row>
    <row r="618" spans="8:9" s="33" customFormat="1" ht="15.5">
      <c r="H618" s="155"/>
      <c r="I618" s="156"/>
    </row>
    <row r="619" spans="8:9" s="33" customFormat="1" ht="15.5">
      <c r="H619" s="155"/>
      <c r="I619" s="156"/>
    </row>
    <row r="620" spans="8:9" s="33" customFormat="1" ht="15.5">
      <c r="H620" s="155"/>
      <c r="I620" s="156"/>
    </row>
    <row r="621" spans="8:9" s="33" customFormat="1" ht="15.5">
      <c r="H621" s="155"/>
      <c r="I621" s="156"/>
    </row>
    <row r="622" spans="8:9" s="33" customFormat="1" ht="15.5">
      <c r="H622" s="155"/>
      <c r="I622" s="156"/>
    </row>
    <row r="623" spans="8:9" s="33" customFormat="1" ht="15.5">
      <c r="H623" s="155"/>
      <c r="I623" s="156"/>
    </row>
    <row r="624" spans="8:9" s="33" customFormat="1" ht="15.5">
      <c r="H624" s="155"/>
      <c r="I624" s="156"/>
    </row>
    <row r="625" spans="8:9" s="33" customFormat="1" ht="15.5">
      <c r="H625" s="155"/>
      <c r="I625" s="156"/>
    </row>
    <row r="626" spans="8:9" s="33" customFormat="1" ht="15.5">
      <c r="H626" s="155"/>
      <c r="I626" s="156"/>
    </row>
    <row r="627" spans="8:9" s="33" customFormat="1" ht="15.5">
      <c r="H627" s="155"/>
      <c r="I627" s="156"/>
    </row>
    <row r="628" spans="8:9" s="33" customFormat="1" ht="15.5">
      <c r="H628" s="155"/>
      <c r="I628" s="156"/>
    </row>
    <row r="629" spans="8:9" s="33" customFormat="1" ht="15.5">
      <c r="H629" s="155"/>
      <c r="I629" s="156"/>
    </row>
    <row r="630" spans="8:9" s="33" customFormat="1" ht="15.5">
      <c r="H630" s="155"/>
      <c r="I630" s="156"/>
    </row>
    <row r="631" spans="8:9" s="33" customFormat="1" ht="15.5">
      <c r="H631" s="155"/>
      <c r="I631" s="156"/>
    </row>
    <row r="632" spans="8:9" s="33" customFormat="1" ht="15.5">
      <c r="H632" s="155"/>
      <c r="I632" s="156"/>
    </row>
    <row r="633" spans="8:9" s="33" customFormat="1" ht="15.5">
      <c r="H633" s="155"/>
      <c r="I633" s="156"/>
    </row>
    <row r="634" spans="8:9" s="33" customFormat="1" ht="15.5">
      <c r="H634" s="155"/>
      <c r="I634" s="156"/>
    </row>
    <row r="635" spans="8:9" s="33" customFormat="1" ht="15.5">
      <c r="H635" s="155"/>
      <c r="I635" s="156"/>
    </row>
    <row r="636" spans="8:9" s="33" customFormat="1" ht="15.5">
      <c r="H636" s="155"/>
      <c r="I636" s="156"/>
    </row>
    <row r="637" spans="8:9" s="33" customFormat="1" ht="15.5">
      <c r="H637" s="155"/>
      <c r="I637" s="156"/>
    </row>
    <row r="638" spans="8:9" s="33" customFormat="1" ht="15.5">
      <c r="H638" s="155"/>
      <c r="I638" s="156"/>
    </row>
    <row r="639" spans="8:9" s="33" customFormat="1" ht="15.5">
      <c r="H639" s="155"/>
      <c r="I639" s="156"/>
    </row>
    <row r="640" spans="8:9" s="33" customFormat="1" ht="15.5">
      <c r="H640" s="155"/>
      <c r="I640" s="156"/>
    </row>
    <row r="641" spans="8:9" s="33" customFormat="1" ht="15.5">
      <c r="H641" s="155"/>
      <c r="I641" s="156"/>
    </row>
    <row r="642" spans="8:9" s="33" customFormat="1" ht="15.5">
      <c r="H642" s="155"/>
      <c r="I642" s="156"/>
    </row>
    <row r="643" spans="8:9" s="33" customFormat="1" ht="15.5">
      <c r="H643" s="155"/>
      <c r="I643" s="156"/>
    </row>
    <row r="644" spans="8:9" s="33" customFormat="1" ht="15.5">
      <c r="H644" s="155"/>
      <c r="I644" s="156"/>
    </row>
    <row r="645" spans="8:9" s="33" customFormat="1" ht="15.5">
      <c r="H645" s="155"/>
      <c r="I645" s="156"/>
    </row>
    <row r="646" spans="8:9" s="33" customFormat="1" ht="15.5">
      <c r="H646" s="155"/>
      <c r="I646" s="156"/>
    </row>
    <row r="647" spans="8:9" s="33" customFormat="1" ht="15.5">
      <c r="H647" s="155"/>
      <c r="I647" s="156"/>
    </row>
    <row r="648" spans="8:9" s="33" customFormat="1" ht="15.5">
      <c r="H648" s="155"/>
      <c r="I648" s="156"/>
    </row>
    <row r="649" spans="8:9" s="33" customFormat="1" ht="15.5">
      <c r="H649" s="155"/>
      <c r="I649" s="156"/>
    </row>
    <row r="650" spans="8:9" s="33" customFormat="1" ht="15.5">
      <c r="H650" s="155"/>
      <c r="I650" s="156"/>
    </row>
    <row r="651" spans="8:9" s="33" customFormat="1" ht="15.5">
      <c r="H651" s="155"/>
      <c r="I651" s="156"/>
    </row>
    <row r="652" spans="8:9" s="33" customFormat="1" ht="15.5">
      <c r="H652" s="155"/>
      <c r="I652" s="156"/>
    </row>
    <row r="653" spans="8:9" s="33" customFormat="1" ht="15.5">
      <c r="H653" s="155"/>
      <c r="I653" s="156"/>
    </row>
    <row r="654" spans="8:9" s="33" customFormat="1" ht="15.5">
      <c r="H654" s="155"/>
      <c r="I654" s="156"/>
    </row>
    <row r="655" spans="8:9" s="33" customFormat="1" ht="15.5">
      <c r="H655" s="155"/>
      <c r="I655" s="156"/>
    </row>
    <row r="656" spans="8:9" s="33" customFormat="1" ht="15.5">
      <c r="H656" s="155"/>
      <c r="I656" s="156"/>
    </row>
    <row r="657" spans="8:9" s="33" customFormat="1" ht="15.5">
      <c r="H657" s="155"/>
      <c r="I657" s="156"/>
    </row>
    <row r="658" spans="8:9" s="33" customFormat="1" ht="15.5">
      <c r="H658" s="155"/>
      <c r="I658" s="156"/>
    </row>
    <row r="659" spans="8:9" s="33" customFormat="1" ht="15.5">
      <c r="H659" s="155"/>
      <c r="I659" s="156"/>
    </row>
    <row r="660" spans="8:9" s="33" customFormat="1" ht="15.5">
      <c r="H660" s="155"/>
      <c r="I660" s="156"/>
    </row>
    <row r="661" spans="8:9" s="33" customFormat="1" ht="15.5">
      <c r="H661" s="155"/>
      <c r="I661" s="156"/>
    </row>
    <row r="662" spans="8:9" s="33" customFormat="1" ht="15.5">
      <c r="H662" s="155"/>
      <c r="I662" s="156"/>
    </row>
    <row r="663" spans="8:9" s="33" customFormat="1" ht="15.5">
      <c r="H663" s="155"/>
      <c r="I663" s="156"/>
    </row>
    <row r="664" spans="8:9" s="33" customFormat="1" ht="15.5">
      <c r="H664" s="155"/>
      <c r="I664" s="156"/>
    </row>
    <row r="665" spans="8:9" s="33" customFormat="1" ht="15.5">
      <c r="H665" s="155"/>
      <c r="I665" s="156"/>
    </row>
    <row r="666" spans="8:9" s="33" customFormat="1" ht="15.5">
      <c r="H666" s="155"/>
      <c r="I666" s="156"/>
    </row>
    <row r="667" spans="8:9" s="33" customFormat="1" ht="15.5">
      <c r="H667" s="155"/>
      <c r="I667" s="156"/>
    </row>
    <row r="668" spans="8:9" s="33" customFormat="1" ht="15.5">
      <c r="H668" s="155"/>
      <c r="I668" s="156"/>
    </row>
    <row r="669" spans="8:9" s="33" customFormat="1" ht="15.5">
      <c r="H669" s="155"/>
      <c r="I669" s="156"/>
    </row>
    <row r="670" spans="8:9" s="33" customFormat="1" ht="15.5">
      <c r="H670" s="155"/>
      <c r="I670" s="156"/>
    </row>
    <row r="671" spans="8:9" s="33" customFormat="1" ht="15.5">
      <c r="H671" s="155"/>
      <c r="I671" s="156"/>
    </row>
    <row r="672" spans="8:9" s="33" customFormat="1" ht="15.5">
      <c r="H672" s="155"/>
      <c r="I672" s="156"/>
    </row>
    <row r="673" spans="8:9" s="33" customFormat="1" ht="15.5">
      <c r="H673" s="155"/>
      <c r="I673" s="156"/>
    </row>
    <row r="674" spans="8:9" s="33" customFormat="1" ht="15.5">
      <c r="H674" s="155"/>
      <c r="I674" s="156"/>
    </row>
    <row r="675" spans="8:9" s="33" customFormat="1" ht="15.5">
      <c r="H675" s="155"/>
      <c r="I675" s="156"/>
    </row>
    <row r="676" spans="8:9" s="33" customFormat="1" ht="15.5">
      <c r="H676" s="155"/>
      <c r="I676" s="156"/>
    </row>
    <row r="677" spans="8:9" s="33" customFormat="1" ht="15.5">
      <c r="H677" s="155"/>
      <c r="I677" s="156"/>
    </row>
    <row r="678" spans="8:9" s="33" customFormat="1" ht="15.5">
      <c r="H678" s="155"/>
      <c r="I678" s="156"/>
    </row>
    <row r="679" spans="8:9" s="33" customFormat="1" ht="15.5">
      <c r="H679" s="155"/>
      <c r="I679" s="156"/>
    </row>
    <row r="680" spans="8:9" s="33" customFormat="1" ht="15.5">
      <c r="H680" s="155"/>
      <c r="I680" s="156"/>
    </row>
    <row r="681" spans="8:9" s="33" customFormat="1" ht="15.5">
      <c r="H681" s="155"/>
      <c r="I681" s="156"/>
    </row>
    <row r="682" spans="8:9" s="33" customFormat="1" ht="15.5">
      <c r="H682" s="155"/>
      <c r="I682" s="156"/>
    </row>
    <row r="683" spans="8:9" s="33" customFormat="1" ht="15.5">
      <c r="H683" s="155"/>
      <c r="I683" s="156"/>
    </row>
    <row r="684" spans="8:9" s="33" customFormat="1" ht="15.5">
      <c r="H684" s="155"/>
      <c r="I684" s="156"/>
    </row>
    <row r="685" spans="8:9" s="33" customFormat="1" ht="15.5">
      <c r="H685" s="155"/>
      <c r="I685" s="156"/>
    </row>
    <row r="686" spans="8:9" s="33" customFormat="1" ht="15.5">
      <c r="H686" s="155"/>
      <c r="I686" s="156"/>
    </row>
    <row r="687" spans="8:9" s="33" customFormat="1" ht="15.5">
      <c r="H687" s="155"/>
      <c r="I687" s="156"/>
    </row>
    <row r="688" spans="8:9" s="33" customFormat="1" ht="15.5">
      <c r="H688" s="155"/>
      <c r="I688" s="156"/>
    </row>
    <row r="689" spans="8:9" s="33" customFormat="1" ht="15.5">
      <c r="H689" s="155"/>
      <c r="I689" s="156"/>
    </row>
    <row r="690" spans="8:9" s="33" customFormat="1" ht="15.5">
      <c r="H690" s="155"/>
      <c r="I690" s="156"/>
    </row>
    <row r="691" spans="8:9" s="33" customFormat="1" ht="15.5">
      <c r="H691" s="155"/>
      <c r="I691" s="156"/>
    </row>
    <row r="692" spans="8:9" s="33" customFormat="1" ht="15.5">
      <c r="H692" s="155"/>
      <c r="I692" s="156"/>
    </row>
    <row r="693" spans="8:9" s="33" customFormat="1" ht="15.5">
      <c r="H693" s="155"/>
      <c r="I693" s="156"/>
    </row>
    <row r="694" spans="8:9" s="33" customFormat="1" ht="15.5">
      <c r="H694" s="155"/>
      <c r="I694" s="156"/>
    </row>
    <row r="695" spans="8:9" s="33" customFormat="1" ht="15.5">
      <c r="H695" s="155"/>
      <c r="I695" s="156"/>
    </row>
    <row r="696" spans="8:9" s="33" customFormat="1" ht="15.5">
      <c r="H696" s="155"/>
      <c r="I696" s="156"/>
    </row>
    <row r="697" spans="8:9" s="33" customFormat="1" ht="15.5">
      <c r="H697" s="155"/>
      <c r="I697" s="156"/>
    </row>
    <row r="698" spans="8:9" s="33" customFormat="1" ht="15.5">
      <c r="H698" s="155"/>
      <c r="I698" s="156"/>
    </row>
    <row r="699" spans="8:9" s="33" customFormat="1" ht="15.5">
      <c r="H699" s="155"/>
      <c r="I699" s="156"/>
    </row>
    <row r="700" spans="8:9" s="33" customFormat="1" ht="15.5">
      <c r="H700" s="155"/>
      <c r="I700" s="156"/>
    </row>
    <row r="701" spans="8:9" s="33" customFormat="1" ht="15.5">
      <c r="H701" s="155"/>
      <c r="I701" s="156"/>
    </row>
    <row r="702" spans="8:9" s="33" customFormat="1" ht="15.5">
      <c r="H702" s="155"/>
      <c r="I702" s="156"/>
    </row>
    <row r="703" spans="8:9" s="33" customFormat="1" ht="15.5">
      <c r="H703" s="155"/>
      <c r="I703" s="156"/>
    </row>
    <row r="704" spans="8:9" s="33" customFormat="1" ht="15.5">
      <c r="H704" s="155"/>
      <c r="I704" s="156"/>
    </row>
    <row r="705" spans="8:9" s="33" customFormat="1" ht="15.5">
      <c r="H705" s="155"/>
      <c r="I705" s="156"/>
    </row>
    <row r="706" spans="8:9" s="33" customFormat="1" ht="15.5">
      <c r="H706" s="155"/>
      <c r="I706" s="156"/>
    </row>
    <row r="707" spans="8:9" s="33" customFormat="1" ht="15.5">
      <c r="H707" s="155"/>
      <c r="I707" s="156"/>
    </row>
    <row r="708" spans="8:9" s="33" customFormat="1" ht="15.5">
      <c r="H708" s="155"/>
      <c r="I708" s="156"/>
    </row>
    <row r="709" spans="8:9" s="33" customFormat="1" ht="15.5">
      <c r="H709" s="155"/>
      <c r="I709" s="156"/>
    </row>
    <row r="710" spans="8:9" s="33" customFormat="1" ht="15.5">
      <c r="H710" s="155"/>
      <c r="I710" s="156"/>
    </row>
    <row r="711" spans="8:9" s="33" customFormat="1" ht="15.5">
      <c r="H711" s="155"/>
      <c r="I711" s="156"/>
    </row>
    <row r="712" spans="8:9" s="33" customFormat="1" ht="15.5">
      <c r="H712" s="155"/>
      <c r="I712" s="156"/>
    </row>
    <row r="713" spans="8:9" s="33" customFormat="1" ht="15.5">
      <c r="H713" s="155"/>
      <c r="I713" s="156"/>
    </row>
    <row r="714" spans="8:9" s="33" customFormat="1" ht="15.5">
      <c r="H714" s="155"/>
      <c r="I714" s="156"/>
    </row>
    <row r="715" spans="8:9" s="33" customFormat="1" ht="15.5">
      <c r="H715" s="155"/>
      <c r="I715" s="156"/>
    </row>
    <row r="716" spans="8:9" s="33" customFormat="1" ht="15.5">
      <c r="H716" s="155"/>
      <c r="I716" s="156"/>
    </row>
    <row r="717" spans="8:9" s="33" customFormat="1" ht="15.5">
      <c r="H717" s="155"/>
      <c r="I717" s="156"/>
    </row>
    <row r="718" spans="8:9" s="33" customFormat="1" ht="15.5">
      <c r="H718" s="155"/>
      <c r="I718" s="156"/>
    </row>
    <row r="719" spans="8:9" s="33" customFormat="1" ht="15.5">
      <c r="H719" s="155"/>
      <c r="I719" s="156"/>
    </row>
    <row r="720" spans="8:9" s="33" customFormat="1" ht="15.5">
      <c r="H720" s="155"/>
      <c r="I720" s="156"/>
    </row>
    <row r="721" spans="8:9" s="33" customFormat="1" ht="15.5">
      <c r="H721" s="155"/>
      <c r="I721" s="156"/>
    </row>
    <row r="722" spans="8:9" s="33" customFormat="1" ht="15.5">
      <c r="H722" s="155"/>
      <c r="I722" s="156"/>
    </row>
    <row r="723" spans="8:9" s="33" customFormat="1" ht="15.5">
      <c r="H723" s="155"/>
      <c r="I723" s="156"/>
    </row>
    <row r="724" spans="8:9" s="33" customFormat="1" ht="15.5">
      <c r="H724" s="155"/>
      <c r="I724" s="156"/>
    </row>
    <row r="725" spans="8:9" s="33" customFormat="1" ht="15.5">
      <c r="H725" s="155"/>
      <c r="I725" s="156"/>
    </row>
    <row r="726" spans="8:9" s="33" customFormat="1" ht="15.5">
      <c r="H726" s="155"/>
      <c r="I726" s="156"/>
    </row>
    <row r="727" spans="8:9" s="33" customFormat="1" ht="15.5">
      <c r="H727" s="155"/>
      <c r="I727" s="156"/>
    </row>
    <row r="728" spans="8:9" s="33" customFormat="1" ht="15.5">
      <c r="H728" s="155"/>
      <c r="I728" s="156"/>
    </row>
    <row r="729" spans="8:9" s="33" customFormat="1" ht="15.5">
      <c r="H729" s="155"/>
      <c r="I729" s="156"/>
    </row>
    <row r="730" spans="8:9" s="33" customFormat="1" ht="15.5">
      <c r="H730" s="155"/>
      <c r="I730" s="156"/>
    </row>
    <row r="731" spans="8:9" s="33" customFormat="1" ht="15.5">
      <c r="H731" s="155"/>
      <c r="I731" s="156"/>
    </row>
    <row r="732" spans="8:9" s="33" customFormat="1" ht="15.5">
      <c r="H732" s="155"/>
      <c r="I732" s="156"/>
    </row>
    <row r="733" spans="8:9" s="33" customFormat="1" ht="15.5">
      <c r="H733" s="155"/>
      <c r="I733" s="156"/>
    </row>
    <row r="734" spans="8:9" s="33" customFormat="1" ht="15.5">
      <c r="H734" s="155"/>
      <c r="I734" s="156"/>
    </row>
    <row r="735" spans="8:9" s="33" customFormat="1" ht="15.5">
      <c r="H735" s="155"/>
      <c r="I735" s="156"/>
    </row>
    <row r="736" spans="8:9" s="33" customFormat="1" ht="15.5">
      <c r="H736" s="155"/>
      <c r="I736" s="156"/>
    </row>
    <row r="737" spans="8:9" s="33" customFormat="1" ht="15.5">
      <c r="H737" s="155"/>
      <c r="I737" s="156"/>
    </row>
    <row r="738" spans="8:9" s="33" customFormat="1" ht="15.5">
      <c r="H738" s="155"/>
      <c r="I738" s="156"/>
    </row>
    <row r="739" spans="8:9" s="33" customFormat="1" ht="15.5">
      <c r="H739" s="155"/>
      <c r="I739" s="156"/>
    </row>
    <row r="740" spans="8:9" s="33" customFormat="1" ht="15.5">
      <c r="H740" s="155"/>
      <c r="I740" s="156"/>
    </row>
    <row r="741" spans="8:9" s="33" customFormat="1" ht="15.5">
      <c r="H741" s="155"/>
      <c r="I741" s="156"/>
    </row>
    <row r="742" spans="8:9" s="33" customFormat="1" ht="15.5">
      <c r="H742" s="155"/>
      <c r="I742" s="156"/>
    </row>
    <row r="743" spans="8:9" s="33" customFormat="1" ht="15.5">
      <c r="H743" s="155"/>
      <c r="I743" s="156"/>
    </row>
    <row r="744" spans="8:9" s="33" customFormat="1" ht="15.5">
      <c r="H744" s="155"/>
      <c r="I744" s="156"/>
    </row>
    <row r="745" spans="8:9" s="33" customFormat="1" ht="15.5">
      <c r="H745" s="155"/>
      <c r="I745" s="156"/>
    </row>
    <row r="746" spans="8:9" s="33" customFormat="1" ht="15.5">
      <c r="H746" s="155"/>
      <c r="I746" s="156"/>
    </row>
    <row r="747" spans="8:9" s="33" customFormat="1" ht="15.5">
      <c r="H747" s="155"/>
      <c r="I747" s="156"/>
    </row>
    <row r="748" spans="8:9" s="33" customFormat="1" ht="15.5">
      <c r="H748" s="155"/>
      <c r="I748" s="156"/>
    </row>
    <row r="749" spans="8:9" s="33" customFormat="1" ht="15.5">
      <c r="H749" s="155"/>
      <c r="I749" s="156"/>
    </row>
    <row r="750" spans="8:9" s="33" customFormat="1" ht="15.5">
      <c r="H750" s="155"/>
      <c r="I750" s="156"/>
    </row>
    <row r="751" spans="8:9" s="33" customFormat="1" ht="15.5">
      <c r="H751" s="155"/>
      <c r="I751" s="156"/>
    </row>
    <row r="752" spans="8:9" s="33" customFormat="1" ht="15.5">
      <c r="H752" s="155"/>
      <c r="I752" s="156"/>
    </row>
    <row r="753" spans="8:9" s="33" customFormat="1" ht="15.5">
      <c r="H753" s="155"/>
      <c r="I753" s="156"/>
    </row>
    <row r="754" spans="8:9" s="33" customFormat="1" ht="15.5">
      <c r="H754" s="155"/>
      <c r="I754" s="156"/>
    </row>
    <row r="755" spans="8:9" s="33" customFormat="1" ht="15.5">
      <c r="H755" s="155"/>
      <c r="I755" s="156"/>
    </row>
    <row r="756" spans="8:9" s="33" customFormat="1" ht="15.5">
      <c r="H756" s="155"/>
      <c r="I756" s="156"/>
    </row>
    <row r="757" spans="8:9" s="33" customFormat="1" ht="15.5">
      <c r="H757" s="155"/>
      <c r="I757" s="156"/>
    </row>
    <row r="758" spans="8:9" s="33" customFormat="1" ht="15.5">
      <c r="H758" s="155"/>
      <c r="I758" s="156"/>
    </row>
    <row r="759" spans="8:9" s="33" customFormat="1" ht="15.5">
      <c r="H759" s="155"/>
      <c r="I759" s="156"/>
    </row>
    <row r="760" spans="8:9" s="33" customFormat="1" ht="15.5">
      <c r="H760" s="155"/>
      <c r="I760" s="156"/>
    </row>
    <row r="761" spans="8:9" s="33" customFormat="1" ht="15.5">
      <c r="H761" s="155"/>
      <c r="I761" s="156"/>
    </row>
    <row r="762" spans="8:9" s="33" customFormat="1" ht="15.5">
      <c r="H762" s="155"/>
      <c r="I762" s="156"/>
    </row>
    <row r="763" spans="8:9" s="33" customFormat="1" ht="15.5">
      <c r="H763" s="155"/>
      <c r="I763" s="156"/>
    </row>
    <row r="764" spans="8:9" s="33" customFormat="1" ht="15.5">
      <c r="H764" s="155"/>
      <c r="I764" s="156"/>
    </row>
    <row r="765" spans="8:9" s="33" customFormat="1" ht="15.5">
      <c r="H765" s="155"/>
      <c r="I765" s="156"/>
    </row>
    <row r="766" spans="8:9" s="33" customFormat="1" ht="15.5">
      <c r="H766" s="155"/>
      <c r="I766" s="156"/>
    </row>
    <row r="767" spans="8:9" s="33" customFormat="1" ht="15.5">
      <c r="H767" s="155"/>
      <c r="I767" s="156"/>
    </row>
    <row r="768" spans="8:9" s="33" customFormat="1" ht="15.5">
      <c r="H768" s="155"/>
      <c r="I768" s="156"/>
    </row>
    <row r="769" spans="8:9" s="33" customFormat="1" ht="15.5">
      <c r="H769" s="155"/>
      <c r="I769" s="156"/>
    </row>
    <row r="770" spans="8:9" s="33" customFormat="1" ht="15.5">
      <c r="H770" s="155"/>
      <c r="I770" s="156"/>
    </row>
    <row r="771" spans="8:9" s="33" customFormat="1" ht="15.5">
      <c r="H771" s="155"/>
      <c r="I771" s="156"/>
    </row>
    <row r="772" spans="8:9" s="33" customFormat="1" ht="15.5">
      <c r="H772" s="155"/>
      <c r="I772" s="156"/>
    </row>
    <row r="773" spans="8:9" s="33" customFormat="1" ht="15.5">
      <c r="H773" s="155"/>
      <c r="I773" s="156"/>
    </row>
    <row r="774" spans="8:9" s="33" customFormat="1" ht="15.5">
      <c r="H774" s="155"/>
      <c r="I774" s="156"/>
    </row>
    <row r="775" spans="8:9" s="33" customFormat="1" ht="15.5">
      <c r="H775" s="155"/>
      <c r="I775" s="156"/>
    </row>
    <row r="776" spans="8:9" s="33" customFormat="1" ht="15.5">
      <c r="H776" s="155"/>
      <c r="I776" s="156"/>
    </row>
    <row r="777" spans="8:9" s="33" customFormat="1" ht="15.5">
      <c r="H777" s="155"/>
      <c r="I777" s="156"/>
    </row>
    <row r="778" spans="8:9" s="33" customFormat="1" ht="15.5">
      <c r="H778" s="155"/>
      <c r="I778" s="156"/>
    </row>
    <row r="779" spans="8:9" s="33" customFormat="1" ht="15.5">
      <c r="H779" s="155"/>
      <c r="I779" s="156"/>
    </row>
    <row r="780" spans="8:9" s="33" customFormat="1" ht="15.5">
      <c r="H780" s="155"/>
      <c r="I780" s="156"/>
    </row>
    <row r="781" spans="8:9" s="33" customFormat="1" ht="15.5">
      <c r="H781" s="155"/>
      <c r="I781" s="156"/>
    </row>
    <row r="782" spans="8:9" s="33" customFormat="1" ht="15.5">
      <c r="H782" s="155"/>
      <c r="I782" s="156"/>
    </row>
    <row r="783" spans="8:9" s="33" customFormat="1" ht="15.5">
      <c r="H783" s="155"/>
      <c r="I783" s="156"/>
    </row>
    <row r="784" spans="8:9" s="33" customFormat="1" ht="15.5">
      <c r="H784" s="155"/>
      <c r="I784" s="156"/>
    </row>
    <row r="785" spans="8:9" s="33" customFormat="1" ht="15.5">
      <c r="H785" s="155"/>
      <c r="I785" s="156"/>
    </row>
    <row r="786" spans="8:9" s="33" customFormat="1" ht="15.5">
      <c r="H786" s="155"/>
      <c r="I786" s="156"/>
    </row>
    <row r="787" spans="8:9" s="33" customFormat="1" ht="15.5">
      <c r="H787" s="155"/>
      <c r="I787" s="156"/>
    </row>
    <row r="788" spans="8:9" s="33" customFormat="1" ht="15.5">
      <c r="H788" s="155"/>
      <c r="I788" s="156"/>
    </row>
    <row r="789" spans="8:9" s="33" customFormat="1" ht="15.5">
      <c r="H789" s="155"/>
      <c r="I789" s="156"/>
    </row>
    <row r="790" spans="8:9" s="33" customFormat="1" ht="15.5">
      <c r="H790" s="155"/>
      <c r="I790" s="156"/>
    </row>
    <row r="791" spans="8:9" s="33" customFormat="1" ht="15.5">
      <c r="H791" s="155"/>
      <c r="I791" s="156"/>
    </row>
    <row r="792" spans="8:9" s="33" customFormat="1" ht="15.5">
      <c r="H792" s="155"/>
      <c r="I792" s="156"/>
    </row>
    <row r="793" spans="8:9" s="33" customFormat="1" ht="15.5">
      <c r="H793" s="155"/>
      <c r="I793" s="156"/>
    </row>
    <row r="794" spans="8:9" s="33" customFormat="1" ht="15.5">
      <c r="H794" s="155"/>
      <c r="I794" s="156"/>
    </row>
    <row r="795" spans="8:9" s="33" customFormat="1" ht="15.5">
      <c r="H795" s="155"/>
      <c r="I795" s="156"/>
    </row>
    <row r="796" spans="8:9" s="33" customFormat="1" ht="15.5">
      <c r="H796" s="155"/>
      <c r="I796" s="156"/>
    </row>
    <row r="797" spans="8:9" s="33" customFormat="1" ht="15.5">
      <c r="H797" s="155"/>
      <c r="I797" s="156"/>
    </row>
    <row r="798" spans="8:9" s="33" customFormat="1" ht="15.5">
      <c r="H798" s="155"/>
      <c r="I798" s="156"/>
    </row>
    <row r="799" spans="8:9" s="33" customFormat="1" ht="15.5">
      <c r="H799" s="155"/>
      <c r="I799" s="156"/>
    </row>
    <row r="800" spans="8:9" s="33" customFormat="1" ht="15.5">
      <c r="H800" s="155"/>
      <c r="I800" s="156"/>
    </row>
    <row r="801" spans="8:9" s="33" customFormat="1" ht="15.5">
      <c r="H801" s="155"/>
      <c r="I801" s="156"/>
    </row>
    <row r="802" spans="8:9" s="33" customFormat="1" ht="15.5">
      <c r="H802" s="155"/>
      <c r="I802" s="156"/>
    </row>
    <row r="803" spans="8:9" s="33" customFormat="1" ht="15.5">
      <c r="H803" s="155"/>
      <c r="I803" s="156"/>
    </row>
    <row r="804" spans="8:9" s="33" customFormat="1" ht="15.5">
      <c r="H804" s="155"/>
      <c r="I804" s="156"/>
    </row>
    <row r="805" spans="8:9" s="33" customFormat="1" ht="15.5">
      <c r="H805" s="155"/>
      <c r="I805" s="156"/>
    </row>
    <row r="806" spans="8:9" s="33" customFormat="1" ht="15.5">
      <c r="H806" s="155"/>
      <c r="I806" s="156"/>
    </row>
    <row r="807" spans="8:9" s="33" customFormat="1" ht="15.5">
      <c r="H807" s="155"/>
      <c r="I807" s="156"/>
    </row>
    <row r="808" spans="8:9" s="33" customFormat="1" ht="15.5">
      <c r="H808" s="155"/>
      <c r="I808" s="156"/>
    </row>
    <row r="809" spans="8:9" s="33" customFormat="1" ht="15.5">
      <c r="H809" s="155"/>
      <c r="I809" s="156"/>
    </row>
    <row r="810" spans="8:9" s="33" customFormat="1" ht="15.5">
      <c r="H810" s="155"/>
      <c r="I810" s="156"/>
    </row>
    <row r="811" spans="8:9" s="33" customFormat="1" ht="15.5">
      <c r="H811" s="155"/>
      <c r="I811" s="156"/>
    </row>
    <row r="812" spans="8:9" s="33" customFormat="1" ht="15.5">
      <c r="H812" s="155"/>
      <c r="I812" s="156"/>
    </row>
    <row r="813" spans="8:9" s="33" customFormat="1" ht="15.5">
      <c r="H813" s="155"/>
      <c r="I813" s="156"/>
    </row>
    <row r="814" spans="8:9" s="33" customFormat="1" ht="15.5">
      <c r="H814" s="155"/>
      <c r="I814" s="156"/>
    </row>
    <row r="815" spans="8:9" s="33" customFormat="1" ht="15.5">
      <c r="H815" s="155"/>
      <c r="I815" s="156"/>
    </row>
    <row r="816" spans="8:9" s="33" customFormat="1" ht="15.5">
      <c r="H816" s="155"/>
      <c r="I816" s="156"/>
    </row>
    <row r="817" spans="8:9" s="33" customFormat="1" ht="15.5">
      <c r="H817" s="155"/>
      <c r="I817" s="156"/>
    </row>
    <row r="818" spans="8:9" s="33" customFormat="1" ht="15.5">
      <c r="H818" s="155"/>
      <c r="I818" s="156"/>
    </row>
    <row r="819" spans="8:9" s="33" customFormat="1" ht="15.5">
      <c r="H819" s="155"/>
      <c r="I819" s="156"/>
    </row>
    <row r="820" spans="8:9" s="33" customFormat="1" ht="15.5">
      <c r="H820" s="155"/>
      <c r="I820" s="156"/>
    </row>
    <row r="821" spans="8:9" s="33" customFormat="1" ht="15.5">
      <c r="H821" s="155"/>
      <c r="I821" s="156"/>
    </row>
    <row r="822" spans="8:9" s="33" customFormat="1" ht="15.5">
      <c r="H822" s="155"/>
      <c r="I822" s="156"/>
    </row>
    <row r="823" spans="8:9" s="33" customFormat="1" ht="15.5">
      <c r="H823" s="155"/>
      <c r="I823" s="156"/>
    </row>
    <row r="824" spans="8:9" s="33" customFormat="1" ht="15.5">
      <c r="H824" s="155"/>
      <c r="I824" s="156"/>
    </row>
    <row r="825" spans="8:9" s="33" customFormat="1" ht="15.5">
      <c r="H825" s="155"/>
      <c r="I825" s="156"/>
    </row>
    <row r="826" spans="8:9" s="33" customFormat="1" ht="15.5">
      <c r="H826" s="155"/>
      <c r="I826" s="156"/>
    </row>
    <row r="827" spans="8:9" s="33" customFormat="1" ht="15.5">
      <c r="H827" s="155"/>
      <c r="I827" s="156"/>
    </row>
    <row r="828" spans="8:9" s="33" customFormat="1" ht="15.5">
      <c r="H828" s="155"/>
      <c r="I828" s="156"/>
    </row>
    <row r="829" spans="8:9" s="33" customFormat="1" ht="15.5">
      <c r="H829" s="155"/>
      <c r="I829" s="156"/>
    </row>
    <row r="830" spans="8:9" s="33" customFormat="1" ht="15.5">
      <c r="H830" s="155"/>
      <c r="I830" s="156"/>
    </row>
    <row r="831" spans="8:9" s="33" customFormat="1" ht="15.5">
      <c r="H831" s="155"/>
      <c r="I831" s="156"/>
    </row>
    <row r="832" spans="8:9" s="33" customFormat="1" ht="15.5">
      <c r="H832" s="155"/>
      <c r="I832" s="156"/>
    </row>
    <row r="833" spans="8:9" s="33" customFormat="1" ht="15.5">
      <c r="H833" s="155"/>
      <c r="I833" s="156"/>
    </row>
    <row r="834" spans="8:9" s="33" customFormat="1" ht="15.5">
      <c r="H834" s="155"/>
      <c r="I834" s="156"/>
    </row>
    <row r="835" spans="8:9" s="33" customFormat="1" ht="15.5">
      <c r="H835" s="155"/>
      <c r="I835" s="156"/>
    </row>
    <row r="836" spans="8:9" s="33" customFormat="1" ht="15.5">
      <c r="H836" s="155"/>
      <c r="I836" s="156"/>
    </row>
    <row r="837" spans="8:9" s="33" customFormat="1" ht="15.5">
      <c r="H837" s="155"/>
      <c r="I837" s="156"/>
    </row>
    <row r="838" spans="8:9" s="33" customFormat="1" ht="15.5">
      <c r="H838" s="155"/>
      <c r="I838" s="156"/>
    </row>
    <row r="839" spans="8:9" s="33" customFormat="1" ht="15.5">
      <c r="H839" s="155"/>
      <c r="I839" s="156"/>
    </row>
    <row r="840" spans="8:9" s="33" customFormat="1" ht="15.5">
      <c r="H840" s="155"/>
      <c r="I840" s="156"/>
    </row>
    <row r="841" spans="8:9" s="33" customFormat="1" ht="15.5">
      <c r="H841" s="155"/>
      <c r="I841" s="156"/>
    </row>
    <row r="842" spans="8:9" s="33" customFormat="1" ht="15.5">
      <c r="H842" s="155"/>
      <c r="I842" s="156"/>
    </row>
    <row r="843" spans="8:9" s="33" customFormat="1" ht="15.5">
      <c r="H843" s="155"/>
      <c r="I843" s="156"/>
    </row>
    <row r="844" spans="8:9" s="33" customFormat="1" ht="15.5">
      <c r="H844" s="155"/>
      <c r="I844" s="156"/>
    </row>
    <row r="845" spans="8:9" s="33" customFormat="1" ht="15.5">
      <c r="H845" s="155"/>
      <c r="I845" s="156"/>
    </row>
    <row r="846" spans="8:9" s="33" customFormat="1" ht="15.5">
      <c r="H846" s="155"/>
      <c r="I846" s="156"/>
    </row>
    <row r="847" spans="8:9" s="33" customFormat="1" ht="15.5">
      <c r="H847" s="155"/>
      <c r="I847" s="156"/>
    </row>
    <row r="848" spans="8:9" s="33" customFormat="1" ht="15.5">
      <c r="H848" s="155"/>
      <c r="I848" s="156"/>
    </row>
    <row r="849" spans="8:9" s="33" customFormat="1" ht="15.5">
      <c r="H849" s="155"/>
      <c r="I849" s="156"/>
    </row>
    <row r="850" spans="8:9" s="33" customFormat="1" ht="15.5">
      <c r="H850" s="155"/>
      <c r="I850" s="156"/>
    </row>
    <row r="851" spans="8:9" s="33" customFormat="1" ht="15.5">
      <c r="H851" s="155"/>
      <c r="I851" s="156"/>
    </row>
    <row r="852" spans="8:9" s="33" customFormat="1" ht="15.5">
      <c r="H852" s="155"/>
      <c r="I852" s="156"/>
    </row>
    <row r="853" spans="8:9" s="33" customFormat="1" ht="15.5">
      <c r="H853" s="155"/>
      <c r="I853" s="156"/>
    </row>
    <row r="854" spans="8:9" s="33" customFormat="1" ht="15.5">
      <c r="H854" s="155"/>
      <c r="I854" s="156"/>
    </row>
    <row r="855" spans="8:9" s="33" customFormat="1" ht="15.5">
      <c r="H855" s="155"/>
      <c r="I855" s="156"/>
    </row>
    <row r="856" spans="8:9" s="33" customFormat="1" ht="15.5">
      <c r="H856" s="155"/>
      <c r="I856" s="156"/>
    </row>
    <row r="857" spans="8:9" s="33" customFormat="1" ht="15.5">
      <c r="H857" s="155"/>
      <c r="I857" s="156"/>
    </row>
    <row r="858" spans="8:9" s="33" customFormat="1" ht="15.5">
      <c r="H858" s="155"/>
      <c r="I858" s="156"/>
    </row>
    <row r="859" spans="8:9" s="33" customFormat="1" ht="15.5">
      <c r="H859" s="155"/>
      <c r="I859" s="156"/>
    </row>
    <row r="860" spans="8:9" s="33" customFormat="1" ht="15.5">
      <c r="H860" s="155"/>
      <c r="I860" s="156"/>
    </row>
    <row r="861" spans="8:9" s="33" customFormat="1" ht="15.5">
      <c r="H861" s="155"/>
      <c r="I861" s="156"/>
    </row>
    <row r="862" spans="8:9" s="33" customFormat="1" ht="15.5">
      <c r="H862" s="155"/>
      <c r="I862" s="156"/>
    </row>
    <row r="863" spans="8:9" s="33" customFormat="1" ht="15.5">
      <c r="H863" s="155"/>
      <c r="I863" s="156"/>
    </row>
    <row r="864" spans="8:9" s="33" customFormat="1" ht="15.5">
      <c r="H864" s="155"/>
      <c r="I864" s="156"/>
    </row>
    <row r="865" spans="8:9" s="33" customFormat="1" ht="15.5">
      <c r="H865" s="155"/>
      <c r="I865" s="156"/>
    </row>
    <row r="866" spans="8:9" s="33" customFormat="1" ht="15.5">
      <c r="H866" s="155"/>
      <c r="I866" s="156"/>
    </row>
    <row r="867" spans="8:9" s="33" customFormat="1" ht="15.5">
      <c r="H867" s="155"/>
      <c r="I867" s="156"/>
    </row>
    <row r="868" spans="8:9" s="33" customFormat="1" ht="15.5">
      <c r="H868" s="155"/>
      <c r="I868" s="156"/>
    </row>
    <row r="869" spans="8:9" s="33" customFormat="1" ht="15.5">
      <c r="H869" s="155"/>
      <c r="I869" s="156"/>
    </row>
    <row r="870" spans="8:9" s="33" customFormat="1" ht="15.5">
      <c r="H870" s="155"/>
      <c r="I870" s="156"/>
    </row>
    <row r="871" spans="8:9" s="33" customFormat="1" ht="15.5">
      <c r="H871" s="155"/>
      <c r="I871" s="156"/>
    </row>
    <row r="872" spans="8:9" s="33" customFormat="1" ht="15.5">
      <c r="H872" s="155"/>
      <c r="I872" s="156"/>
    </row>
    <row r="873" spans="8:9" s="33" customFormat="1" ht="15.5">
      <c r="H873" s="155"/>
      <c r="I873" s="156"/>
    </row>
    <row r="874" spans="8:9" s="33" customFormat="1" ht="15.5">
      <c r="H874" s="155"/>
      <c r="I874" s="156"/>
    </row>
    <row r="875" spans="8:9" s="33" customFormat="1" ht="15.5">
      <c r="H875" s="155"/>
      <c r="I875" s="156"/>
    </row>
    <row r="876" spans="8:9" s="33" customFormat="1" ht="15.5">
      <c r="H876" s="155"/>
      <c r="I876" s="156"/>
    </row>
    <row r="877" spans="8:9" s="33" customFormat="1" ht="15.5">
      <c r="H877" s="155"/>
      <c r="I877" s="156"/>
    </row>
    <row r="878" spans="8:9" s="33" customFormat="1" ht="15.5">
      <c r="H878" s="155"/>
      <c r="I878" s="156"/>
    </row>
    <row r="879" spans="8:9" s="33" customFormat="1" ht="15.5">
      <c r="H879" s="155"/>
      <c r="I879" s="156"/>
    </row>
    <row r="880" spans="8:9" s="33" customFormat="1" ht="15.5">
      <c r="H880" s="155"/>
      <c r="I880" s="156"/>
    </row>
    <row r="881" spans="8:9" s="33" customFormat="1" ht="15.5">
      <c r="H881" s="155"/>
      <c r="I881" s="156"/>
    </row>
    <row r="882" spans="8:9" s="33" customFormat="1" ht="15.5">
      <c r="H882" s="155"/>
      <c r="I882" s="156"/>
    </row>
    <row r="883" spans="8:9" s="33" customFormat="1" ht="15.5">
      <c r="H883" s="155"/>
      <c r="I883" s="156"/>
    </row>
    <row r="884" spans="8:9" s="33" customFormat="1" ht="15.5">
      <c r="H884" s="155"/>
      <c r="I884" s="156"/>
    </row>
    <row r="885" spans="8:9" s="33" customFormat="1" ht="15.5">
      <c r="H885" s="155"/>
      <c r="I885" s="156"/>
    </row>
    <row r="886" spans="8:9" s="33" customFormat="1" ht="15.5">
      <c r="H886" s="155"/>
      <c r="I886" s="156"/>
    </row>
    <row r="887" spans="8:9" s="33" customFormat="1" ht="15.5">
      <c r="H887" s="155"/>
      <c r="I887" s="156"/>
    </row>
    <row r="888" spans="8:9" s="33" customFormat="1" ht="15.5">
      <c r="H888" s="155"/>
      <c r="I888" s="156"/>
    </row>
    <row r="889" spans="8:9" s="33" customFormat="1" ht="15.5">
      <c r="H889" s="155"/>
      <c r="I889" s="156"/>
    </row>
    <row r="890" spans="8:9" s="33" customFormat="1" ht="15.5">
      <c r="H890" s="155"/>
      <c r="I890" s="156"/>
    </row>
    <row r="891" spans="8:9" s="33" customFormat="1" ht="15.5">
      <c r="H891" s="155"/>
      <c r="I891" s="156"/>
    </row>
    <row r="892" spans="8:9" s="33" customFormat="1" ht="15.5">
      <c r="H892" s="155"/>
      <c r="I892" s="156"/>
    </row>
    <row r="893" spans="8:9" s="33" customFormat="1" ht="15.5">
      <c r="H893" s="155"/>
      <c r="I893" s="156"/>
    </row>
    <row r="894" spans="8:9" s="33" customFormat="1" ht="15.5">
      <c r="H894" s="155"/>
      <c r="I894" s="156"/>
    </row>
    <row r="895" spans="8:9" s="33" customFormat="1" ht="15.5">
      <c r="H895" s="155"/>
      <c r="I895" s="156"/>
    </row>
    <row r="896" spans="8:9" s="33" customFormat="1" ht="15.5">
      <c r="H896" s="155"/>
      <c r="I896" s="156"/>
    </row>
    <row r="897" spans="8:9" s="33" customFormat="1" ht="15.5">
      <c r="H897" s="155"/>
      <c r="I897" s="156"/>
    </row>
    <row r="898" spans="8:9" s="33" customFormat="1" ht="15.5">
      <c r="H898" s="155"/>
      <c r="I898" s="156"/>
    </row>
    <row r="899" spans="8:9" s="33" customFormat="1" ht="15.5">
      <c r="H899" s="155"/>
      <c r="I899" s="156"/>
    </row>
    <row r="900" spans="8:9" s="33" customFormat="1" ht="15.5">
      <c r="H900" s="155"/>
      <c r="I900" s="156"/>
    </row>
    <row r="901" spans="8:9" s="33" customFormat="1" ht="15.5">
      <c r="H901" s="155"/>
      <c r="I901" s="156"/>
    </row>
    <row r="902" spans="8:9" s="33" customFormat="1" ht="15.5">
      <c r="H902" s="155"/>
      <c r="I902" s="156"/>
    </row>
    <row r="903" spans="8:9" s="33" customFormat="1" ht="15.5">
      <c r="H903" s="155"/>
      <c r="I903" s="156"/>
    </row>
    <row r="904" spans="8:9" s="33" customFormat="1" ht="15.5">
      <c r="H904" s="155"/>
      <c r="I904" s="156"/>
    </row>
    <row r="905" spans="8:9" s="33" customFormat="1" ht="15.5">
      <c r="H905" s="155"/>
      <c r="I905" s="156"/>
    </row>
    <row r="906" spans="8:9" s="33" customFormat="1" ht="15.5">
      <c r="H906" s="155"/>
      <c r="I906" s="156"/>
    </row>
    <row r="907" spans="8:9" s="33" customFormat="1" ht="15.5">
      <c r="H907" s="155"/>
      <c r="I907" s="156"/>
    </row>
    <row r="908" spans="8:9" s="33" customFormat="1" ht="15.5">
      <c r="H908" s="155"/>
      <c r="I908" s="156"/>
    </row>
    <row r="909" spans="8:9" s="33" customFormat="1" ht="15.5">
      <c r="H909" s="155"/>
      <c r="I909" s="156"/>
    </row>
    <row r="910" spans="8:9" s="33" customFormat="1" ht="15.5">
      <c r="H910" s="155"/>
      <c r="I910" s="156"/>
    </row>
    <row r="911" spans="8:9" s="33" customFormat="1" ht="15.5">
      <c r="H911" s="155"/>
      <c r="I911" s="156"/>
    </row>
    <row r="912" spans="8:9" s="33" customFormat="1" ht="15.5">
      <c r="H912" s="155"/>
      <c r="I912" s="156"/>
    </row>
    <row r="913" spans="8:9" s="33" customFormat="1" ht="15.5">
      <c r="H913" s="155"/>
      <c r="I913" s="156"/>
    </row>
    <row r="914" spans="8:9" s="33" customFormat="1" ht="15.5">
      <c r="H914" s="155"/>
      <c r="I914" s="156"/>
    </row>
    <row r="915" spans="8:9" s="33" customFormat="1" ht="15.5">
      <c r="H915" s="155"/>
      <c r="I915" s="156"/>
    </row>
    <row r="916" spans="8:9" s="33" customFormat="1" ht="15.5">
      <c r="H916" s="155"/>
      <c r="I916" s="156"/>
    </row>
    <row r="917" spans="8:9" s="33" customFormat="1" ht="15.5">
      <c r="H917" s="155"/>
      <c r="I917" s="156"/>
    </row>
    <row r="918" spans="8:9" s="33" customFormat="1" ht="15.5">
      <c r="H918" s="155"/>
      <c r="I918" s="156"/>
    </row>
    <row r="919" spans="8:9" s="33" customFormat="1" ht="15.5">
      <c r="H919" s="155"/>
      <c r="I919" s="156"/>
    </row>
    <row r="920" spans="8:9" s="33" customFormat="1" ht="15.5">
      <c r="H920" s="155"/>
      <c r="I920" s="156"/>
    </row>
    <row r="921" spans="8:9" s="33" customFormat="1" ht="15.5">
      <c r="H921" s="155"/>
      <c r="I921" s="156"/>
    </row>
    <row r="922" spans="8:9" s="33" customFormat="1" ht="15.5">
      <c r="H922" s="155"/>
      <c r="I922" s="156"/>
    </row>
    <row r="923" spans="8:9" s="33" customFormat="1" ht="15.5">
      <c r="H923" s="155"/>
      <c r="I923" s="156"/>
    </row>
    <row r="924" spans="8:9" s="33" customFormat="1" ht="15.5">
      <c r="H924" s="155"/>
      <c r="I924" s="156"/>
    </row>
    <row r="925" spans="8:9" s="33" customFormat="1" ht="15.5">
      <c r="H925" s="155"/>
      <c r="I925" s="156"/>
    </row>
    <row r="926" spans="8:9" s="33" customFormat="1" ht="15.5">
      <c r="H926" s="155"/>
      <c r="I926" s="156"/>
    </row>
    <row r="927" spans="8:9" s="33" customFormat="1" ht="15.5">
      <c r="H927" s="155"/>
      <c r="I927" s="156"/>
    </row>
    <row r="928" spans="8:9" s="33" customFormat="1" ht="15.5">
      <c r="H928" s="155"/>
      <c r="I928" s="156"/>
    </row>
    <row r="929" spans="8:9" s="33" customFormat="1" ht="15.5">
      <c r="H929" s="155"/>
      <c r="I929" s="156"/>
    </row>
    <row r="930" spans="8:9" s="33" customFormat="1" ht="15.5">
      <c r="H930" s="155"/>
      <c r="I930" s="156"/>
    </row>
    <row r="931" spans="8:9" s="33" customFormat="1" ht="15.5">
      <c r="H931" s="155"/>
      <c r="I931" s="156"/>
    </row>
    <row r="932" spans="8:9" s="33" customFormat="1" ht="15.5">
      <c r="H932" s="155"/>
      <c r="I932" s="156"/>
    </row>
    <row r="933" spans="8:9" s="33" customFormat="1" ht="15.5">
      <c r="H933" s="155"/>
      <c r="I933" s="156"/>
    </row>
    <row r="934" spans="8:9" s="33" customFormat="1" ht="15.5">
      <c r="H934" s="155"/>
      <c r="I934" s="156"/>
    </row>
    <row r="935" spans="8:9" s="33" customFormat="1" ht="15.5">
      <c r="H935" s="155"/>
      <c r="I935" s="156"/>
    </row>
    <row r="936" spans="8:9" s="33" customFormat="1" ht="15.5">
      <c r="H936" s="155"/>
      <c r="I936" s="156"/>
    </row>
    <row r="937" spans="8:9" s="33" customFormat="1" ht="15.5">
      <c r="H937" s="155"/>
      <c r="I937" s="156"/>
    </row>
    <row r="938" spans="8:9" s="33" customFormat="1" ht="15.5">
      <c r="H938" s="155"/>
      <c r="I938" s="156"/>
    </row>
    <row r="939" spans="8:9" s="33" customFormat="1" ht="15.5">
      <c r="H939" s="155"/>
      <c r="I939" s="156"/>
    </row>
    <row r="940" spans="8:9" s="33" customFormat="1" ht="15.5">
      <c r="H940" s="155"/>
      <c r="I940" s="156"/>
    </row>
    <row r="941" spans="8:9" s="33" customFormat="1" ht="15.5">
      <c r="H941" s="155"/>
      <c r="I941" s="156"/>
    </row>
    <row r="942" spans="8:9" s="33" customFormat="1" ht="15.5">
      <c r="H942" s="155"/>
      <c r="I942" s="156"/>
    </row>
    <row r="943" spans="8:9" s="33" customFormat="1" ht="15.5">
      <c r="H943" s="155"/>
      <c r="I943" s="156"/>
    </row>
    <row r="944" spans="8:9" s="33" customFormat="1" ht="15.5">
      <c r="H944" s="155"/>
      <c r="I944" s="156"/>
    </row>
    <row r="945" spans="8:9" s="33" customFormat="1" ht="15.5">
      <c r="H945" s="155"/>
      <c r="I945" s="156"/>
    </row>
    <row r="946" spans="8:9" s="33" customFormat="1" ht="15.5">
      <c r="H946" s="155"/>
      <c r="I946" s="156"/>
    </row>
    <row r="947" spans="8:9" s="33" customFormat="1" ht="15.5">
      <c r="H947" s="155"/>
      <c r="I947" s="156"/>
    </row>
    <row r="948" spans="8:9" s="33" customFormat="1" ht="15.5">
      <c r="H948" s="155"/>
      <c r="I948" s="156"/>
    </row>
    <row r="949" spans="8:9" s="33" customFormat="1" ht="15.5">
      <c r="H949" s="155"/>
      <c r="I949" s="156"/>
    </row>
    <row r="950" spans="8:9" s="33" customFormat="1" ht="15.5">
      <c r="H950" s="155"/>
      <c r="I950" s="156"/>
    </row>
    <row r="951" spans="8:9" s="33" customFormat="1" ht="15.5">
      <c r="H951" s="155"/>
      <c r="I951" s="156"/>
    </row>
    <row r="952" spans="8:9" s="33" customFormat="1" ht="15.5">
      <c r="H952" s="155"/>
      <c r="I952" s="156"/>
    </row>
    <row r="953" spans="8:9" s="33" customFormat="1" ht="15.5">
      <c r="H953" s="155"/>
      <c r="I953" s="156"/>
    </row>
    <row r="954" spans="8:9" s="33" customFormat="1" ht="15.5">
      <c r="H954" s="155"/>
      <c r="I954" s="156"/>
    </row>
    <row r="955" spans="8:9" s="33" customFormat="1" ht="15.5">
      <c r="H955" s="155"/>
      <c r="I955" s="156"/>
    </row>
    <row r="956" spans="8:9" s="33" customFormat="1" ht="15.5">
      <c r="H956" s="155"/>
      <c r="I956" s="156"/>
    </row>
    <row r="957" spans="8:9" s="33" customFormat="1" ht="15.5">
      <c r="H957" s="155"/>
      <c r="I957" s="156"/>
    </row>
    <row r="958" spans="8:9" s="33" customFormat="1" ht="15.5">
      <c r="H958" s="155"/>
      <c r="I958" s="156"/>
    </row>
    <row r="959" spans="8:9" s="33" customFormat="1" ht="15.5">
      <c r="H959" s="155"/>
      <c r="I959" s="156"/>
    </row>
    <row r="960" spans="8:9" s="33" customFormat="1" ht="15.5">
      <c r="H960" s="155"/>
      <c r="I960" s="156"/>
    </row>
    <row r="961" spans="8:9" s="33" customFormat="1" ht="15.5">
      <c r="H961" s="155"/>
      <c r="I961" s="156"/>
    </row>
    <row r="962" spans="8:9" s="33" customFormat="1" ht="15.5">
      <c r="H962" s="155"/>
      <c r="I962" s="156"/>
    </row>
    <row r="963" spans="8:9" s="33" customFormat="1" ht="15.5">
      <c r="H963" s="155"/>
      <c r="I963" s="156"/>
    </row>
    <row r="964" spans="8:9" s="33" customFormat="1" ht="15.5">
      <c r="H964" s="155"/>
      <c r="I964" s="156"/>
    </row>
    <row r="965" spans="8:9" s="33" customFormat="1" ht="15.5">
      <c r="H965" s="155"/>
      <c r="I965" s="156"/>
    </row>
    <row r="966" spans="8:9" s="33" customFormat="1" ht="15.5">
      <c r="H966" s="155"/>
      <c r="I966" s="156"/>
    </row>
    <row r="967" spans="8:9" s="33" customFormat="1" ht="15.5">
      <c r="H967" s="155"/>
      <c r="I967" s="156"/>
    </row>
    <row r="968" spans="8:9" s="33" customFormat="1" ht="15.5">
      <c r="H968" s="155"/>
      <c r="I968" s="156"/>
    </row>
    <row r="969" spans="8:9" s="33" customFormat="1" ht="15.5">
      <c r="H969" s="155"/>
      <c r="I969" s="156"/>
    </row>
    <row r="970" spans="8:9" s="33" customFormat="1" ht="15.5">
      <c r="H970" s="155"/>
      <c r="I970" s="156"/>
    </row>
    <row r="971" spans="8:9" s="33" customFormat="1" ht="15.5">
      <c r="H971" s="155"/>
      <c r="I971" s="156"/>
    </row>
    <row r="972" spans="8:9" s="33" customFormat="1" ht="15.5">
      <c r="H972" s="155"/>
      <c r="I972" s="156"/>
    </row>
    <row r="973" spans="8:9" s="33" customFormat="1" ht="15.5">
      <c r="H973" s="155"/>
      <c r="I973" s="156"/>
    </row>
    <row r="974" spans="8:9" s="33" customFormat="1" ht="15.5">
      <c r="H974" s="155"/>
      <c r="I974" s="156"/>
    </row>
    <row r="975" spans="8:9" s="33" customFormat="1" ht="15.5">
      <c r="H975" s="155"/>
      <c r="I975" s="156"/>
    </row>
    <row r="976" spans="8:9" s="33" customFormat="1" ht="15.5">
      <c r="H976" s="155"/>
      <c r="I976" s="156"/>
    </row>
    <row r="977" spans="8:9" s="33" customFormat="1" ht="15.5">
      <c r="H977" s="155"/>
      <c r="I977" s="156"/>
    </row>
    <row r="978" spans="8:9" s="33" customFormat="1" ht="15.5">
      <c r="H978" s="155"/>
      <c r="I978" s="156"/>
    </row>
    <row r="979" spans="8:9" s="33" customFormat="1" ht="15.5">
      <c r="H979" s="155"/>
      <c r="I979" s="156"/>
    </row>
    <row r="980" spans="8:9" s="33" customFormat="1" ht="15.5">
      <c r="H980" s="155"/>
      <c r="I980" s="156"/>
    </row>
    <row r="981" spans="8:9" s="33" customFormat="1" ht="15.5">
      <c r="H981" s="155"/>
      <c r="I981" s="156"/>
    </row>
    <row r="982" spans="8:9" s="33" customFormat="1" ht="15.5">
      <c r="H982" s="155"/>
      <c r="I982" s="156"/>
    </row>
    <row r="983" spans="8:9" s="33" customFormat="1" ht="15.5">
      <c r="H983" s="155"/>
      <c r="I983" s="156"/>
    </row>
    <row r="984" spans="8:9" s="33" customFormat="1" ht="15.5">
      <c r="H984" s="155"/>
      <c r="I984" s="156"/>
    </row>
    <row r="985" spans="8:9" s="33" customFormat="1" ht="15.5">
      <c r="H985" s="155"/>
      <c r="I985" s="156"/>
    </row>
    <row r="986" spans="8:9" s="33" customFormat="1" ht="15.5">
      <c r="H986" s="155"/>
      <c r="I986" s="156"/>
    </row>
    <row r="987" spans="8:9" s="33" customFormat="1" ht="15.5">
      <c r="H987" s="155"/>
      <c r="I987" s="156"/>
    </row>
    <row r="988" spans="8:9" s="33" customFormat="1" ht="15.5">
      <c r="H988" s="155"/>
      <c r="I988" s="156"/>
    </row>
    <row r="989" spans="8:9" s="33" customFormat="1" ht="15.5">
      <c r="H989" s="155"/>
      <c r="I989" s="156"/>
    </row>
    <row r="990" spans="8:9" s="33" customFormat="1" ht="15.75" customHeight="1">
      <c r="H990" s="155"/>
      <c r="I990" s="156"/>
    </row>
    <row r="991" spans="8:9" s="33" customFormat="1" ht="15.75" customHeight="1">
      <c r="H991" s="155"/>
      <c r="I991" s="156"/>
    </row>
    <row r="992" spans="8:9" s="33" customFormat="1" ht="15.75" customHeight="1">
      <c r="H992" s="155"/>
      <c r="I992" s="156"/>
    </row>
    <row r="993" spans="8:9" s="33" customFormat="1" ht="15.75" customHeight="1">
      <c r="H993" s="155"/>
      <c r="I993" s="156"/>
    </row>
    <row r="994" spans="8:9" s="33" customFormat="1" ht="15.75" customHeight="1">
      <c r="H994" s="155"/>
      <c r="I994" s="156"/>
    </row>
    <row r="995" spans="8:9" s="33" customFormat="1" ht="15.75" customHeight="1">
      <c r="H995" s="155"/>
      <c r="I995" s="156"/>
    </row>
    <row r="996" spans="8:9" s="33" customFormat="1" ht="15.75" customHeight="1">
      <c r="H996" s="155"/>
      <c r="I996" s="156"/>
    </row>
    <row r="997" spans="8:9" s="33" customFormat="1" ht="15.75" customHeight="1">
      <c r="H997" s="155"/>
      <c r="I997" s="156"/>
    </row>
    <row r="998" spans="8:9" s="33" customFormat="1" ht="15.75" customHeight="1">
      <c r="H998" s="155"/>
      <c r="I998" s="156"/>
    </row>
    <row r="999" spans="8:9" s="33" customFormat="1" ht="15.75" customHeight="1">
      <c r="H999" s="155"/>
      <c r="I999" s="156"/>
    </row>
    <row r="1000" spans="8:9" s="33" customFormat="1" ht="15.75" customHeight="1">
      <c r="H1000" s="155"/>
      <c r="I1000" s="156"/>
    </row>
    <row r="1001" spans="8:9" s="33" customFormat="1" ht="15.75" customHeight="1">
      <c r="H1001" s="155"/>
      <c r="I1001" s="156"/>
    </row>
    <row r="1002" spans="8:9" s="33" customFormat="1" ht="15.75" customHeight="1">
      <c r="H1002" s="155"/>
      <c r="I1002" s="156"/>
    </row>
    <row r="1003" spans="8:9" s="33" customFormat="1" ht="15.75" customHeight="1">
      <c r="H1003" s="155"/>
      <c r="I1003" s="156"/>
    </row>
  </sheetData>
  <mergeCells count="3">
    <mergeCell ref="A1:J1"/>
    <mergeCell ref="B5:D5"/>
    <mergeCell ref="E5:F5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4A853"/>
    <outlinePr summaryBelow="0" summaryRight="0"/>
  </sheetPr>
  <dimension ref="A1:I33"/>
  <sheetViews>
    <sheetView workbookViewId="0">
      <selection activeCell="C11" sqref="C11"/>
    </sheetView>
  </sheetViews>
  <sheetFormatPr defaultColWidth="14.36328125" defaultRowHeight="15.75" customHeight="1"/>
  <cols>
    <col min="1" max="1" width="23.36328125" style="33" customWidth="1"/>
    <col min="2" max="2" width="28.7265625" style="33" customWidth="1"/>
    <col min="3" max="3" width="19.36328125" style="33" customWidth="1"/>
    <col min="4" max="5" width="18.7265625" style="33" customWidth="1"/>
    <col min="6" max="6" width="28.26953125" style="33" customWidth="1"/>
    <col min="7" max="7" width="34.81640625" style="33" customWidth="1"/>
    <col min="8" max="8" width="18.54296875" style="33" customWidth="1"/>
    <col min="9" max="9" width="42.7265625" style="33" customWidth="1"/>
    <col min="10" max="16384" width="14.36328125" style="33"/>
  </cols>
  <sheetData>
    <row r="1" spans="1:9" ht="72.75" customHeight="1">
      <c r="A1" s="29"/>
      <c r="B1" s="194" t="s">
        <v>144</v>
      </c>
      <c r="C1" s="164"/>
      <c r="D1" s="164"/>
      <c r="E1" s="164"/>
      <c r="F1" s="164"/>
      <c r="G1" s="164"/>
      <c r="H1" s="164"/>
      <c r="I1" s="164"/>
    </row>
    <row r="2" spans="1:9" ht="25.5" customHeight="1">
      <c r="A2" s="30" t="s">
        <v>71</v>
      </c>
      <c r="B2" s="30" t="s">
        <v>72</v>
      </c>
      <c r="C2" s="30" t="s">
        <v>73</v>
      </c>
      <c r="D2" s="30" t="s">
        <v>74</v>
      </c>
      <c r="E2" s="30" t="s">
        <v>75</v>
      </c>
      <c r="F2" s="30" t="s">
        <v>76</v>
      </c>
      <c r="G2" s="30" t="s">
        <v>77</v>
      </c>
      <c r="H2" s="30" t="s">
        <v>78</v>
      </c>
      <c r="I2" s="30" t="s">
        <v>79</v>
      </c>
    </row>
    <row r="3" spans="1:9" ht="25">
      <c r="A3" s="95" t="s">
        <v>145</v>
      </c>
      <c r="B3" s="96" t="s">
        <v>146</v>
      </c>
      <c r="C3" s="97" t="s">
        <v>80</v>
      </c>
      <c r="D3" s="97" t="s">
        <v>81</v>
      </c>
      <c r="E3" s="97" t="s">
        <v>147</v>
      </c>
      <c r="F3" s="97" t="s">
        <v>148</v>
      </c>
      <c r="G3" s="96" t="s">
        <v>149</v>
      </c>
      <c r="H3" s="98" t="s">
        <v>82</v>
      </c>
      <c r="I3" s="96" t="s">
        <v>150</v>
      </c>
    </row>
    <row r="4" spans="1:9" ht="25">
      <c r="A4" s="99" t="s">
        <v>151</v>
      </c>
      <c r="B4" s="96" t="s">
        <v>152</v>
      </c>
      <c r="C4" s="97" t="s">
        <v>83</v>
      </c>
      <c r="D4" s="97" t="s">
        <v>153</v>
      </c>
      <c r="E4" s="97" t="s">
        <v>154</v>
      </c>
      <c r="F4" s="97" t="s">
        <v>155</v>
      </c>
      <c r="G4" s="96" t="s">
        <v>156</v>
      </c>
      <c r="H4" s="98" t="s">
        <v>157</v>
      </c>
      <c r="I4" s="96" t="s">
        <v>158</v>
      </c>
    </row>
    <row r="5" spans="1:9" ht="25">
      <c r="A5" s="99" t="s">
        <v>96</v>
      </c>
      <c r="B5" s="96" t="s">
        <v>159</v>
      </c>
      <c r="C5" s="97" t="s">
        <v>160</v>
      </c>
      <c r="D5" s="97" t="s">
        <v>153</v>
      </c>
      <c r="E5" s="97" t="s">
        <v>161</v>
      </c>
      <c r="F5" s="97" t="s">
        <v>162</v>
      </c>
      <c r="G5" s="96" t="s">
        <v>163</v>
      </c>
      <c r="H5" s="98" t="s">
        <v>164</v>
      </c>
      <c r="I5" s="96" t="s">
        <v>165</v>
      </c>
    </row>
    <row r="6" spans="1:9" ht="25">
      <c r="A6" s="99" t="s">
        <v>166</v>
      </c>
      <c r="B6" s="96" t="s">
        <v>167</v>
      </c>
      <c r="C6" s="97" t="s">
        <v>160</v>
      </c>
      <c r="D6" s="97" t="s">
        <v>168</v>
      </c>
      <c r="E6" s="97" t="s">
        <v>169</v>
      </c>
      <c r="F6" s="97" t="s">
        <v>170</v>
      </c>
      <c r="G6" s="96" t="s">
        <v>171</v>
      </c>
      <c r="H6" s="98" t="s">
        <v>172</v>
      </c>
      <c r="I6" s="96" t="s">
        <v>173</v>
      </c>
    </row>
    <row r="7" spans="1:9" ht="25">
      <c r="A7" s="99" t="s">
        <v>174</v>
      </c>
      <c r="B7" s="96" t="s">
        <v>175</v>
      </c>
      <c r="C7" s="97" t="s">
        <v>176</v>
      </c>
      <c r="D7" s="97" t="s">
        <v>177</v>
      </c>
      <c r="E7" s="97" t="s">
        <v>178</v>
      </c>
      <c r="F7" s="97" t="s">
        <v>179</v>
      </c>
      <c r="G7" s="96" t="s">
        <v>180</v>
      </c>
      <c r="H7" s="98" t="s">
        <v>181</v>
      </c>
      <c r="I7" s="96" t="s">
        <v>182</v>
      </c>
    </row>
    <row r="8" spans="1:9" ht="26">
      <c r="A8" s="99" t="s">
        <v>183</v>
      </c>
      <c r="B8" s="96" t="s">
        <v>184</v>
      </c>
      <c r="C8" s="97" t="s">
        <v>185</v>
      </c>
      <c r="D8" s="97" t="s">
        <v>153</v>
      </c>
      <c r="E8" s="97" t="s">
        <v>186</v>
      </c>
      <c r="F8" s="97" t="s">
        <v>187</v>
      </c>
      <c r="G8" s="96" t="s">
        <v>188</v>
      </c>
      <c r="H8" s="98" t="s">
        <v>189</v>
      </c>
      <c r="I8" s="96" t="s">
        <v>190</v>
      </c>
    </row>
    <row r="9" spans="1:9" ht="25">
      <c r="A9" s="99" t="s">
        <v>191</v>
      </c>
      <c r="B9" s="96" t="s">
        <v>192</v>
      </c>
      <c r="C9" s="97" t="s">
        <v>193</v>
      </c>
      <c r="D9" s="97" t="s">
        <v>153</v>
      </c>
      <c r="E9" s="100" t="s">
        <v>194</v>
      </c>
      <c r="F9" s="97" t="s">
        <v>195</v>
      </c>
      <c r="G9" s="96" t="s">
        <v>196</v>
      </c>
      <c r="H9" s="98" t="s">
        <v>197</v>
      </c>
      <c r="I9" s="96" t="s">
        <v>198</v>
      </c>
    </row>
    <row r="10" spans="1:9" ht="37.5">
      <c r="A10" s="99" t="s">
        <v>199</v>
      </c>
      <c r="B10" s="96" t="s">
        <v>200</v>
      </c>
      <c r="C10" s="97" t="s">
        <v>185</v>
      </c>
      <c r="D10" s="97" t="s">
        <v>153</v>
      </c>
      <c r="E10" s="97" t="s">
        <v>186</v>
      </c>
      <c r="F10" s="97" t="s">
        <v>201</v>
      </c>
      <c r="G10" s="96" t="s">
        <v>202</v>
      </c>
      <c r="H10" s="98" t="s">
        <v>203</v>
      </c>
      <c r="I10" s="96" t="s">
        <v>204</v>
      </c>
    </row>
    <row r="11" spans="1:9" ht="12.5">
      <c r="A11" s="101"/>
      <c r="B11" s="101"/>
      <c r="C11" s="101"/>
      <c r="D11" s="101"/>
      <c r="E11" s="101"/>
      <c r="F11" s="101"/>
      <c r="G11" s="101"/>
      <c r="H11" s="101"/>
      <c r="I11" s="101"/>
    </row>
    <row r="12" spans="1:9" ht="12.5">
      <c r="A12" s="101"/>
      <c r="B12" s="101"/>
      <c r="C12" s="101"/>
      <c r="D12" s="101"/>
      <c r="E12" s="101"/>
      <c r="F12" s="101"/>
      <c r="G12" s="101"/>
      <c r="H12" s="101"/>
      <c r="I12" s="101"/>
    </row>
    <row r="13" spans="1:9" ht="12.5">
      <c r="A13" s="101"/>
      <c r="B13" s="101"/>
      <c r="C13" s="101"/>
      <c r="D13" s="101"/>
      <c r="E13" s="101"/>
      <c r="F13" s="101"/>
      <c r="G13" s="101"/>
      <c r="H13" s="101"/>
      <c r="I13" s="101"/>
    </row>
    <row r="14" spans="1:9" ht="12.5">
      <c r="A14" s="101"/>
      <c r="B14" s="101"/>
      <c r="C14" s="101"/>
      <c r="D14" s="101"/>
      <c r="E14" s="101"/>
      <c r="F14" s="101"/>
      <c r="G14" s="101"/>
      <c r="H14" s="101"/>
      <c r="I14" s="101"/>
    </row>
    <row r="15" spans="1:9" ht="12.5">
      <c r="A15" s="101"/>
      <c r="B15" s="101"/>
      <c r="C15" s="101"/>
      <c r="D15" s="101"/>
      <c r="E15" s="101"/>
      <c r="F15" s="101"/>
      <c r="G15" s="101"/>
      <c r="H15" s="101"/>
      <c r="I15" s="101"/>
    </row>
    <row r="16" spans="1:9" ht="12.5">
      <c r="A16" s="101"/>
      <c r="B16" s="101"/>
      <c r="C16" s="101"/>
      <c r="D16" s="101"/>
      <c r="E16" s="101"/>
      <c r="F16" s="101"/>
      <c r="G16" s="101"/>
      <c r="H16" s="101"/>
      <c r="I16" s="101"/>
    </row>
    <row r="17" spans="1:9" ht="12.5">
      <c r="A17" s="101"/>
      <c r="B17" s="101"/>
      <c r="C17" s="101"/>
      <c r="D17" s="101"/>
      <c r="E17" s="101"/>
      <c r="F17" s="101"/>
      <c r="G17" s="101"/>
      <c r="H17" s="101"/>
      <c r="I17" s="101"/>
    </row>
    <row r="18" spans="1:9" ht="12.5">
      <c r="A18" s="101"/>
      <c r="B18" s="101"/>
      <c r="C18" s="101"/>
      <c r="D18" s="101"/>
      <c r="E18" s="101"/>
      <c r="F18" s="101"/>
      <c r="G18" s="101"/>
      <c r="H18" s="101"/>
      <c r="I18" s="101"/>
    </row>
    <row r="19" spans="1:9" ht="15.5">
      <c r="A19" s="31"/>
      <c r="B19" s="102"/>
      <c r="C19" s="32"/>
      <c r="D19" s="103"/>
      <c r="E19" s="103"/>
      <c r="F19" s="31"/>
      <c r="G19" s="32"/>
      <c r="H19" s="104"/>
      <c r="I19" s="104"/>
    </row>
    <row r="20" spans="1:9" ht="15.5">
      <c r="A20" s="31"/>
      <c r="B20" s="102"/>
      <c r="C20" s="32"/>
      <c r="D20" s="103"/>
      <c r="E20" s="103"/>
      <c r="F20" s="31"/>
      <c r="G20" s="32"/>
      <c r="H20" s="104"/>
      <c r="I20" s="104"/>
    </row>
    <row r="21" spans="1:9" ht="15.5">
      <c r="A21" s="31"/>
      <c r="B21" s="102"/>
      <c r="C21" s="32"/>
      <c r="D21" s="103"/>
      <c r="E21" s="103"/>
      <c r="F21" s="31"/>
      <c r="G21" s="32"/>
      <c r="H21" s="104"/>
      <c r="I21" s="104"/>
    </row>
    <row r="22" spans="1:9" ht="15.5">
      <c r="A22" s="31"/>
      <c r="B22" s="102"/>
      <c r="C22" s="32"/>
      <c r="D22" s="103"/>
      <c r="E22" s="103"/>
      <c r="F22" s="31"/>
      <c r="G22" s="32"/>
      <c r="H22" s="104"/>
      <c r="I22" s="104"/>
    </row>
    <row r="23" spans="1:9" ht="15.5">
      <c r="A23" s="31"/>
      <c r="B23" s="102"/>
      <c r="C23" s="32"/>
      <c r="D23" s="103"/>
      <c r="E23" s="103"/>
      <c r="F23" s="31"/>
      <c r="G23" s="32"/>
      <c r="H23" s="104"/>
      <c r="I23" s="104"/>
    </row>
    <row r="24" spans="1:9" ht="15.5">
      <c r="A24" s="31"/>
      <c r="B24" s="102"/>
      <c r="C24" s="32"/>
      <c r="D24" s="103"/>
      <c r="E24" s="103"/>
      <c r="F24" s="31"/>
      <c r="G24" s="32"/>
      <c r="H24" s="104"/>
      <c r="I24" s="104"/>
    </row>
    <row r="25" spans="1:9" ht="15.5">
      <c r="A25" s="31"/>
      <c r="B25" s="102"/>
      <c r="C25" s="32"/>
      <c r="D25" s="103"/>
      <c r="E25" s="103"/>
      <c r="F25" s="31"/>
      <c r="G25" s="32"/>
      <c r="H25" s="104"/>
      <c r="I25" s="104"/>
    </row>
    <row r="26" spans="1:9" ht="15.5">
      <c r="A26" s="31"/>
      <c r="B26" s="102"/>
      <c r="C26" s="32"/>
      <c r="D26" s="103"/>
      <c r="E26" s="103"/>
      <c r="F26" s="31"/>
      <c r="G26" s="32"/>
      <c r="H26" s="104"/>
      <c r="I26" s="104"/>
    </row>
    <row r="27" spans="1:9" ht="15.5">
      <c r="A27" s="31"/>
      <c r="B27" s="102"/>
      <c r="C27" s="32"/>
      <c r="D27" s="103"/>
      <c r="E27" s="103"/>
      <c r="F27" s="31"/>
      <c r="G27" s="32"/>
      <c r="H27" s="104"/>
      <c r="I27" s="104"/>
    </row>
    <row r="28" spans="1:9" ht="15.5">
      <c r="A28" s="31"/>
      <c r="B28" s="102"/>
      <c r="C28" s="32"/>
      <c r="D28" s="103"/>
      <c r="E28" s="103"/>
      <c r="F28" s="31"/>
      <c r="G28" s="32"/>
      <c r="H28" s="104"/>
      <c r="I28" s="104"/>
    </row>
    <row r="29" spans="1:9" ht="15.5">
      <c r="A29" s="31"/>
      <c r="B29" s="102"/>
      <c r="C29" s="32"/>
      <c r="D29" s="103"/>
      <c r="E29" s="103"/>
      <c r="F29" s="31"/>
      <c r="G29" s="32"/>
      <c r="H29" s="104"/>
      <c r="I29" s="104"/>
    </row>
    <row r="30" spans="1:9" ht="15.5">
      <c r="A30" s="31"/>
      <c r="B30" s="102"/>
      <c r="C30" s="32"/>
      <c r="D30" s="103"/>
      <c r="E30" s="103"/>
      <c r="F30" s="31"/>
      <c r="G30" s="32"/>
      <c r="H30" s="104"/>
      <c r="I30" s="104"/>
    </row>
    <row r="31" spans="1:9" ht="15.5">
      <c r="A31" s="31"/>
      <c r="B31" s="102"/>
      <c r="C31" s="32"/>
      <c r="D31" s="103"/>
      <c r="E31" s="103"/>
      <c r="F31" s="31"/>
      <c r="G31" s="32"/>
      <c r="H31" s="104"/>
      <c r="I31" s="104"/>
    </row>
    <row r="32" spans="1:9" ht="15.5">
      <c r="A32" s="31"/>
      <c r="B32" s="102"/>
      <c r="C32" s="32"/>
      <c r="D32" s="103"/>
      <c r="E32" s="103"/>
      <c r="F32" s="31"/>
      <c r="G32" s="32"/>
      <c r="H32" s="104"/>
      <c r="I32" s="104"/>
    </row>
    <row r="33" spans="1:9" ht="15.5">
      <c r="A33" s="31"/>
      <c r="B33" s="102"/>
      <c r="C33" s="32"/>
      <c r="D33" s="103"/>
      <c r="E33" s="103"/>
      <c r="F33" s="31"/>
      <c r="G33" s="32"/>
      <c r="H33" s="104"/>
      <c r="I33" s="104"/>
    </row>
  </sheetData>
  <mergeCells count="1">
    <mergeCell ref="B1:I1"/>
  </mergeCells>
  <conditionalFormatting sqref="A3:A10">
    <cfRule type="notContainsBlanks" dxfId="0" priority="1">
      <formula>LEN(TRIM(A3))&gt;0</formula>
    </cfRule>
  </conditionalFormatting>
  <dataValidations count="4">
    <dataValidation type="list" allowBlank="1" sqref="B3:B10">
      <formula1>"Planning Meeting,Planning Check-In,Training,Informational Update,Status Update,Survey"</formula1>
    </dataValidation>
    <dataValidation type="list" allowBlank="1" sqref="C3:C10">
      <formula1>"Daily,Weekly,One time"</formula1>
    </dataValidation>
    <dataValidation type="list" allowBlank="1" sqref="F3:F10">
      <formula1>"In Person,Phone Call,Email (from individual address),Email (from company address)"</formula1>
    </dataValidation>
    <dataValidation type="list" allowBlank="1" sqref="D3:D10">
      <formula1>"Project Manager,Core Team: Administrative Coordinator,Core Team: HR Specialist,Core Team: Training Manager,Core Team: HR Specialist &amp; Training Manager"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Project Schedule</vt:lpstr>
      <vt:lpstr>Budget</vt:lpstr>
      <vt:lpstr>Communication Plan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paragon</cp:lastModifiedBy>
  <dcterms:created xsi:type="dcterms:W3CDTF">2021-08-02T01:03:06Z</dcterms:created>
  <dcterms:modified xsi:type="dcterms:W3CDTF">2024-10-24T16:54:55Z</dcterms:modified>
</cp:coreProperties>
</file>