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84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<sst xmlns="http://schemas.openxmlformats.org/spreadsheetml/2006/main" count="95" uniqueCount="62">
  <si>
    <t>Project</t>
  </si>
  <si>
    <t>Triangle</t>
  </si>
  <si>
    <t>Estimates</t>
  </si>
  <si>
    <t>Actual</t>
  </si>
  <si>
    <t>Lines of Code</t>
  </si>
  <si>
    <t>Time(in minutes)</t>
  </si>
  <si>
    <t>Errors</t>
  </si>
  <si>
    <t>Current Report</t>
  </si>
  <si>
    <t>Grand totals</t>
  </si>
  <si>
    <t>Actuals</t>
  </si>
  <si>
    <t>rel error</t>
  </si>
  <si>
    <t>total rel error</t>
  </si>
  <si>
    <t>Time</t>
  </si>
  <si>
    <t>Time Log</t>
  </si>
  <si>
    <t>date</t>
  </si>
  <si>
    <t>start</t>
  </si>
  <si>
    <t>stop</t>
  </si>
  <si>
    <t>elapsed</t>
  </si>
  <si>
    <t>reason stopped</t>
  </si>
  <si>
    <t>phase</t>
  </si>
  <si>
    <t>loc</t>
  </si>
  <si>
    <t>reused</t>
  </si>
  <si>
    <t>modified</t>
  </si>
  <si>
    <t>deleted</t>
  </si>
  <si>
    <t>class</t>
  </si>
  <si>
    <t>requirements analysis</t>
  </si>
  <si>
    <t>logic block</t>
  </si>
  <si>
    <t>logic clarification</t>
  </si>
  <si>
    <t>work</t>
  </si>
  <si>
    <t>design</t>
  </si>
  <si>
    <t>meeting</t>
  </si>
  <si>
    <t>implementation</t>
  </si>
  <si>
    <t>distracted</t>
  </si>
  <si>
    <t>break</t>
  </si>
  <si>
    <t>testing and documentation</t>
  </si>
  <si>
    <t>done</t>
  </si>
  <si>
    <t>Grand Total</t>
  </si>
  <si>
    <t>Error Key</t>
  </si>
  <si>
    <t>Error log</t>
  </si>
  <si>
    <t>100 Semantic</t>
  </si>
  <si>
    <t>error</t>
  </si>
  <si>
    <t>type</t>
  </si>
  <si>
    <t>discovered</t>
  </si>
  <si>
    <t>injected</t>
  </si>
  <si>
    <t>corrected</t>
  </si>
  <si>
    <t>105 Missing semi colon</t>
  </si>
  <si>
    <t>110 not enough parameters</t>
  </si>
  <si>
    <t>115 missing parenthesis or brace</t>
  </si>
  <si>
    <t>120 Markdown Error</t>
  </si>
  <si>
    <t>125 resource not found</t>
  </si>
  <si>
    <t>130 Doxygen error</t>
  </si>
  <si>
    <t>200 Runtime</t>
  </si>
  <si>
    <t>205 out of scope</t>
  </si>
  <si>
    <t>210 loop error</t>
  </si>
  <si>
    <t>testing and documenting</t>
  </si>
  <si>
    <t>215 undefined variables</t>
  </si>
  <si>
    <t>220 no-output</t>
  </si>
  <si>
    <t>225 exception error</t>
  </si>
  <si>
    <t>300 Logic Error</t>
  </si>
  <si>
    <t>305 design issue</t>
  </si>
  <si>
    <t>310 logic gap</t>
  </si>
  <si>
    <t>315 missing input</t>
  </si>
</sst>
</file>

<file path=xl/styles.xml><?xml version="1.0" encoding="utf-8"?>
<styleSheet xmlns="http://schemas.openxmlformats.org/spreadsheetml/2006/main">
  <numFmts count="6">
    <numFmt formatCode="GENERAL" numFmtId="164"/>
    <numFmt formatCode="GENERAL" numFmtId="165"/>
    <numFmt formatCode="0.00%" numFmtId="166"/>
    <numFmt formatCode="M/D/YYYY;@" numFmtId="167"/>
    <numFmt formatCode="[H]:MM:SS" numFmtId="168"/>
    <numFmt formatCode="H:MM:SS;@" numFmtId="169"/>
  </numFmts>
  <fonts count="5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D9D9D9"/>
        <bgColor rgb="FFEFEFEF"/>
      </patternFill>
    </fill>
    <fill>
      <patternFill patternType="solid">
        <fgColor rgb="FFEFEFEF"/>
        <bgColor rgb="FFFFFFFF"/>
      </patternFill>
    </fill>
  </fills>
  <borders count="21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6FA8DC"/>
      </bottom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>
        <color rgb="FF6FA8DC"/>
      </top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/>
      <top style="thick">
        <color rgb="FF6FA8DC"/>
      </top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>
        <color rgb="FF6FA8DC"/>
      </left>
      <right/>
      <top/>
      <bottom/>
      <diagonal/>
    </border>
    <border diagonalDown="false" diagonalUp="false">
      <left/>
      <right style="thick">
        <color rgb="FF6FA8DC"/>
      </right>
      <top/>
      <bottom/>
      <diagonal/>
    </border>
    <border diagonalDown="false" diagonalUp="false">
      <left style="thick">
        <color rgb="FF6FA8DC"/>
      </left>
      <right/>
      <top/>
      <bottom style="thick"/>
      <diagonal/>
    </border>
    <border diagonalDown="false" diagonalUp="false">
      <left/>
      <right style="thick">
        <color rgb="FF6FA8DC"/>
      </right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>
        <color rgb="FF6FA8DC"/>
      </left>
      <right style="thick">
        <color rgb="FF6FA8DC"/>
      </right>
      <top style="thick"/>
      <bottom style="thick">
        <color rgb="FF6FA8DC"/>
      </bottom>
      <diagonal/>
    </border>
    <border diagonalDown="false" diagonalUp="false">
      <left style="thick">
        <color rgb="FF6FA8DC"/>
      </left>
      <right style="thick"/>
      <top style="thick"/>
      <bottom style="thick"/>
      <diagonal/>
    </border>
    <border diagonalDown="false" diagonalUp="false">
      <left style="thick"/>
      <right style="thick">
        <color rgb="FF6FA8DC"/>
      </right>
      <top style="thick"/>
      <bottom style="thick">
        <color rgb="FF6FA8DC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5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6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7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9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0" fillId="3" fontId="0" numFmtId="166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9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1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3" fontId="0" numFmtId="166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8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3" fillId="4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4" fillId="3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6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7" fillId="0" fontId="0" numFmtId="167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7" fillId="0" fontId="0" numFmtId="168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7" fillId="0" fontId="0" numFmtId="169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8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9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20" fillId="2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1" t="s">
        <v>0</v>
      </c>
      <c r="B1" s="1" t="s">
        <v>1</v>
      </c>
    </row>
    <row collapsed="false" customFormat="false" customHeight="false" hidden="false" ht="12.75" outlineLevel="0" r="3">
      <c r="B3" s="0" t="s">
        <v>2</v>
      </c>
      <c r="C3" s="0" t="s">
        <v>3</v>
      </c>
    </row>
    <row collapsed="false" customFormat="false" customHeight="false" hidden="false" ht="12.1" outlineLevel="0" r="4">
      <c r="A4" s="0" t="s">
        <v>4</v>
      </c>
      <c r="C4" s="0" t="n">
        <v>249</v>
      </c>
    </row>
    <row collapsed="false" customFormat="false" customHeight="false" hidden="false" ht="12.1" outlineLevel="0" r="5">
      <c r="A5" s="0" t="s">
        <v>5</v>
      </c>
      <c r="C5" s="2" t="n">
        <f aca="false">SUM(D46)</f>
        <v>605</v>
      </c>
    </row>
    <row collapsed="false" customFormat="false" customHeight="false" hidden="false" ht="12.1" outlineLevel="0" r="6">
      <c r="A6" s="0" t="s">
        <v>6</v>
      </c>
      <c r="C6" s="0" t="n">
        <v>15</v>
      </c>
    </row>
    <row collapsed="false" customFormat="false" customHeight="false" hidden="false" ht="12.75" outlineLevel="0" r="8">
      <c r="A8" s="3"/>
      <c r="B8" s="3"/>
      <c r="C8" s="3"/>
      <c r="D8" s="4"/>
      <c r="E8" s="3"/>
      <c r="F8" s="3"/>
      <c r="G8" s="3"/>
      <c r="H8" s="3"/>
      <c r="I8" s="3"/>
      <c r="J8" s="3"/>
    </row>
    <row collapsed="false" customFormat="false" customHeight="false" hidden="false" ht="12.75" outlineLevel="0" r="9">
      <c r="A9" s="5"/>
      <c r="B9" s="5" t="s">
        <v>7</v>
      </c>
      <c r="C9" s="5"/>
      <c r="D9" s="6"/>
      <c r="E9" s="7"/>
      <c r="F9" s="5" t="s">
        <v>8</v>
      </c>
      <c r="G9" s="5"/>
      <c r="H9" s="7"/>
      <c r="I9" s="7"/>
      <c r="J9" s="7"/>
    </row>
    <row collapsed="false" customFormat="false" customHeight="false" hidden="false" ht="12.75" outlineLevel="0" r="10">
      <c r="A10" s="8"/>
      <c r="B10" s="9" t="s">
        <v>2</v>
      </c>
      <c r="C10" s="9" t="s">
        <v>9</v>
      </c>
      <c r="D10" s="10" t="s">
        <v>10</v>
      </c>
      <c r="E10" s="11"/>
      <c r="F10" s="9" t="s">
        <v>2</v>
      </c>
      <c r="G10" s="9" t="s">
        <v>9</v>
      </c>
      <c r="H10" s="12" t="s">
        <v>11</v>
      </c>
    </row>
    <row collapsed="false" customFormat="false" customHeight="false" hidden="false" ht="12.75" outlineLevel="0" r="11">
      <c r="A11" s="13" t="s">
        <v>4</v>
      </c>
      <c r="B11" s="0" t="n">
        <v>200</v>
      </c>
      <c r="C11" s="0" t="n">
        <v>249</v>
      </c>
      <c r="D11" s="14" t="n">
        <f aca="false">ABS(((C11-B11)/B11))</f>
        <v>0.245</v>
      </c>
      <c r="E11" s="13" t="s">
        <v>4</v>
      </c>
      <c r="F11" s="0" t="n">
        <v>200</v>
      </c>
      <c r="G11" s="0" t="n">
        <v>249</v>
      </c>
      <c r="H11" s="14" t="n">
        <f aca="false">ABS(((G11-F11)/F11))</f>
        <v>0.245</v>
      </c>
      <c r="I11" s="15"/>
    </row>
    <row collapsed="false" customFormat="false" customHeight="false" hidden="false" ht="12.75" outlineLevel="0" r="12">
      <c r="A12" s="13" t="s">
        <v>12</v>
      </c>
      <c r="B12" s="2" t="n">
        <f aca="false">B5</f>
        <v>0</v>
      </c>
      <c r="C12" s="2" t="n">
        <f aca="false">SUM(C5)</f>
        <v>605</v>
      </c>
      <c r="D12" s="14" t="e">
        <f aca="false">((C12-B12)/B12)</f>
        <v>#DIV/0!</v>
      </c>
      <c r="E12" s="13" t="s">
        <v>12</v>
      </c>
      <c r="F12" s="2" t="n">
        <f aca="false">B5</f>
        <v>0</v>
      </c>
      <c r="G12" s="2" t="n">
        <f aca="false">SUM(C5)</f>
        <v>605</v>
      </c>
      <c r="H12" s="14" t="e">
        <f aca="false">((G12-F12)/F12)</f>
        <v>#DIV/0!</v>
      </c>
      <c r="I12" s="15"/>
    </row>
    <row collapsed="false" customFormat="false" customHeight="false" hidden="false" ht="12.75" outlineLevel="0" r="13">
      <c r="A13" s="16" t="s">
        <v>6</v>
      </c>
      <c r="B13" s="4" t="n">
        <v>30</v>
      </c>
      <c r="C13" s="4" t="n">
        <v>15</v>
      </c>
      <c r="D13" s="17" t="n">
        <f aca="false">ABS(((C13-B13)/B13))</f>
        <v>0.5</v>
      </c>
      <c r="E13" s="13" t="s">
        <v>6</v>
      </c>
      <c r="F13" s="4" t="n">
        <v>30</v>
      </c>
      <c r="G13" s="4" t="n">
        <v>15</v>
      </c>
      <c r="H13" s="14" t="n">
        <f aca="false">ABS(((G13-F13)/F13))</f>
        <v>0.5</v>
      </c>
      <c r="I13" s="15"/>
      <c r="N13" s="4"/>
      <c r="O13" s="4"/>
      <c r="P13" s="4"/>
      <c r="Q13" s="4"/>
      <c r="R13" s="4"/>
      <c r="S13" s="4"/>
    </row>
    <row collapsed="false" customFormat="false" customHeight="false" hidden="false" ht="12.75" outlineLevel="0" r="14">
      <c r="A14" s="18"/>
      <c r="B14" s="18"/>
      <c r="C14" s="18"/>
      <c r="D14" s="18"/>
      <c r="F14" s="18"/>
      <c r="G14" s="18"/>
      <c r="N14" s="18"/>
      <c r="O14" s="18"/>
      <c r="P14" s="18"/>
      <c r="Q14" s="18"/>
      <c r="R14" s="18"/>
      <c r="S14" s="19"/>
      <c r="T14" s="15"/>
    </row>
    <row collapsed="false" customFormat="false" customHeight="false" hidden="false" ht="12.75" outlineLevel="0" r="15">
      <c r="S15" s="20"/>
      <c r="T15" s="15"/>
    </row>
    <row collapsed="false" customFormat="false" customHeight="false" hidden="false" ht="12.75" outlineLevel="0" r="16">
      <c r="A16" s="21" t="s">
        <v>13</v>
      </c>
      <c r="B16" s="22"/>
      <c r="C16" s="22"/>
      <c r="D16" s="22"/>
      <c r="E16" s="22"/>
      <c r="F16" s="22"/>
      <c r="G16" s="22"/>
      <c r="H16" s="22"/>
      <c r="I16" s="22"/>
      <c r="J16" s="23"/>
      <c r="K16" s="24"/>
      <c r="S16" s="20"/>
      <c r="T16" s="15"/>
    </row>
    <row collapsed="false" customFormat="false" customHeight="false" hidden="false" ht="12.75" outlineLevel="0" r="17">
      <c r="A17" s="25" t="s">
        <v>14</v>
      </c>
      <c r="B17" s="26" t="s">
        <v>15</v>
      </c>
      <c r="C17" s="26" t="s">
        <v>16</v>
      </c>
      <c r="D17" s="26" t="s">
        <v>17</v>
      </c>
      <c r="E17" s="26" t="s">
        <v>18</v>
      </c>
      <c r="F17" s="26" t="s">
        <v>19</v>
      </c>
      <c r="G17" s="26" t="s">
        <v>20</v>
      </c>
      <c r="H17" s="26" t="s">
        <v>21</v>
      </c>
      <c r="I17" s="26" t="s">
        <v>22</v>
      </c>
      <c r="J17" s="27" t="s">
        <v>23</v>
      </c>
      <c r="K17" s="24"/>
      <c r="S17" s="20"/>
      <c r="T17" s="15"/>
    </row>
    <row collapsed="false" customFormat="false" customHeight="false" hidden="false" ht="12.75" outlineLevel="0" r="18">
      <c r="A18" s="28" t="n">
        <v>41520</v>
      </c>
      <c r="B18" s="29" t="n">
        <v>0.458333333333333</v>
      </c>
      <c r="C18" s="29" t="n">
        <v>0.479166666666667</v>
      </c>
      <c r="D18" s="30" t="n">
        <v>30</v>
      </c>
      <c r="E18" s="30" t="s">
        <v>24</v>
      </c>
      <c r="F18" s="30" t="s">
        <v>25</v>
      </c>
      <c r="G18" s="30" t="n">
        <v>0</v>
      </c>
      <c r="H18" s="30" t="n">
        <v>0</v>
      </c>
      <c r="I18" s="30" t="n">
        <v>0</v>
      </c>
      <c r="J18" s="30" t="n">
        <v>0</v>
      </c>
      <c r="K18" s="15"/>
      <c r="S18" s="20"/>
      <c r="T18" s="15"/>
    </row>
    <row collapsed="false" customFormat="false" customHeight="false" hidden="false" ht="12.75" outlineLevel="0" r="19">
      <c r="A19" s="28" t="n">
        <v>41522</v>
      </c>
      <c r="B19" s="29" t="n">
        <v>0.541666666666667</v>
      </c>
      <c r="C19" s="29" t="n">
        <v>0.583333333333333</v>
      </c>
      <c r="D19" s="30" t="n">
        <v>60</v>
      </c>
      <c r="E19" s="30" t="s">
        <v>26</v>
      </c>
      <c r="F19" s="30" t="s">
        <v>25</v>
      </c>
      <c r="G19" s="30" t="n">
        <v>0</v>
      </c>
      <c r="H19" s="30"/>
      <c r="I19" s="30"/>
      <c r="J19" s="30"/>
      <c r="K19" s="15"/>
      <c r="S19" s="20"/>
      <c r="T19" s="15"/>
    </row>
    <row collapsed="false" customFormat="false" customHeight="false" hidden="false" ht="12.75" outlineLevel="0" r="20">
      <c r="A20" s="28" t="n">
        <v>41522</v>
      </c>
      <c r="B20" s="29" t="n">
        <v>0.625</v>
      </c>
      <c r="C20" s="29" t="n">
        <v>0.631944444444444</v>
      </c>
      <c r="D20" s="30" t="n">
        <v>10</v>
      </c>
      <c r="E20" s="30" t="s">
        <v>27</v>
      </c>
      <c r="F20" s="30" t="s">
        <v>25</v>
      </c>
      <c r="G20" s="30" t="n">
        <v>10</v>
      </c>
      <c r="H20" s="30"/>
      <c r="I20" s="30"/>
      <c r="J20" s="30"/>
      <c r="K20" s="15"/>
      <c r="S20" s="20"/>
      <c r="T20" s="15"/>
    </row>
    <row collapsed="false" customFormat="false" customHeight="false" hidden="false" ht="12.75" outlineLevel="0" r="21">
      <c r="A21" s="28" t="n">
        <v>41527</v>
      </c>
      <c r="B21" s="29" t="n">
        <v>0.333333333333333</v>
      </c>
      <c r="C21" s="29" t="n">
        <v>0.375</v>
      </c>
      <c r="D21" s="30" t="n">
        <v>60</v>
      </c>
      <c r="E21" s="30" t="s">
        <v>28</v>
      </c>
      <c r="F21" s="30" t="s">
        <v>29</v>
      </c>
      <c r="G21" s="30" t="n">
        <v>50</v>
      </c>
      <c r="H21" s="30"/>
      <c r="I21" s="30" t="n">
        <v>10</v>
      </c>
      <c r="J21" s="30"/>
      <c r="K21" s="15"/>
      <c r="S21" s="20"/>
      <c r="T21" s="15"/>
    </row>
    <row collapsed="false" customFormat="false" customHeight="false" hidden="false" ht="12.75" outlineLevel="0" r="22">
      <c r="A22" s="28" t="n">
        <v>41527</v>
      </c>
      <c r="B22" s="29" t="n">
        <v>0.75</v>
      </c>
      <c r="C22" s="29" t="n">
        <v>0.791666666666667</v>
      </c>
      <c r="D22" s="30" t="n">
        <v>60</v>
      </c>
      <c r="E22" s="30" t="s">
        <v>30</v>
      </c>
      <c r="F22" s="30" t="s">
        <v>31</v>
      </c>
      <c r="G22" s="30" t="n">
        <v>26</v>
      </c>
      <c r="H22" s="30"/>
      <c r="I22" s="30"/>
      <c r="J22" s="30"/>
      <c r="K22" s="15"/>
      <c r="S22" s="20"/>
      <c r="T22" s="15"/>
    </row>
    <row collapsed="false" customFormat="false" customHeight="false" hidden="false" ht="12.75" outlineLevel="0" r="23">
      <c r="A23" s="28" t="n">
        <v>41527</v>
      </c>
      <c r="B23" s="29" t="n">
        <v>0.833333333333333</v>
      </c>
      <c r="C23" s="29" t="n">
        <v>0.854166666666667</v>
      </c>
      <c r="D23" s="30" t="n">
        <v>30</v>
      </c>
      <c r="E23" s="30" t="s">
        <v>32</v>
      </c>
      <c r="F23" s="30" t="s">
        <v>31</v>
      </c>
      <c r="G23" s="30" t="n">
        <v>0</v>
      </c>
      <c r="H23" s="30" t="n">
        <v>30</v>
      </c>
      <c r="I23" s="30" t="n">
        <v>20</v>
      </c>
      <c r="J23" s="30" t="n">
        <v>20</v>
      </c>
      <c r="K23" s="15"/>
      <c r="S23" s="20"/>
      <c r="T23" s="15"/>
    </row>
    <row collapsed="false" customFormat="false" customHeight="false" hidden="false" ht="12.75" outlineLevel="0" r="24">
      <c r="A24" s="28" t="n">
        <v>41527</v>
      </c>
      <c r="B24" s="29" t="n">
        <v>0.916666666666667</v>
      </c>
      <c r="C24" s="29" t="n">
        <v>0.979166666666667</v>
      </c>
      <c r="D24" s="30" t="n">
        <v>90</v>
      </c>
      <c r="E24" s="30" t="s">
        <v>32</v>
      </c>
      <c r="F24" s="30" t="s">
        <v>31</v>
      </c>
      <c r="G24" s="30" t="n">
        <v>40</v>
      </c>
      <c r="H24" s="30" t="n">
        <v>8</v>
      </c>
      <c r="I24" s="30" t="n">
        <v>20</v>
      </c>
      <c r="J24" s="30" t="n">
        <v>30</v>
      </c>
      <c r="K24" s="15"/>
      <c r="S24" s="20"/>
      <c r="T24" s="15"/>
    </row>
    <row collapsed="false" customFormat="false" customHeight="false" hidden="false" ht="12.75" outlineLevel="0" r="25">
      <c r="A25" s="28" t="n">
        <v>41528</v>
      </c>
      <c r="B25" s="31" t="n">
        <v>0.854166666666667</v>
      </c>
      <c r="C25" s="29" t="n">
        <v>0.875</v>
      </c>
      <c r="D25" s="30" t="n">
        <v>30</v>
      </c>
      <c r="E25" s="30" t="s">
        <v>16</v>
      </c>
      <c r="F25" s="30" t="s">
        <v>31</v>
      </c>
      <c r="G25" s="30" t="n">
        <v>0</v>
      </c>
      <c r="H25" s="30" t="n">
        <v>0</v>
      </c>
      <c r="I25" s="30" t="n">
        <v>4</v>
      </c>
      <c r="J25" s="30" t="n">
        <v>0</v>
      </c>
      <c r="K25" s="15"/>
      <c r="S25" s="20"/>
      <c r="T25" s="15"/>
    </row>
    <row collapsed="false" customFormat="false" customHeight="false" hidden="false" ht="12.75" outlineLevel="0" r="26">
      <c r="A26" s="28" t="n">
        <v>41529</v>
      </c>
      <c r="B26" s="29" t="n">
        <v>0.416666666666667</v>
      </c>
      <c r="C26" s="29" t="n">
        <v>0.5</v>
      </c>
      <c r="D26" s="30" t="n">
        <v>120</v>
      </c>
      <c r="E26" s="30" t="s">
        <v>33</v>
      </c>
      <c r="F26" s="30" t="s">
        <v>31</v>
      </c>
      <c r="G26" s="30" t="n">
        <v>30</v>
      </c>
      <c r="H26" s="30"/>
      <c r="I26" s="30" t="n">
        <v>10</v>
      </c>
      <c r="J26" s="30" t="n">
        <v>4</v>
      </c>
      <c r="K26" s="15"/>
      <c r="S26" s="20"/>
      <c r="T26" s="15"/>
    </row>
    <row collapsed="false" customFormat="false" customHeight="false" hidden="false" ht="12.75" outlineLevel="0" r="27">
      <c r="A27" s="28" t="n">
        <v>41529</v>
      </c>
      <c r="B27" s="29" t="n">
        <v>0.503472222222222</v>
      </c>
      <c r="C27" s="29" t="n">
        <v>0.541666666666667</v>
      </c>
      <c r="D27" s="30" t="n">
        <v>55</v>
      </c>
      <c r="E27" s="30" t="s">
        <v>24</v>
      </c>
      <c r="F27" s="30" t="s">
        <v>34</v>
      </c>
      <c r="G27" s="30" t="n">
        <v>20</v>
      </c>
      <c r="H27" s="30" t="n">
        <v>3</v>
      </c>
      <c r="I27" s="30"/>
      <c r="J27" s="30" t="n">
        <v>5</v>
      </c>
      <c r="K27" s="15"/>
      <c r="S27" s="20"/>
      <c r="T27" s="15"/>
    </row>
    <row collapsed="false" customFormat="false" customHeight="false" hidden="false" ht="12.75" outlineLevel="0" r="28">
      <c r="A28" s="28" t="n">
        <v>41529</v>
      </c>
      <c r="B28" s="29" t="n">
        <v>0.666666666666667</v>
      </c>
      <c r="C28" s="29" t="n">
        <v>0.708333333333333</v>
      </c>
      <c r="D28" s="30" t="n">
        <v>60</v>
      </c>
      <c r="E28" s="30" t="s">
        <v>35</v>
      </c>
      <c r="F28" s="30" t="s">
        <v>34</v>
      </c>
      <c r="G28" s="30" t="n">
        <v>20</v>
      </c>
      <c r="H28" s="30"/>
      <c r="I28" s="30" t="n">
        <v>10</v>
      </c>
      <c r="J28" s="30" t="n">
        <v>3</v>
      </c>
      <c r="K28" s="15"/>
      <c r="S28" s="20"/>
      <c r="T28" s="15"/>
    </row>
    <row collapsed="false" customFormat="false" customHeight="false" hidden="false" ht="12.75" outlineLevel="0" r="29">
      <c r="A29" s="30"/>
      <c r="B29" s="29"/>
      <c r="C29" s="29"/>
      <c r="D29" s="30"/>
      <c r="E29" s="30"/>
      <c r="F29" s="30"/>
      <c r="G29" s="30"/>
      <c r="H29" s="30"/>
      <c r="I29" s="30"/>
      <c r="J29" s="30"/>
      <c r="K29" s="15"/>
      <c r="S29" s="20"/>
      <c r="T29" s="15"/>
    </row>
    <row collapsed="false" customFormat="false" customHeight="false" hidden="false" ht="12.75" outlineLevel="0" r="30">
      <c r="A30" s="30"/>
      <c r="B30" s="29"/>
      <c r="C30" s="29"/>
      <c r="D30" s="30"/>
      <c r="E30" s="30"/>
      <c r="F30" s="30"/>
      <c r="G30" s="30"/>
      <c r="H30" s="30"/>
      <c r="I30" s="30"/>
      <c r="J30" s="30"/>
      <c r="K30" s="15"/>
      <c r="S30" s="20"/>
      <c r="T30" s="15"/>
    </row>
    <row collapsed="false" customFormat="false" customHeight="false" hidden="false" ht="12.75" outlineLevel="0" r="31">
      <c r="A31" s="30"/>
      <c r="B31" s="29"/>
      <c r="C31" s="29"/>
      <c r="D31" s="30"/>
      <c r="E31" s="30"/>
      <c r="F31" s="30"/>
      <c r="G31" s="30"/>
      <c r="H31" s="30"/>
      <c r="I31" s="30"/>
      <c r="J31" s="30"/>
      <c r="K31" s="15"/>
      <c r="S31" s="20"/>
      <c r="T31" s="15"/>
    </row>
    <row collapsed="false" customFormat="false" customHeight="false" hidden="false" ht="12.75" outlineLevel="0" r="32">
      <c r="A32" s="30"/>
      <c r="B32" s="29"/>
      <c r="C32" s="29"/>
      <c r="D32" s="30"/>
      <c r="E32" s="30"/>
      <c r="F32" s="30"/>
      <c r="G32" s="30"/>
      <c r="H32" s="30"/>
      <c r="I32" s="30"/>
      <c r="J32" s="30"/>
      <c r="K32" s="15"/>
      <c r="S32" s="20"/>
      <c r="T32" s="15"/>
    </row>
    <row collapsed="false" customFormat="false" customHeight="false" hidden="false" ht="12.75" outlineLevel="0" r="33">
      <c r="A33" s="30"/>
      <c r="B33" s="29"/>
      <c r="C33" s="29"/>
      <c r="D33" s="30"/>
      <c r="E33" s="30"/>
      <c r="F33" s="30"/>
      <c r="G33" s="30"/>
      <c r="H33" s="30"/>
      <c r="I33" s="30"/>
      <c r="J33" s="30"/>
      <c r="K33" s="15"/>
      <c r="S33" s="20"/>
      <c r="T33" s="15"/>
    </row>
    <row collapsed="false" customFormat="false" customHeight="false" hidden="false" ht="12.75" outlineLevel="0" r="34">
      <c r="A34" s="30"/>
      <c r="B34" s="29"/>
      <c r="C34" s="29"/>
      <c r="D34" s="30"/>
      <c r="E34" s="30"/>
      <c r="F34" s="30"/>
      <c r="G34" s="30"/>
      <c r="H34" s="30"/>
      <c r="I34" s="30"/>
      <c r="J34" s="30"/>
      <c r="K34" s="15"/>
      <c r="S34" s="20"/>
      <c r="T34" s="15"/>
    </row>
    <row collapsed="false" customFormat="false" customHeight="false" hidden="false" ht="12.75" outlineLevel="0" r="35">
      <c r="A35" s="30"/>
      <c r="B35" s="29"/>
      <c r="C35" s="29"/>
      <c r="D35" s="30"/>
      <c r="E35" s="30"/>
      <c r="F35" s="30"/>
      <c r="G35" s="30"/>
      <c r="H35" s="30"/>
      <c r="I35" s="30"/>
      <c r="J35" s="30"/>
      <c r="K35" s="15"/>
      <c r="S35" s="20"/>
      <c r="T35" s="15"/>
    </row>
    <row collapsed="false" customFormat="false" customHeight="false" hidden="false" ht="12.75" outlineLevel="0" r="36">
      <c r="A36" s="30"/>
      <c r="B36" s="29"/>
      <c r="C36" s="29"/>
      <c r="D36" s="30"/>
      <c r="E36" s="30"/>
      <c r="F36" s="30"/>
      <c r="G36" s="30"/>
      <c r="H36" s="30"/>
      <c r="I36" s="30"/>
      <c r="J36" s="30"/>
      <c r="K36" s="15"/>
      <c r="S36" s="20"/>
      <c r="T36" s="15"/>
    </row>
    <row collapsed="false" customFormat="false" customHeight="false" hidden="false" ht="12.75" outlineLevel="0" r="37">
      <c r="A37" s="30"/>
      <c r="B37" s="29"/>
      <c r="C37" s="29"/>
      <c r="D37" s="30"/>
      <c r="E37" s="30"/>
      <c r="F37" s="30"/>
      <c r="G37" s="30"/>
      <c r="H37" s="30"/>
      <c r="I37" s="30"/>
      <c r="J37" s="30"/>
      <c r="K37" s="15"/>
      <c r="S37" s="20"/>
      <c r="T37" s="15"/>
    </row>
    <row collapsed="false" customFormat="false" customHeight="false" hidden="false" ht="12.75" outlineLevel="0" r="38">
      <c r="A38" s="30"/>
      <c r="B38" s="29"/>
      <c r="C38" s="29"/>
      <c r="D38" s="30"/>
      <c r="E38" s="30"/>
      <c r="F38" s="30"/>
      <c r="G38" s="30"/>
      <c r="H38" s="30"/>
      <c r="I38" s="30"/>
      <c r="J38" s="30"/>
      <c r="K38" s="15"/>
      <c r="S38" s="20"/>
      <c r="T38" s="15"/>
    </row>
    <row collapsed="false" customFormat="false" customHeight="false" hidden="false" ht="12.75" outlineLevel="0" r="39">
      <c r="A39" s="30"/>
      <c r="B39" s="29"/>
      <c r="C39" s="29"/>
      <c r="D39" s="30"/>
      <c r="E39" s="30"/>
      <c r="F39" s="30"/>
      <c r="G39" s="30"/>
      <c r="H39" s="30"/>
      <c r="I39" s="30"/>
      <c r="J39" s="30"/>
      <c r="K39" s="15"/>
      <c r="S39" s="20"/>
      <c r="T39" s="15"/>
    </row>
    <row collapsed="false" customFormat="false" customHeight="false" hidden="false" ht="12.75" outlineLevel="0" r="40">
      <c r="A40" s="30"/>
      <c r="B40" s="29"/>
      <c r="C40" s="29"/>
      <c r="D40" s="30"/>
      <c r="E40" s="30"/>
      <c r="F40" s="30"/>
      <c r="G40" s="30"/>
      <c r="H40" s="30"/>
      <c r="I40" s="30"/>
      <c r="J40" s="30"/>
      <c r="K40" s="15"/>
      <c r="S40" s="20"/>
      <c r="T40" s="15"/>
    </row>
    <row collapsed="false" customFormat="false" customHeight="false" hidden="false" ht="12.75" outlineLevel="0" r="41">
      <c r="A41" s="30"/>
      <c r="B41" s="29"/>
      <c r="C41" s="29"/>
      <c r="D41" s="30"/>
      <c r="E41" s="30"/>
      <c r="F41" s="30"/>
      <c r="G41" s="30"/>
      <c r="H41" s="30"/>
      <c r="I41" s="30"/>
      <c r="J41" s="30"/>
      <c r="K41" s="15"/>
      <c r="S41" s="20"/>
      <c r="T41" s="15"/>
    </row>
    <row collapsed="false" customFormat="false" customHeight="false" hidden="false" ht="12.75" outlineLevel="0" r="42">
      <c r="A42" s="30"/>
      <c r="B42" s="29"/>
      <c r="C42" s="29"/>
      <c r="D42" s="30"/>
      <c r="E42" s="30"/>
      <c r="F42" s="30"/>
      <c r="G42" s="30"/>
      <c r="H42" s="30"/>
      <c r="I42" s="30"/>
      <c r="J42" s="30"/>
      <c r="K42" s="15"/>
      <c r="N42" s="4"/>
      <c r="O42" s="4"/>
      <c r="P42" s="4"/>
      <c r="Q42" s="4"/>
      <c r="R42" s="4"/>
      <c r="S42" s="32"/>
      <c r="T42" s="15"/>
    </row>
    <row collapsed="false" customFormat="false" customHeight="false" hidden="false" ht="12.75" outlineLevel="0" r="43">
      <c r="A43" s="30"/>
      <c r="B43" s="29"/>
      <c r="C43" s="29"/>
      <c r="D43" s="30"/>
      <c r="E43" s="30"/>
      <c r="F43" s="30"/>
      <c r="G43" s="30"/>
      <c r="H43" s="30"/>
      <c r="I43" s="30"/>
      <c r="J43" s="30"/>
      <c r="K43" s="15"/>
      <c r="N43" s="18"/>
      <c r="O43" s="18"/>
      <c r="P43" s="18"/>
      <c r="Q43" s="18"/>
      <c r="R43" s="18"/>
      <c r="S43" s="18"/>
    </row>
    <row collapsed="false" customFormat="false" customHeight="false" hidden="false" ht="12.75" outlineLevel="0" r="44">
      <c r="A44" s="30"/>
      <c r="B44" s="29"/>
      <c r="C44" s="29"/>
      <c r="D44" s="30"/>
      <c r="E44" s="30"/>
      <c r="F44" s="30"/>
      <c r="G44" s="30"/>
      <c r="H44" s="30"/>
      <c r="I44" s="30"/>
      <c r="J44" s="30"/>
      <c r="K44" s="15"/>
    </row>
    <row collapsed="false" customFormat="false" customHeight="false" hidden="false" ht="12.75" outlineLevel="0" r="45">
      <c r="A45" s="30"/>
      <c r="B45" s="29"/>
      <c r="C45" s="29"/>
      <c r="D45" s="30"/>
      <c r="E45" s="30"/>
      <c r="F45" s="30"/>
      <c r="G45" s="30"/>
      <c r="H45" s="30"/>
      <c r="I45" s="30"/>
      <c r="J45" s="30"/>
      <c r="K45" s="15"/>
    </row>
    <row collapsed="false" customFormat="false" customHeight="false" hidden="false" ht="12.75" outlineLevel="0" r="46">
      <c r="A46" s="33"/>
      <c r="B46" s="33"/>
      <c r="C46" s="33"/>
      <c r="D46" s="34" t="n">
        <f aca="false">SUM(D18:D45)</f>
        <v>605</v>
      </c>
      <c r="E46" s="35"/>
      <c r="F46" s="33"/>
      <c r="G46" s="33" t="n">
        <f aca="false">SUM(G18:G45)</f>
        <v>196</v>
      </c>
      <c r="H46" s="33" t="n">
        <f aca="false">SUM(H18:H45)</f>
        <v>41</v>
      </c>
      <c r="I46" s="33" t="n">
        <f aca="false">SUM(I18:I45)</f>
        <v>74</v>
      </c>
      <c r="J46" s="33" t="n">
        <f aca="false">SUM(J18:J45)</f>
        <v>62</v>
      </c>
      <c r="K46" s="24"/>
    </row>
    <row collapsed="false" customFormat="false" customHeight="false" hidden="false" ht="12.75" outlineLevel="0" r="47">
      <c r="A47" s="7"/>
      <c r="B47" s="7"/>
      <c r="C47" s="7"/>
      <c r="D47" s="18"/>
      <c r="E47" s="7"/>
      <c r="F47" s="7"/>
      <c r="G47" s="7"/>
      <c r="H47" s="7"/>
      <c r="I47" s="7" t="s">
        <v>36</v>
      </c>
      <c r="J47" s="7" t="n">
        <f aca="false">SUM(G46:I46)-J46</f>
        <v>249</v>
      </c>
    </row>
    <row collapsed="false" customFormat="false" customHeight="false" hidden="false" ht="12.75" outlineLevel="0" r="50">
      <c r="A50" s="36"/>
      <c r="C50" s="4"/>
      <c r="D50" s="4"/>
      <c r="E50" s="4"/>
      <c r="F50" s="4"/>
      <c r="G50" s="4"/>
      <c r="H50" s="4"/>
    </row>
    <row collapsed="false" customFormat="false" customHeight="false" hidden="false" ht="12.75" outlineLevel="0" r="51">
      <c r="A51" s="36" t="s">
        <v>37</v>
      </c>
      <c r="B51" s="20"/>
      <c r="C51" s="30" t="s">
        <v>38</v>
      </c>
      <c r="D51" s="30"/>
      <c r="E51" s="30"/>
      <c r="F51" s="30"/>
      <c r="G51" s="30"/>
      <c r="H51" s="30"/>
      <c r="I51" s="15"/>
    </row>
    <row collapsed="false" customFormat="false" customHeight="false" hidden="false" ht="12.75" outlineLevel="0" r="52">
      <c r="A52" s="36" t="s">
        <v>39</v>
      </c>
      <c r="B52" s="20"/>
      <c r="C52" s="30" t="s">
        <v>14</v>
      </c>
      <c r="D52" s="30" t="s">
        <v>40</v>
      </c>
      <c r="E52" s="30" t="s">
        <v>41</v>
      </c>
      <c r="F52" s="30" t="s">
        <v>42</v>
      </c>
      <c r="G52" s="30" t="s">
        <v>43</v>
      </c>
      <c r="H52" s="30" t="s">
        <v>44</v>
      </c>
      <c r="I52" s="15"/>
    </row>
    <row collapsed="false" customFormat="false" customHeight="false" hidden="false" ht="12.75" outlineLevel="0" r="53">
      <c r="A53" s="36" t="s">
        <v>45</v>
      </c>
      <c r="B53" s="20"/>
      <c r="C53" s="28" t="n">
        <v>41527</v>
      </c>
      <c r="D53" s="30" t="n">
        <v>1</v>
      </c>
      <c r="E53" s="30" t="n">
        <v>105</v>
      </c>
      <c r="F53" s="31" t="n">
        <v>0.84375</v>
      </c>
      <c r="G53" s="30" t="s">
        <v>31</v>
      </c>
      <c r="H53" s="31" t="n">
        <v>0.84375</v>
      </c>
      <c r="I53" s="15"/>
    </row>
    <row collapsed="false" customFormat="false" customHeight="false" hidden="false" ht="12.75" outlineLevel="0" r="54">
      <c r="A54" s="36" t="s">
        <v>46</v>
      </c>
      <c r="B54" s="20"/>
      <c r="C54" s="28" t="n">
        <v>41527</v>
      </c>
      <c r="D54" s="30" t="n">
        <v>2</v>
      </c>
      <c r="E54" s="30" t="n">
        <v>105</v>
      </c>
      <c r="F54" s="31" t="n">
        <v>0.845138888888889</v>
      </c>
      <c r="G54" s="30" t="s">
        <v>31</v>
      </c>
      <c r="H54" s="31" t="n">
        <v>0.845833333333333</v>
      </c>
      <c r="I54" s="15"/>
    </row>
    <row collapsed="false" customFormat="false" customHeight="false" hidden="false" ht="12.75" outlineLevel="0" r="55">
      <c r="A55" s="36" t="s">
        <v>47</v>
      </c>
      <c r="B55" s="20"/>
      <c r="C55" s="28" t="n">
        <v>41527</v>
      </c>
      <c r="D55" s="30" t="n">
        <v>3</v>
      </c>
      <c r="E55" s="30" t="n">
        <v>115</v>
      </c>
      <c r="F55" s="31" t="n">
        <v>0.847222222222222</v>
      </c>
      <c r="G55" s="30" t="s">
        <v>31</v>
      </c>
      <c r="H55" s="31" t="n">
        <v>0.849305555555556</v>
      </c>
      <c r="I55" s="15"/>
    </row>
    <row collapsed="false" customFormat="false" customHeight="false" hidden="false" ht="12.75" outlineLevel="0" r="56">
      <c r="A56" s="36" t="s">
        <v>48</v>
      </c>
      <c r="B56" s="20"/>
      <c r="C56" s="28" t="n">
        <v>41527</v>
      </c>
      <c r="D56" s="30" t="n">
        <v>4</v>
      </c>
      <c r="E56" s="30" t="n">
        <v>305</v>
      </c>
      <c r="F56" s="31" t="n">
        <v>0.850694444444444</v>
      </c>
      <c r="G56" s="30" t="s">
        <v>31</v>
      </c>
      <c r="H56" s="31" t="n">
        <v>0.861111111111111</v>
      </c>
      <c r="I56" s="15"/>
    </row>
    <row collapsed="false" customFormat="false" customHeight="false" hidden="false" ht="12.75" outlineLevel="0" r="57">
      <c r="A57" s="36" t="s">
        <v>49</v>
      </c>
      <c r="B57" s="20"/>
      <c r="C57" s="28" t="n">
        <v>41528</v>
      </c>
      <c r="D57" s="30" t="n">
        <v>5</v>
      </c>
      <c r="E57" s="30" t="n">
        <v>105</v>
      </c>
      <c r="F57" s="31" t="n">
        <v>0.854166666666667</v>
      </c>
      <c r="G57" s="30" t="s">
        <v>31</v>
      </c>
      <c r="H57" s="31" t="n">
        <v>0.854861111111111</v>
      </c>
      <c r="I57" s="15"/>
    </row>
    <row collapsed="false" customFormat="false" customHeight="false" hidden="false" ht="12.75" outlineLevel="0" r="58">
      <c r="A58" s="36" t="s">
        <v>50</v>
      </c>
      <c r="B58" s="20"/>
      <c r="C58" s="28" t="n">
        <v>41528</v>
      </c>
      <c r="D58" s="30" t="n">
        <v>6</v>
      </c>
      <c r="E58" s="30" t="n">
        <v>105</v>
      </c>
      <c r="F58" s="31" t="n">
        <v>0.855555555555556</v>
      </c>
      <c r="G58" s="30" t="s">
        <v>31</v>
      </c>
      <c r="H58" s="31" t="n">
        <v>0.855902777777778</v>
      </c>
      <c r="I58" s="15"/>
    </row>
    <row collapsed="false" customFormat="false" customHeight="false" hidden="false" ht="12.75" outlineLevel="0" r="59">
      <c r="A59" s="36"/>
      <c r="B59" s="20"/>
      <c r="C59" s="28" t="n">
        <v>41528</v>
      </c>
      <c r="D59" s="30" t="n">
        <v>7</v>
      </c>
      <c r="E59" s="30" t="n">
        <v>315</v>
      </c>
      <c r="F59" s="31" t="n">
        <v>0.857638888888889</v>
      </c>
      <c r="G59" s="30" t="s">
        <v>31</v>
      </c>
      <c r="H59" s="31" t="n">
        <v>0.859027777777778</v>
      </c>
      <c r="I59" s="15"/>
    </row>
    <row collapsed="false" customFormat="false" customHeight="false" hidden="false" ht="12.75" outlineLevel="0" r="60">
      <c r="A60" s="36"/>
      <c r="B60" s="20"/>
      <c r="C60" s="28" t="n">
        <v>41529</v>
      </c>
      <c r="D60" s="30" t="n">
        <v>8</v>
      </c>
      <c r="E60" s="30" t="n">
        <v>110</v>
      </c>
      <c r="F60" s="31" t="n">
        <v>0.5</v>
      </c>
      <c r="G60" s="30" t="s">
        <v>31</v>
      </c>
      <c r="H60" s="31" t="n">
        <v>0.503472222222222</v>
      </c>
      <c r="I60" s="15"/>
    </row>
    <row collapsed="false" customFormat="false" customHeight="false" hidden="false" ht="12.75" outlineLevel="0" r="61">
      <c r="A61" s="36"/>
      <c r="B61" s="20"/>
      <c r="C61" s="28" t="n">
        <v>41529</v>
      </c>
      <c r="D61" s="30" t="n">
        <v>9</v>
      </c>
      <c r="E61" s="30" t="n">
        <v>115</v>
      </c>
      <c r="F61" s="31" t="n">
        <v>0.503472222222222</v>
      </c>
      <c r="G61" s="30" t="s">
        <v>31</v>
      </c>
      <c r="H61" s="31" t="n">
        <v>0.504166666666667</v>
      </c>
      <c r="I61" s="15"/>
    </row>
    <row collapsed="false" customFormat="false" customHeight="false" hidden="false" ht="12.75" outlineLevel="0" r="62">
      <c r="A62" s="36" t="s">
        <v>51</v>
      </c>
      <c r="B62" s="20"/>
      <c r="C62" s="28" t="n">
        <v>41529</v>
      </c>
      <c r="D62" s="30" t="n">
        <v>10</v>
      </c>
      <c r="E62" s="30" t="n">
        <v>210</v>
      </c>
      <c r="F62" s="31" t="n">
        <v>0.510416666666667</v>
      </c>
      <c r="G62" s="30" t="s">
        <v>31</v>
      </c>
      <c r="H62" s="31" t="n">
        <v>0.511111111111111</v>
      </c>
      <c r="I62" s="15"/>
    </row>
    <row collapsed="false" customFormat="false" customHeight="false" hidden="false" ht="12.75" outlineLevel="0" r="63">
      <c r="A63" s="36" t="s">
        <v>52</v>
      </c>
      <c r="B63" s="20"/>
      <c r="C63" s="28" t="n">
        <v>41529</v>
      </c>
      <c r="D63" s="30" t="n">
        <v>11</v>
      </c>
      <c r="E63" s="30" t="n">
        <v>220</v>
      </c>
      <c r="F63" s="31" t="n">
        <v>0.53125</v>
      </c>
      <c r="G63" s="30" t="s">
        <v>31</v>
      </c>
      <c r="H63" s="31" t="n">
        <v>0.041666666666667</v>
      </c>
      <c r="I63" s="15"/>
    </row>
    <row collapsed="false" customFormat="false" customHeight="false" hidden="false" ht="12.75" outlineLevel="0" r="64">
      <c r="A64" s="36" t="s">
        <v>53</v>
      </c>
      <c r="B64" s="20"/>
      <c r="C64" s="28" t="n">
        <v>41529</v>
      </c>
      <c r="D64" s="30" t="n">
        <v>12</v>
      </c>
      <c r="E64" s="30" t="n">
        <v>120</v>
      </c>
      <c r="F64" s="31" t="n">
        <v>0.666666666666667</v>
      </c>
      <c r="G64" s="30" t="s">
        <v>54</v>
      </c>
      <c r="H64" s="31" t="n">
        <v>0.670138888888889</v>
      </c>
      <c r="I64" s="15"/>
    </row>
    <row collapsed="false" customFormat="false" customHeight="false" hidden="false" ht="12.75" outlineLevel="0" r="65">
      <c r="A65" s="36" t="s">
        <v>55</v>
      </c>
      <c r="B65" s="20"/>
      <c r="C65" s="28" t="n">
        <v>41529</v>
      </c>
      <c r="D65" s="30" t="n">
        <v>13</v>
      </c>
      <c r="E65" s="30" t="n">
        <v>130</v>
      </c>
      <c r="F65" s="31" t="n">
        <v>0.677083333333333</v>
      </c>
      <c r="G65" s="30" t="s">
        <v>54</v>
      </c>
      <c r="H65" s="31" t="n">
        <v>0.680555555555556</v>
      </c>
      <c r="I65" s="15"/>
    </row>
    <row collapsed="false" customFormat="false" customHeight="false" hidden="false" ht="12.75" outlineLevel="0" r="66">
      <c r="A66" s="36" t="s">
        <v>56</v>
      </c>
      <c r="B66" s="20"/>
      <c r="C66" s="28" t="n">
        <v>41529</v>
      </c>
      <c r="D66" s="30" t="n">
        <v>14</v>
      </c>
      <c r="E66" s="30" t="n">
        <v>125</v>
      </c>
      <c r="F66" s="31" t="n">
        <v>0.6875</v>
      </c>
      <c r="G66" s="30" t="s">
        <v>54</v>
      </c>
      <c r="H66" s="31" t="n">
        <v>0.6875</v>
      </c>
      <c r="I66" s="15"/>
    </row>
    <row collapsed="false" customFormat="false" customHeight="false" hidden="false" ht="12.75" outlineLevel="0" r="67">
      <c r="A67" s="36" t="s">
        <v>57</v>
      </c>
      <c r="B67" s="20"/>
      <c r="C67" s="28" t="n">
        <v>41529</v>
      </c>
      <c r="D67" s="30" t="n">
        <v>15</v>
      </c>
      <c r="E67" s="30" t="n">
        <v>120</v>
      </c>
      <c r="F67" s="31" t="n">
        <v>0.697916666666667</v>
      </c>
      <c r="G67" s="30" t="s">
        <v>54</v>
      </c>
      <c r="H67" s="31" t="n">
        <v>0.701388888888889</v>
      </c>
      <c r="I67" s="15"/>
    </row>
    <row collapsed="false" customFormat="false" customHeight="false" hidden="false" ht="12.75" outlineLevel="0" r="68">
      <c r="A68" s="36"/>
      <c r="B68" s="20"/>
      <c r="C68" s="30"/>
      <c r="D68" s="30"/>
      <c r="E68" s="30"/>
      <c r="F68" s="30"/>
      <c r="G68" s="30"/>
      <c r="H68" s="30"/>
      <c r="I68" s="15"/>
    </row>
    <row collapsed="false" customFormat="false" customHeight="false" hidden="false" ht="12.75" outlineLevel="0" r="69">
      <c r="A69" s="36"/>
      <c r="B69" s="20"/>
      <c r="C69" s="30"/>
      <c r="D69" s="30"/>
      <c r="E69" s="30"/>
      <c r="F69" s="30"/>
      <c r="G69" s="30"/>
      <c r="H69" s="30"/>
      <c r="I69" s="15"/>
    </row>
    <row collapsed="false" customFormat="false" customHeight="false" hidden="false" ht="12.75" outlineLevel="0" r="70">
      <c r="A70" s="36"/>
      <c r="B70" s="20"/>
      <c r="C70" s="30"/>
      <c r="D70" s="30"/>
      <c r="E70" s="30"/>
      <c r="F70" s="30"/>
      <c r="G70" s="30"/>
      <c r="H70" s="30"/>
      <c r="I70" s="15"/>
    </row>
    <row collapsed="false" customFormat="false" customHeight="false" hidden="false" ht="12.75" outlineLevel="0" r="71">
      <c r="A71" s="36"/>
      <c r="B71" s="20"/>
      <c r="C71" s="30"/>
      <c r="D71" s="30"/>
      <c r="E71" s="30"/>
      <c r="F71" s="30"/>
      <c r="G71" s="30"/>
      <c r="H71" s="30"/>
      <c r="I71" s="15"/>
    </row>
    <row collapsed="false" customFormat="false" customHeight="false" hidden="false" ht="12.75" outlineLevel="0" r="72">
      <c r="A72" s="36" t="s">
        <v>58</v>
      </c>
      <c r="B72" s="20"/>
      <c r="C72" s="30"/>
      <c r="D72" s="30"/>
      <c r="E72" s="30"/>
      <c r="F72" s="30"/>
      <c r="G72" s="30"/>
      <c r="H72" s="30"/>
      <c r="I72" s="15"/>
    </row>
    <row collapsed="false" customFormat="false" customHeight="false" hidden="false" ht="12.75" outlineLevel="0" r="73">
      <c r="A73" s="36" t="s">
        <v>59</v>
      </c>
      <c r="B73" s="20"/>
      <c r="C73" s="30"/>
      <c r="D73" s="30"/>
      <c r="E73" s="30"/>
      <c r="F73" s="30"/>
      <c r="G73" s="30"/>
      <c r="H73" s="30"/>
      <c r="I73" s="15"/>
    </row>
    <row collapsed="false" customFormat="false" customHeight="false" hidden="false" ht="12.75" outlineLevel="0" r="74">
      <c r="A74" s="36" t="s">
        <v>60</v>
      </c>
      <c r="B74" s="20"/>
      <c r="C74" s="30"/>
      <c r="D74" s="30"/>
      <c r="E74" s="30"/>
      <c r="F74" s="30"/>
      <c r="G74" s="30"/>
      <c r="H74" s="30"/>
      <c r="I74" s="15"/>
    </row>
    <row collapsed="false" customFormat="false" customHeight="false" hidden="false" ht="12.75" outlineLevel="0" r="75">
      <c r="A75" s="36" t="s">
        <v>61</v>
      </c>
      <c r="B75" s="20"/>
      <c r="C75" s="30"/>
      <c r="D75" s="30"/>
      <c r="E75" s="30"/>
      <c r="F75" s="30"/>
      <c r="G75" s="30"/>
      <c r="H75" s="30"/>
      <c r="I75" s="15"/>
    </row>
    <row collapsed="false" customFormat="false" customHeight="false" hidden="false" ht="12.75" outlineLevel="0" r="76">
      <c r="A76" s="36"/>
      <c r="B76" s="20"/>
      <c r="C76" s="30"/>
      <c r="D76" s="30"/>
      <c r="E76" s="30"/>
      <c r="F76" s="30"/>
      <c r="G76" s="30"/>
      <c r="H76" s="30"/>
      <c r="I76" s="15"/>
    </row>
    <row collapsed="false" customFormat="false" customHeight="false" hidden="false" ht="12.75" outlineLevel="0" r="77">
      <c r="A77" s="36"/>
      <c r="B77" s="20"/>
      <c r="C77" s="30"/>
      <c r="D77" s="30"/>
      <c r="E77" s="30"/>
      <c r="F77" s="30"/>
      <c r="G77" s="30"/>
      <c r="H77" s="30"/>
      <c r="I77" s="15"/>
    </row>
    <row collapsed="false" customFormat="false" customHeight="false" hidden="false" ht="12.75" outlineLevel="0" r="78">
      <c r="C78" s="18"/>
      <c r="D78" s="18"/>
      <c r="E78" s="18"/>
      <c r="F78" s="18"/>
      <c r="G78" s="18"/>
      <c r="H78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