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C5999D84-0BC0-41A9-9F96-57B472237EA9}" xr6:coauthVersionLast="47" xr6:coauthVersionMax="47" xr10:uidLastSave="{825A130F-B848-41CA-9E2D-45508EFF5AA5}"/>
  <bookViews>
    <workbookView xWindow="-120" yWindow="-120" windowWidth="20640" windowHeight="11160" xr2:uid="{00000000-000D-0000-FFFF-FFFF00000000}"/>
  </bookViews>
  <sheets>
    <sheet name="ValuPayments (52)" sheetId="1" r:id="rId1"/>
  </sheets>
  <externalReferences>
    <externalReference r:id="rId2"/>
  </externalReferences>
  <definedNames>
    <definedName name="_xlnm._FilterDatabase" localSheetId="0" hidden="1">'ValuPayments (52)'!$A$1:$X$5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2" i="1"/>
</calcChain>
</file>

<file path=xl/sharedStrings.xml><?xml version="1.0" encoding="utf-8"?>
<sst xmlns="http://schemas.openxmlformats.org/spreadsheetml/2006/main" count="73" uniqueCount="55">
  <si>
    <t>Status</t>
  </si>
  <si>
    <t>Order id</t>
  </si>
  <si>
    <t>User id</t>
  </si>
  <si>
    <t>User Name</t>
  </si>
  <si>
    <t>User email</t>
  </si>
  <si>
    <t>User phone</t>
  </si>
  <si>
    <t>Address</t>
  </si>
  <si>
    <t>Order maker</t>
  </si>
  <si>
    <t>Branch</t>
  </si>
  <si>
    <t>Branch Code</t>
  </si>
  <si>
    <t>Subtotal</t>
  </si>
  <si>
    <t>Purchase Amount</t>
  </si>
  <si>
    <t>Total</t>
  </si>
  <si>
    <t>Discount</t>
  </si>
  <si>
    <t>Promo Code</t>
  </si>
  <si>
    <t>Discount Value</t>
  </si>
  <si>
    <t>Payment type</t>
  </si>
  <si>
    <t>Transaction id</t>
  </si>
  <si>
    <t>Added at</t>
  </si>
  <si>
    <t>Time since placement</t>
  </si>
  <si>
    <t>Has alternatives</t>
  </si>
  <si>
    <t>Order From</t>
  </si>
  <si>
    <t>Hotline Admin</t>
  </si>
  <si>
    <t>Remaining Amount</t>
  </si>
  <si>
    <t>Completed</t>
  </si>
  <si>
    <t>-</t>
  </si>
  <si>
    <t>Pay with valU</t>
  </si>
  <si>
    <t>Yes</t>
  </si>
  <si>
    <t>Web</t>
  </si>
  <si>
    <t>---</t>
  </si>
  <si>
    <t>No</t>
  </si>
  <si>
    <t>Mobile</t>
  </si>
  <si>
    <t>احمد عبد الله محمد علي</t>
  </si>
  <si>
    <t>M006</t>
  </si>
  <si>
    <t>Smouha</t>
  </si>
  <si>
    <t>On route</t>
  </si>
  <si>
    <t>ياسر سلامه</t>
  </si>
  <si>
    <t>yasser.a.salama@gmail.com</t>
  </si>
  <si>
    <t>القاهرة, النزهه, بهجت, 5, بجوار مدرسة مودرن سكول و متفرع من عمار بن ياسر, 5, 14</t>
  </si>
  <si>
    <t>محمد عبد المجيد طنطاوي</t>
  </si>
  <si>
    <t>M010</t>
  </si>
  <si>
    <t>Ammar</t>
  </si>
  <si>
    <t>7192 Minutes</t>
  </si>
  <si>
    <t>eman hafez</t>
  </si>
  <si>
    <t>eman.halim258@gmail.com</t>
  </si>
  <si>
    <t>cairo, hilepolis, elasyouty, 4, mall el asyouty, 5, 2</t>
  </si>
  <si>
    <t>محمد محمود محمد حميدة</t>
  </si>
  <si>
    <t>M001</t>
  </si>
  <si>
    <t>Heliopolis</t>
  </si>
  <si>
    <t>Ashraf helal</t>
  </si>
  <si>
    <t>ashraf.helal@savola.com</t>
  </si>
  <si>
    <t>Alexandria, Smouha, شارع المستشارين, برج سموحة كاسيل, خلف قرية عبد المجيد للمشويات و أمام الجرين بلازا, 3, 303</t>
  </si>
  <si>
    <t>Mohamed Ehab</t>
  </si>
  <si>
    <t>kenda_malak@icloud.com</t>
  </si>
  <si>
    <t>Alexandria, ١٦٢ ش عمرو لطفي سبورتنج الترام امام نادي سبورتنج, بجوار القنصلية الفلسطينة الدور ١١ شقة ٤٢, 162, --, 11,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</si>
</sst>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hamed.adel\Downloads\data%20(4).xlsx" TargetMode="External"/><Relationship Id="rId1" Type="http://schemas.openxmlformats.org/officeDocument/2006/relationships/externalLinkPath" Target="file:///C:\Users\mohamed.adel\Downloads\data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"/>
      <sheetName val="Sheet1"/>
    </sheetNames>
    <sheetDataSet>
      <sheetData sheetId="0"/>
      <sheetData sheetId="1">
        <row r="1">
          <cell r="G1" t="str">
            <v>Order ID</v>
          </cell>
        </row>
        <row r="2">
          <cell r="G2">
            <v>155682401</v>
          </cell>
        </row>
        <row r="3">
          <cell r="G3">
            <v>155572207</v>
          </cell>
        </row>
        <row r="4">
          <cell r="G4">
            <v>155465312</v>
          </cell>
        </row>
        <row r="5">
          <cell r="G5">
            <v>155399590</v>
          </cell>
        </row>
        <row r="6">
          <cell r="G6">
            <v>155397196</v>
          </cell>
        </row>
        <row r="7">
          <cell r="G7">
            <v>155331545</v>
          </cell>
        </row>
        <row r="8">
          <cell r="G8">
            <v>155314957</v>
          </cell>
        </row>
        <row r="9">
          <cell r="G9">
            <v>155301586</v>
          </cell>
        </row>
        <row r="10">
          <cell r="G10">
            <v>155257840</v>
          </cell>
        </row>
        <row r="11">
          <cell r="G11">
            <v>6224010613332000</v>
          </cell>
        </row>
        <row r="12">
          <cell r="G12">
            <v>154816937</v>
          </cell>
        </row>
        <row r="13">
          <cell r="G13">
            <v>154733787</v>
          </cell>
        </row>
        <row r="14">
          <cell r="G14">
            <v>154718490</v>
          </cell>
        </row>
        <row r="15">
          <cell r="G15">
            <v>154303209</v>
          </cell>
        </row>
        <row r="16">
          <cell r="G16">
            <v>154124008</v>
          </cell>
        </row>
        <row r="17">
          <cell r="G17">
            <v>154108240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D1" workbookViewId="0">
      <selection activeCell="D6" sqref="A6:XFD15"/>
    </sheetView>
  </sheetViews>
  <sheetFormatPr defaultRowHeight="14.25" x14ac:dyDescent="0.2"/>
  <cols>
    <col min="16" max="16" width="16.75" bestFit="1" customWidth="1"/>
    <col min="18" max="18" width="15.75" bestFit="1" customWidth="1"/>
    <col min="19" max="19" width="13.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196593</v>
      </c>
      <c r="C2">
        <v>2280540</v>
      </c>
      <c r="D2" t="s">
        <v>43</v>
      </c>
      <c r="E2" t="s">
        <v>44</v>
      </c>
      <c r="F2">
        <v>1023163633</v>
      </c>
      <c r="G2" t="s">
        <v>45</v>
      </c>
      <c r="H2" t="s">
        <v>46</v>
      </c>
      <c r="I2" t="s">
        <v>47</v>
      </c>
      <c r="J2" t="s">
        <v>48</v>
      </c>
      <c r="K2">
        <v>1179.6199999999999</v>
      </c>
      <c r="L2">
        <v>1201.4000000000001</v>
      </c>
      <c r="M2">
        <v>1201.4000000000001</v>
      </c>
      <c r="N2" s="1">
        <v>0</v>
      </c>
      <c r="O2" t="s">
        <v>25</v>
      </c>
      <c r="P2">
        <f>VLOOKUP(R2,[1]Sheet1!$G:$G,1,0)</f>
        <v>155314957</v>
      </c>
      <c r="Q2" t="s">
        <v>26</v>
      </c>
      <c r="R2">
        <v>155314957</v>
      </c>
      <c r="S2" s="2">
        <v>45297.922673611109</v>
      </c>
      <c r="T2">
        <v>170</v>
      </c>
      <c r="U2" t="s">
        <v>27</v>
      </c>
      <c r="V2" t="s">
        <v>31</v>
      </c>
      <c r="W2" t="s">
        <v>29</v>
      </c>
      <c r="X2">
        <v>-282</v>
      </c>
    </row>
    <row r="3" spans="1:24" x14ac:dyDescent="0.2">
      <c r="A3" t="s">
        <v>24</v>
      </c>
      <c r="B3">
        <v>196837</v>
      </c>
      <c r="C3">
        <v>2280874</v>
      </c>
      <c r="D3" t="s">
        <v>52</v>
      </c>
      <c r="E3" t="s">
        <v>53</v>
      </c>
      <c r="F3">
        <v>1224589890</v>
      </c>
      <c r="G3" t="s">
        <v>54</v>
      </c>
      <c r="H3" t="s">
        <v>32</v>
      </c>
      <c r="I3" t="s">
        <v>33</v>
      </c>
      <c r="J3" t="s">
        <v>34</v>
      </c>
      <c r="K3">
        <v>665.38</v>
      </c>
      <c r="L3">
        <v>672.88</v>
      </c>
      <c r="M3">
        <v>672.88</v>
      </c>
      <c r="N3" s="1">
        <v>0</v>
      </c>
      <c r="O3" t="s">
        <v>25</v>
      </c>
      <c r="P3">
        <f>VLOOKUP(R3,[1]Sheet1!$G:$G,1,0)</f>
        <v>155682401</v>
      </c>
      <c r="Q3" t="s">
        <v>26</v>
      </c>
      <c r="R3">
        <v>155682401</v>
      </c>
      <c r="S3" s="2">
        <v>45299.855254629627</v>
      </c>
      <c r="T3">
        <v>114</v>
      </c>
      <c r="U3" t="s">
        <v>27</v>
      </c>
      <c r="V3" t="s">
        <v>31</v>
      </c>
      <c r="W3" t="s">
        <v>29</v>
      </c>
      <c r="X3">
        <v>-110</v>
      </c>
    </row>
    <row r="4" spans="1:24" x14ac:dyDescent="0.2">
      <c r="A4" t="s">
        <v>35</v>
      </c>
      <c r="B4">
        <v>196221</v>
      </c>
      <c r="C4">
        <v>96512</v>
      </c>
      <c r="D4" t="s">
        <v>36</v>
      </c>
      <c r="E4" t="s">
        <v>37</v>
      </c>
      <c r="F4">
        <v>1272600556</v>
      </c>
      <c r="G4" t="s">
        <v>38</v>
      </c>
      <c r="H4" t="s">
        <v>39</v>
      </c>
      <c r="I4" t="s">
        <v>40</v>
      </c>
      <c r="J4" t="s">
        <v>41</v>
      </c>
      <c r="K4">
        <v>1606.82</v>
      </c>
      <c r="L4">
        <v>1543</v>
      </c>
      <c r="M4">
        <v>1543</v>
      </c>
      <c r="N4" s="1">
        <v>0</v>
      </c>
      <c r="O4" t="s">
        <v>25</v>
      </c>
      <c r="P4">
        <f>VLOOKUP(R4,[1]Sheet1!$G:$G,1,0)</f>
        <v>154733787</v>
      </c>
      <c r="Q4" t="s">
        <v>26</v>
      </c>
      <c r="R4">
        <v>154733787</v>
      </c>
      <c r="S4" s="2">
        <v>45295.48033564815</v>
      </c>
      <c r="T4" t="s">
        <v>42</v>
      </c>
      <c r="U4" t="s">
        <v>30</v>
      </c>
      <c r="V4" t="s">
        <v>28</v>
      </c>
      <c r="W4" t="s">
        <v>29</v>
      </c>
      <c r="X4">
        <v>-84</v>
      </c>
    </row>
    <row r="5" spans="1:24" x14ac:dyDescent="0.2">
      <c r="A5" t="s">
        <v>24</v>
      </c>
      <c r="B5">
        <v>196691</v>
      </c>
      <c r="C5">
        <v>600363</v>
      </c>
      <c r="D5" t="s">
        <v>49</v>
      </c>
      <c r="E5" t="s">
        <v>50</v>
      </c>
      <c r="F5">
        <v>1028081024</v>
      </c>
      <c r="G5" t="s">
        <v>51</v>
      </c>
      <c r="H5" t="s">
        <v>32</v>
      </c>
      <c r="I5" t="s">
        <v>33</v>
      </c>
      <c r="J5" t="s">
        <v>34</v>
      </c>
      <c r="K5">
        <v>650.16999999999996</v>
      </c>
      <c r="L5">
        <v>963.29</v>
      </c>
      <c r="M5">
        <v>963.29</v>
      </c>
      <c r="N5" s="1">
        <v>0</v>
      </c>
      <c r="O5" t="s">
        <v>25</v>
      </c>
      <c r="P5">
        <f>VLOOKUP(R5,[1]Sheet1!$G:$G,1,0)</f>
        <v>155465312</v>
      </c>
      <c r="Q5" t="s">
        <v>26</v>
      </c>
      <c r="R5">
        <v>155465312</v>
      </c>
      <c r="S5" s="2">
        <v>45298.792673611111</v>
      </c>
      <c r="T5">
        <v>201</v>
      </c>
      <c r="U5" t="s">
        <v>27</v>
      </c>
      <c r="V5" t="s">
        <v>28</v>
      </c>
      <c r="W5" t="s">
        <v>29</v>
      </c>
      <c r="X5">
        <v>-31</v>
      </c>
    </row>
  </sheetData>
  <autoFilter ref="A1:X5" xr:uid="{00000000-0009-0000-0000-000000000000}">
    <sortState xmlns:xlrd2="http://schemas.microsoft.com/office/spreadsheetml/2017/richdata2" ref="A2:X5">
      <sortCondition ref="X1:X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ValuPayments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2024-01-09T09:27:34Z</dcterms:created>
  <dcterms:modified xsi:type="dcterms:W3CDTF">2024-01-15T19:15:37Z</dcterms:modified>
</cp:coreProperties>
</file>