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36" windowWidth="16212" windowHeight="5808"/>
  </bookViews>
  <sheets>
    <sheet name="Investment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23" i="1"/>
  <c r="B27" s="1"/>
  <c r="B18"/>
  <c r="B17"/>
  <c r="B16"/>
  <c r="B15"/>
  <c r="B8"/>
  <c r="B11"/>
  <c r="B10"/>
  <c r="B9"/>
</calcChain>
</file>

<file path=xl/sharedStrings.xml><?xml version="1.0" encoding="utf-8"?>
<sst xmlns="http://schemas.openxmlformats.org/spreadsheetml/2006/main" count="32" uniqueCount="32">
  <si>
    <t>Marketing Costs</t>
  </si>
  <si>
    <t>Employee</t>
  </si>
  <si>
    <t>Programming Platform</t>
  </si>
  <si>
    <t>Data Set Access</t>
  </si>
  <si>
    <t>Free (python)</t>
  </si>
  <si>
    <t>Free (publically available)</t>
  </si>
  <si>
    <t>One time registration fee</t>
  </si>
  <si>
    <t>per year</t>
  </si>
  <si>
    <t>Google Play Cost to Publish App</t>
  </si>
  <si>
    <t>iOS App Store Cost to Publish App</t>
  </si>
  <si>
    <t>Raising capital for Dessa Cann Consult App</t>
  </si>
  <si>
    <t>Server setup: 15 hours</t>
  </si>
  <si>
    <t>Interface setup: 10 hours</t>
  </si>
  <si>
    <t>ML development: 10 hours</t>
  </si>
  <si>
    <t>Slippage: up to 70 hours</t>
  </si>
  <si>
    <t>average Artificial Intelligence salary in Canada is $83,246 per year or $42.69 per hour according to Neuvoo</t>
  </si>
  <si>
    <t>App development:</t>
  </si>
  <si>
    <t>Source for the estimated number of hours: https://towardsdatascience.com/how-to-price-an-ai-project-f7270cb630a4</t>
  </si>
  <si>
    <t>AI/ML development:</t>
  </si>
  <si>
    <t>Testing: 13 hours</t>
  </si>
  <si>
    <t>Source for estimated number of hours: https://infinum.co/the-capsized-eight/how-long-does-it-take-to-build-an-app</t>
  </si>
  <si>
    <t>Design app and microsite: 96.93 hours</t>
  </si>
  <si>
    <t>Develop iOS app: 131 hours</t>
  </si>
  <si>
    <t>Develop microsite: 28.67 hours</t>
  </si>
  <si>
    <t>App development on Apple:</t>
  </si>
  <si>
    <t>App development on Android (takes 30% more time)</t>
  </si>
  <si>
    <t>Total number of hours: 269.6</t>
  </si>
  <si>
    <t>Work Trips to Conferences and Expos (estimate based on 6 events in Toronto: https://www.eventbrite.ca/d/canada--toronto/cannabis/)</t>
  </si>
  <si>
    <t>Cost</t>
  </si>
  <si>
    <t>Dessa typically has one employee/project, but depending on the skillset, it may require 2 employee (an AI developer and app developer)</t>
  </si>
  <si>
    <t>Total Investment</t>
  </si>
  <si>
    <t>Employee Hours for Marketing =5 hoursx 5 events= 30 hours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</si>
</sst>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b/>
      <u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4" fontId="0" fillId="0" borderId="0" xfId="0" applyNumberFormat="1"/>
    <xf numFmtId="0" fontId="6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zoomScale="70" zoomScaleNormal="70" workbookViewId="0">
      <selection activeCell="D12" sqref="D12"/>
    </sheetView>
  </sheetViews>
  <sheetFormatPr defaultRowHeight="14.4"/>
  <cols>
    <col min="1" max="1" width="109.88671875" customWidth="1"/>
    <col min="2" max="2" width="9" bestFit="1" customWidth="1"/>
  </cols>
  <sheetData>
    <row r="1" spans="1:3">
      <c r="A1" s="2" t="s">
        <v>10</v>
      </c>
      <c r="B1" s="8" t="s">
        <v>28</v>
      </c>
    </row>
    <row r="2" spans="1:3">
      <c r="A2" s="2" t="s">
        <v>3</v>
      </c>
      <c r="B2" s="6">
        <v>0</v>
      </c>
      <c r="C2" t="s">
        <v>5</v>
      </c>
    </row>
    <row r="3" spans="1:3">
      <c r="A3" s="7" t="s">
        <v>1</v>
      </c>
      <c r="B3" s="6"/>
    </row>
    <row r="4" spans="1:3">
      <c r="A4" s="3" t="s">
        <v>29</v>
      </c>
      <c r="B4" s="6"/>
    </row>
    <row r="5" spans="1:3">
      <c r="A5" s="5" t="s">
        <v>15</v>
      </c>
      <c r="B5" s="6"/>
    </row>
    <row r="6" spans="1:3">
      <c r="A6" s="1" t="s">
        <v>18</v>
      </c>
      <c r="B6" s="6"/>
    </row>
    <row r="7" spans="1:3">
      <c r="A7" t="s">
        <v>17</v>
      </c>
      <c r="B7" s="6"/>
    </row>
    <row r="8" spans="1:3">
      <c r="A8" s="3" t="s">
        <v>11</v>
      </c>
      <c r="B8" s="6">
        <f>42.69*15</f>
        <v>640.34999999999991</v>
      </c>
    </row>
    <row r="9" spans="1:3">
      <c r="A9" s="3" t="s">
        <v>12</v>
      </c>
      <c r="B9" s="6">
        <f>42.69*10</f>
        <v>426.9</v>
      </c>
    </row>
    <row r="10" spans="1:3">
      <c r="A10" s="3" t="s">
        <v>13</v>
      </c>
      <c r="B10" s="6">
        <f>42.69*10</f>
        <v>426.9</v>
      </c>
    </row>
    <row r="11" spans="1:3">
      <c r="A11" s="3" t="s">
        <v>14</v>
      </c>
      <c r="B11" s="6">
        <f>42.69*70</f>
        <v>2988.2999999999997</v>
      </c>
    </row>
    <row r="12" spans="1:3">
      <c r="A12" s="4" t="s">
        <v>16</v>
      </c>
      <c r="B12" s="6"/>
    </row>
    <row r="13" spans="1:3">
      <c r="A13" s="3" t="s">
        <v>20</v>
      </c>
      <c r="B13" s="6"/>
    </row>
    <row r="14" spans="1:3">
      <c r="A14" s="4" t="s">
        <v>24</v>
      </c>
      <c r="B14" s="6"/>
    </row>
    <row r="15" spans="1:3">
      <c r="A15" s="3" t="s">
        <v>21</v>
      </c>
      <c r="B15" s="6">
        <f>42.69*96.93</f>
        <v>4137.9417000000003</v>
      </c>
    </row>
    <row r="16" spans="1:3">
      <c r="A16" s="3" t="s">
        <v>22</v>
      </c>
      <c r="B16" s="6">
        <f>42.69*131</f>
        <v>5592.3899999999994</v>
      </c>
    </row>
    <row r="17" spans="1:3">
      <c r="A17" s="3" t="s">
        <v>23</v>
      </c>
      <c r="B17" s="6">
        <f>42.69*28.67</f>
        <v>1223.9223</v>
      </c>
    </row>
    <row r="18" spans="1:3">
      <c r="A18" s="3" t="s">
        <v>19</v>
      </c>
      <c r="B18" s="6">
        <f>42.69*13</f>
        <v>554.97</v>
      </c>
    </row>
    <row r="19" spans="1:3">
      <c r="A19" s="3" t="s">
        <v>26</v>
      </c>
      <c r="B19" s="6"/>
    </row>
    <row r="20" spans="1:3">
      <c r="A20" s="4" t="s">
        <v>25</v>
      </c>
      <c r="B20" s="6"/>
    </row>
    <row r="21" spans="1:3">
      <c r="A21" s="7" t="s">
        <v>0</v>
      </c>
      <c r="B21" s="6"/>
    </row>
    <row r="22" spans="1:3">
      <c r="A22" s="3" t="s">
        <v>27</v>
      </c>
      <c r="B22" s="6">
        <v>3000</v>
      </c>
    </row>
    <row r="23" spans="1:3">
      <c r="A23" t="s">
        <v>31</v>
      </c>
      <c r="B23" s="6">
        <f>42.69*30</f>
        <v>1280.6999999999998</v>
      </c>
    </row>
    <row r="24" spans="1:3">
      <c r="A24" s="7" t="s">
        <v>2</v>
      </c>
      <c r="B24" s="6">
        <v>0</v>
      </c>
      <c r="C24" t="s">
        <v>4</v>
      </c>
    </row>
    <row r="25" spans="1:3">
      <c r="A25" s="7" t="s">
        <v>8</v>
      </c>
      <c r="B25" s="6">
        <v>25</v>
      </c>
      <c r="C25" t="s">
        <v>6</v>
      </c>
    </row>
    <row r="26" spans="1:3">
      <c r="A26" s="7" t="s">
        <v>9</v>
      </c>
      <c r="B26" s="6">
        <v>99</v>
      </c>
      <c r="C26" t="s">
        <v>7</v>
      </c>
    </row>
    <row r="27" spans="1:3">
      <c r="A27" s="1" t="s">
        <v>30</v>
      </c>
      <c r="B27" s="6">
        <f>SUM(B2,B8,B9,B10,B11,B15,B16,B17,B18,B22,B23,B24,B25,B26)</f>
        <v>20396.374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Investment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2019-04-11T23:35:59Z</dcterms:created>
  <dcterms:modified xsi:type="dcterms:W3CDTF">2019-04-12T14:48:06Z</dcterms:modified>
</cp:coreProperties>
</file>