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xhf/Documents/GitHub/20160804_ABS/"/>
    </mc:Choice>
  </mc:AlternateContent>
  <bookViews>
    <workbookView xWindow="0" yWindow="460" windowWidth="38400" windowHeight="21060" tabRatio="623"/>
  </bookViews>
  <sheets>
    <sheet name="统计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</calcChain>
</file>

<file path=xl/sharedStrings.xml><?xml version="1.0" encoding="utf-8"?>
<sst xmlns="http://schemas.openxmlformats.org/spreadsheetml/2006/main" count="64" uniqueCount="44">
  <si>
    <t>产品名称</t>
  </si>
  <si>
    <t>WX-XT-201402004-0121</t>
  </si>
  <si>
    <t>信托半年度</t>
  </si>
  <si>
    <t>WX-XT-201402004-0070</t>
  </si>
  <si>
    <t>WX-XT-201402004-0068</t>
  </si>
  <si>
    <t>WX-XT-201402009-0042</t>
  </si>
  <si>
    <t>信托季</t>
  </si>
  <si>
    <t>万信-基础设施建设信托基金023号001</t>
  </si>
  <si>
    <t>万信-基础设施建设信托基金023号002</t>
  </si>
  <si>
    <t>万信-基础设施建设信托基金019号001</t>
  </si>
  <si>
    <t>万信-基础设施建设信托基金020号001</t>
  </si>
  <si>
    <t>期限（月）</t>
  </si>
  <si>
    <t>实际借款人</t>
  </si>
  <si>
    <t>借款人所在省</t>
  </si>
  <si>
    <t>借款人所在市/县</t>
  </si>
  <si>
    <t>借款人行业（基建、房地产、工商）</t>
  </si>
  <si>
    <t>保证人</t>
  </si>
  <si>
    <t>资产是否入池</t>
  </si>
  <si>
    <t>贷款担保方式（抵押、质押、保证）</t>
  </si>
  <si>
    <t>资产起息日</t>
  </si>
  <si>
    <t>资产到期日</t>
  </si>
  <si>
    <t>底层资产授信规模（元）</t>
  </si>
  <si>
    <t>预期年化收益率</t>
  </si>
  <si>
    <t>浙江</t>
  </si>
  <si>
    <t>基建</t>
  </si>
  <si>
    <t>四川</t>
  </si>
  <si>
    <t>成都</t>
  </si>
  <si>
    <t>德清县临杭新农村建设投资有限公司</t>
  </si>
  <si>
    <t>德清</t>
  </si>
  <si>
    <t>保证</t>
  </si>
  <si>
    <t>（1）浙江省德清县交通投资集团有限公司(以下简称“德清交投”)为本次信托承担无限连带担保责任。
（2）德清县临杭工业区管委会针对该项目的专项款。
（3）项目剩余房源的出让 收入。</t>
  </si>
  <si>
    <t>抵押、保证</t>
  </si>
  <si>
    <t>成都市润弘投资有限公司</t>
  </si>
  <si>
    <t>1、润弘投资对本信托计划的本金和预期收益提供连带责任保证担保;
2、由新益州城建提供土地抵押;
3、还款纳入财政预算；
4、信托资金监管。</t>
  </si>
  <si>
    <t>分配周期（月）</t>
  </si>
  <si>
    <t>成都市新益州城市建设发展有限公司（AA-）</t>
  </si>
  <si>
    <t>浙江省德清县交通投资集团有限公司（AA）</t>
  </si>
  <si>
    <t>底层资产受托人</t>
  </si>
  <si>
    <t>万向信托</t>
  </si>
  <si>
    <t>本资产打包金额（元）</t>
  </si>
  <si>
    <t>详细风控措施</t>
  </si>
  <si>
    <t>派息日</t>
  </si>
  <si>
    <t>bianhao</t>
  </si>
  <si>
    <t>分配周期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</si>
</sst>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yyyy\-mm\-dd"/>
    <numFmt numFmtId="166" formatCode="0.0000%"/>
  </numFmts>
  <fonts count="12" x14ac:knownFonts="1">
    <font>
      <sz val="12"/>
      <color theme="1"/>
      <name val="MicrosoftYaHei"/>
      <family val="2"/>
    </font>
    <font>
      <sz val="12"/>
      <color theme="1"/>
      <name val="MicrosoftYaHei"/>
      <family val="2"/>
    </font>
    <font>
      <sz val="11"/>
      <color indexed="8"/>
      <name val="宋体"/>
      <family val="3"/>
      <charset val="134"/>
    </font>
    <font>
      <sz val="11"/>
      <color indexed="8"/>
      <name val="Microsoft YaHei"/>
      <family val="1"/>
    </font>
    <font>
      <sz val="11"/>
      <color theme="1"/>
      <name val="Microsoft YaHei"/>
      <family val="2"/>
    </font>
    <font>
      <sz val="11"/>
      <name val="Microsoft YaHei"/>
      <family val="2"/>
    </font>
    <font>
      <sz val="11"/>
      <color indexed="63"/>
      <name val="Microsoft YaHei"/>
      <family val="2"/>
    </font>
    <font>
      <u/>
      <sz val="12"/>
      <color theme="10"/>
      <name val="MicrosoftYaHei"/>
      <family val="2"/>
    </font>
    <font>
      <u/>
      <sz val="12"/>
      <color theme="11"/>
      <name val="MicrosoftYaHei"/>
      <family val="2"/>
    </font>
    <font>
      <b/>
      <sz val="11"/>
      <color theme="1"/>
      <name val="Microsoft YaHei"/>
      <family val="2"/>
    </font>
    <font>
      <sz val="11"/>
      <color theme="1"/>
      <name val="MicrosoftYaHei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79">
    <xf numFmtId="0" fontId="0" fillId="0" borderId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165" fontId="3" fillId="0" borderId="1" xfId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10" fillId="0" borderId="0" xfId="0" applyFont="1" applyFill="1"/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right" vertical="center"/>
    </xf>
    <xf numFmtId="166" fontId="3" fillId="0" borderId="1" xfId="1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4" fillId="0" borderId="1" xfId="0" applyFont="1" applyFill="1" applyBorder="1" applyAlignment="1"/>
    <xf numFmtId="0" fontId="0" fillId="0" borderId="0" xfId="0" applyFill="1"/>
    <xf numFmtId="0" fontId="9" fillId="2" borderId="1" xfId="1" applyFont="1" applyFill="1" applyBorder="1" applyAlignment="1">
      <alignment horizontal="center" vertical="center"/>
    </xf>
    <xf numFmtId="164" fontId="5" fillId="3" borderId="1" xfId="2" applyNumberFormat="1" applyFont="1" applyFill="1" applyBorder="1" applyAlignment="1">
      <alignment horizontal="center"/>
    </xf>
    <xf numFmtId="165" fontId="3" fillId="4" borderId="1" xfId="1" applyNumberFormat="1" applyFont="1" applyFill="1" applyBorder="1" applyAlignment="1">
      <alignment horizontal="left" vertical="center"/>
    </xf>
    <xf numFmtId="43" fontId="6" fillId="0" borderId="1" xfId="4" applyFont="1" applyFill="1" applyBorder="1" applyAlignment="1">
      <alignment vertical="center"/>
    </xf>
    <xf numFmtId="165" fontId="10" fillId="0" borderId="0" xfId="0" applyNumberFormat="1" applyFont="1" applyFill="1"/>
  </cellXfs>
  <cellStyles count="179">
    <cellStyle name="Comma" xfId="4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  <cellStyle name="千位分隔 2" xfId="2"/>
    <cellStyle name="常规 2" xfId="1"/>
    <cellStyle name="常规 4" xfId="3"/>
  </cellStyles>
  <dxfs count="0"/>
  <tableStyles count="1" defaultTableStyle="TableStyleMedium9" defaultPivotStyle="PivotStyleMedium7">
    <tableStyle name="Table Style 1" pivot="0" count="0"/>
  </tableStyles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5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8" sqref="R8"/>
    </sheetView>
  </sheetViews>
  <sheetFormatPr baseColWidth="10" defaultColWidth="10.7109375" defaultRowHeight="18" x14ac:dyDescent="0.25"/>
  <cols>
    <col min="1" max="1" width="31.7109375" style="5" bestFit="1" customWidth="1"/>
    <col min="2" max="2" width="10.42578125" style="5" customWidth="1"/>
    <col min="3" max="5" width="10.7109375" style="5" customWidth="1"/>
    <col min="6" max="6" width="12" style="5" customWidth="1"/>
    <col min="7" max="7" width="21.7109375" style="5" customWidth="1"/>
    <col min="8" max="8" width="19.42578125" style="5" customWidth="1"/>
    <col min="9" max="9" width="18.7109375" style="5" customWidth="1"/>
    <col min="10" max="10" width="16.28515625" style="5" customWidth="1"/>
    <col min="11" max="11" width="12" style="5" customWidth="1"/>
    <col min="12" max="12" width="42.28515625" style="5" customWidth="1"/>
    <col min="13" max="13" width="12" style="5" bestFit="1" customWidth="1"/>
    <col min="14" max="14" width="26.140625" style="5" customWidth="1"/>
    <col min="15" max="15" width="10.42578125" style="5" bestFit="1" customWidth="1"/>
    <col min="16" max="16" width="12.5703125" style="5" bestFit="1" customWidth="1"/>
    <col min="17" max="17" width="60.7109375" style="5" bestFit="1" customWidth="1"/>
    <col min="18" max="18" width="26.140625" style="5" bestFit="1" customWidth="1"/>
    <col min="19" max="19" width="30.28515625" style="12" customWidth="1"/>
    <col min="20" max="16384" width="10.7109375" style="5"/>
  </cols>
  <sheetData>
    <row r="1" spans="1:39" s="4" customFormat="1" ht="17" x14ac:dyDescent="0.25">
      <c r="A1" s="4" t="s">
        <v>0</v>
      </c>
      <c r="B1" s="4" t="s">
        <v>17</v>
      </c>
      <c r="C1" s="4" t="s">
        <v>11</v>
      </c>
      <c r="D1" s="4" t="s">
        <v>19</v>
      </c>
      <c r="E1" s="4" t="s">
        <v>20</v>
      </c>
      <c r="F1" s="4" t="s">
        <v>22</v>
      </c>
      <c r="G1" s="4" t="s">
        <v>42</v>
      </c>
      <c r="H1" s="4" t="s">
        <v>21</v>
      </c>
      <c r="I1" s="13" t="s">
        <v>39</v>
      </c>
      <c r="J1" s="4" t="s">
        <v>43</v>
      </c>
      <c r="K1" s="4" t="s">
        <v>34</v>
      </c>
      <c r="L1" s="4" t="s">
        <v>12</v>
      </c>
      <c r="M1" s="4" t="s">
        <v>37</v>
      </c>
      <c r="N1" s="4" t="s">
        <v>15</v>
      </c>
      <c r="O1" s="4" t="s">
        <v>13</v>
      </c>
      <c r="P1" s="4" t="s">
        <v>14</v>
      </c>
      <c r="Q1" s="4" t="s">
        <v>16</v>
      </c>
      <c r="R1" s="4" t="s">
        <v>18</v>
      </c>
      <c r="S1" s="4" t="s">
        <v>40</v>
      </c>
      <c r="T1" s="4" t="s">
        <v>41</v>
      </c>
    </row>
    <row r="2" spans="1:39" ht="17" x14ac:dyDescent="0.25">
      <c r="A2" s="2" t="s">
        <v>9</v>
      </c>
      <c r="B2" s="6">
        <v>1</v>
      </c>
      <c r="C2" s="7">
        <f t="shared" ref="C2:C5" si="0">DATEDIF(D2,E2,"M")</f>
        <v>24</v>
      </c>
      <c r="D2" s="15">
        <v>42076</v>
      </c>
      <c r="E2" s="1">
        <v>42807</v>
      </c>
      <c r="F2" s="8">
        <v>0.10199999999999999</v>
      </c>
      <c r="G2" s="9" t="s">
        <v>4</v>
      </c>
      <c r="H2" s="16">
        <v>150000000</v>
      </c>
      <c r="I2" s="14">
        <v>5300000</v>
      </c>
      <c r="J2" s="10" t="s">
        <v>2</v>
      </c>
      <c r="K2" s="10">
        <v>6</v>
      </c>
      <c r="L2" s="10" t="s">
        <v>35</v>
      </c>
      <c r="M2" s="10" t="s">
        <v>38</v>
      </c>
      <c r="N2" s="10" t="s">
        <v>24</v>
      </c>
      <c r="O2" s="10" t="s">
        <v>25</v>
      </c>
      <c r="P2" s="10" t="s">
        <v>26</v>
      </c>
      <c r="Q2" s="10" t="s">
        <v>32</v>
      </c>
      <c r="R2" s="10" t="s">
        <v>31</v>
      </c>
      <c r="S2" s="11" t="s">
        <v>33</v>
      </c>
      <c r="T2" s="17">
        <v>42005</v>
      </c>
      <c r="U2" s="17">
        <v>42095</v>
      </c>
      <c r="V2" s="17">
        <v>42186</v>
      </c>
      <c r="W2" s="17">
        <v>42278</v>
      </c>
      <c r="X2" s="17">
        <v>42370</v>
      </c>
      <c r="Y2" s="17">
        <v>42461</v>
      </c>
      <c r="Z2" s="17">
        <v>42552</v>
      </c>
      <c r="AA2" s="17">
        <v>42644</v>
      </c>
      <c r="AB2" s="17">
        <v>42736</v>
      </c>
      <c r="AC2" s="17">
        <v>42826</v>
      </c>
      <c r="AD2" s="17">
        <v>42917</v>
      </c>
      <c r="AE2" s="17">
        <v>43009</v>
      </c>
      <c r="AF2" s="17">
        <v>43101</v>
      </c>
      <c r="AG2" s="17">
        <v>43191</v>
      </c>
      <c r="AH2" s="17">
        <v>43282</v>
      </c>
      <c r="AI2" s="17">
        <v>43374</v>
      </c>
      <c r="AJ2" s="17">
        <v>43466</v>
      </c>
      <c r="AK2" s="17">
        <v>43556</v>
      </c>
      <c r="AL2" s="17">
        <v>43647</v>
      </c>
      <c r="AM2" s="17"/>
    </row>
    <row r="3" spans="1:39" ht="17" x14ac:dyDescent="0.25">
      <c r="A3" s="2" t="s">
        <v>10</v>
      </c>
      <c r="B3" s="6">
        <v>1</v>
      </c>
      <c r="C3" s="7">
        <f t="shared" si="0"/>
        <v>24</v>
      </c>
      <c r="D3" s="15">
        <v>42076</v>
      </c>
      <c r="E3" s="1">
        <v>42807</v>
      </c>
      <c r="F3" s="8">
        <v>0.10299999999999999</v>
      </c>
      <c r="G3" s="9" t="s">
        <v>3</v>
      </c>
      <c r="H3" s="16">
        <v>150000000</v>
      </c>
      <c r="I3" s="14">
        <v>16400000</v>
      </c>
      <c r="J3" s="10" t="s">
        <v>2</v>
      </c>
      <c r="K3" s="10">
        <v>6</v>
      </c>
      <c r="L3" s="10" t="s">
        <v>35</v>
      </c>
      <c r="M3" s="10" t="s">
        <v>38</v>
      </c>
      <c r="N3" s="10" t="s">
        <v>24</v>
      </c>
      <c r="O3" s="10" t="s">
        <v>25</v>
      </c>
      <c r="P3" s="10" t="s">
        <v>26</v>
      </c>
      <c r="Q3" s="10" t="s">
        <v>32</v>
      </c>
      <c r="R3" s="10" t="s">
        <v>31</v>
      </c>
      <c r="S3" s="11" t="s">
        <v>33</v>
      </c>
      <c r="T3" s="17">
        <v>41640</v>
      </c>
      <c r="U3" s="17">
        <v>41821</v>
      </c>
      <c r="V3" s="17">
        <v>42005</v>
      </c>
      <c r="W3" s="17">
        <v>42186</v>
      </c>
      <c r="X3" s="17">
        <v>42370</v>
      </c>
      <c r="Y3" s="17">
        <v>42552</v>
      </c>
      <c r="Z3" s="17">
        <v>42736</v>
      </c>
      <c r="AA3" s="17">
        <v>42917</v>
      </c>
      <c r="AB3" s="17">
        <v>43101</v>
      </c>
      <c r="AC3" s="17">
        <v>43282</v>
      </c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17" x14ac:dyDescent="0.25">
      <c r="A4" s="3" t="s">
        <v>7</v>
      </c>
      <c r="B4" s="6">
        <v>1</v>
      </c>
      <c r="C4" s="7">
        <f t="shared" si="0"/>
        <v>24</v>
      </c>
      <c r="D4" s="15">
        <v>41978</v>
      </c>
      <c r="E4" s="1">
        <v>42709</v>
      </c>
      <c r="F4" s="8">
        <v>0.1</v>
      </c>
      <c r="G4" s="9" t="s">
        <v>5</v>
      </c>
      <c r="H4" s="16">
        <v>200000000</v>
      </c>
      <c r="I4" s="14">
        <v>20000000</v>
      </c>
      <c r="J4" s="10" t="s">
        <v>6</v>
      </c>
      <c r="K4" s="10">
        <v>3</v>
      </c>
      <c r="L4" s="10" t="s">
        <v>27</v>
      </c>
      <c r="M4" s="10" t="s">
        <v>38</v>
      </c>
      <c r="N4" s="10" t="s">
        <v>24</v>
      </c>
      <c r="O4" s="10" t="s">
        <v>23</v>
      </c>
      <c r="P4" s="10" t="s">
        <v>28</v>
      </c>
      <c r="Q4" s="10" t="s">
        <v>36</v>
      </c>
      <c r="R4" s="10" t="s">
        <v>29</v>
      </c>
      <c r="S4" s="11" t="s">
        <v>30</v>
      </c>
      <c r="T4" s="17">
        <v>40179</v>
      </c>
      <c r="U4" s="17">
        <v>40544</v>
      </c>
      <c r="V4" s="17">
        <v>40909</v>
      </c>
      <c r="W4" s="17">
        <v>41275</v>
      </c>
      <c r="X4" s="17">
        <v>41640</v>
      </c>
      <c r="Y4" s="17">
        <v>42005</v>
      </c>
      <c r="Z4" s="17">
        <v>42370</v>
      </c>
      <c r="AA4" s="17">
        <v>42736</v>
      </c>
      <c r="AB4" s="17">
        <v>43101</v>
      </c>
      <c r="AC4" s="17">
        <v>43466</v>
      </c>
      <c r="AD4" s="17">
        <v>43831</v>
      </c>
      <c r="AE4" s="17">
        <v>44197</v>
      </c>
      <c r="AF4" s="17">
        <v>44562</v>
      </c>
      <c r="AG4" s="17"/>
      <c r="AH4" s="17"/>
      <c r="AI4" s="17"/>
      <c r="AJ4" s="17"/>
      <c r="AK4" s="17"/>
      <c r="AL4" s="17"/>
      <c r="AM4" s="17"/>
    </row>
    <row r="5" spans="1:39" ht="17" x14ac:dyDescent="0.25">
      <c r="A5" s="3" t="s">
        <v>8</v>
      </c>
      <c r="B5" s="6">
        <v>1</v>
      </c>
      <c r="C5" s="7">
        <f t="shared" si="0"/>
        <v>24</v>
      </c>
      <c r="D5" s="15">
        <v>41985</v>
      </c>
      <c r="E5" s="1">
        <v>42716</v>
      </c>
      <c r="F5" s="8">
        <v>0.1</v>
      </c>
      <c r="G5" s="9" t="s">
        <v>1</v>
      </c>
      <c r="H5" s="16">
        <v>0</v>
      </c>
      <c r="I5" s="14">
        <v>30000000</v>
      </c>
      <c r="J5" s="10" t="s">
        <v>2</v>
      </c>
      <c r="K5" s="10">
        <v>6</v>
      </c>
      <c r="L5" s="10" t="s">
        <v>27</v>
      </c>
      <c r="M5" s="10" t="s">
        <v>38</v>
      </c>
      <c r="N5" s="10" t="s">
        <v>24</v>
      </c>
      <c r="O5" s="10" t="s">
        <v>25</v>
      </c>
      <c r="P5" s="10" t="s">
        <v>26</v>
      </c>
      <c r="Q5" s="10" t="s">
        <v>32</v>
      </c>
      <c r="R5" s="10" t="s">
        <v>31</v>
      </c>
      <c r="S5" s="11" t="s">
        <v>33</v>
      </c>
      <c r="T5" s="17">
        <v>41640</v>
      </c>
      <c r="U5" s="17">
        <v>41699</v>
      </c>
      <c r="V5" s="17">
        <v>41760</v>
      </c>
      <c r="W5" s="17">
        <v>41821</v>
      </c>
      <c r="X5" s="17">
        <v>41883</v>
      </c>
      <c r="Y5" s="17">
        <v>41944</v>
      </c>
      <c r="Z5" s="17">
        <v>42005</v>
      </c>
      <c r="AA5" s="17">
        <v>42064</v>
      </c>
      <c r="AB5" s="17">
        <v>42125</v>
      </c>
      <c r="AC5" s="17">
        <v>42186</v>
      </c>
      <c r="AD5" s="17">
        <v>42248</v>
      </c>
      <c r="AE5" s="17">
        <v>42309</v>
      </c>
      <c r="AF5" s="17">
        <v>42370</v>
      </c>
      <c r="AG5" s="17">
        <v>42430</v>
      </c>
      <c r="AH5" s="17">
        <v>42491</v>
      </c>
      <c r="AI5" s="17">
        <v>42552</v>
      </c>
      <c r="AJ5" s="17">
        <v>42614</v>
      </c>
      <c r="AK5" s="17">
        <v>42675</v>
      </c>
      <c r="AL5" s="17">
        <v>42736</v>
      </c>
      <c r="AM5" s="17">
        <v>42795</v>
      </c>
    </row>
  </sheetData>
  <phoneticPr fontId="11" type="noConversion"/>
  <pageMargins left="0.7" right="0.7" top="0.75" bottom="0.75" header="0.3" footer="0.3"/>
  <pageSetup paperSize="9" scale="7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Xu</dc:creator>
  <cp:lastModifiedBy>Haifeng Xu</cp:lastModifiedBy>
  <cp:lastPrinted>2016-07-18T07:34:51Z</cp:lastPrinted>
  <dcterms:created xsi:type="dcterms:W3CDTF">2016-01-07T06:11:33Z</dcterms:created>
  <dcterms:modified xsi:type="dcterms:W3CDTF">2016-08-05T06:40:26Z</dcterms:modified>
</cp:coreProperties>
</file>