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3E90C266-0980-49FA-835D-243666DF889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hasesDetails" sheetId="5" r:id="rId1"/>
    <sheet name="product_mater" sheetId="8" r:id="rId2"/>
    <sheet name="VM Working" sheetId="3" r:id="rId3"/>
    <sheet name="BOM DC" sheetId="6" r:id="rId4"/>
    <sheet name="BOM DR" sheetId="1" r:id="rId5"/>
  </sheets>
  <externalReferences>
    <externalReference r:id="rId6"/>
  </externalReferences>
  <definedNames>
    <definedName name="Group_Qty" localSheetId="3">'[1]eNlight Instance'!#REF!</definedName>
    <definedName name="Group_Qty">'[1]eNlight Instance'!#REF!</definedName>
    <definedName name="PhaseList" localSheetId="3">Phases[Phases]</definedName>
    <definedName name="PhaseList">Phases[Phases]</definedName>
    <definedName name="product_id" localSheetId="3">product_mater!#REF!</definedName>
    <definedName name="product_id">product_mater!#REF!</definedName>
    <definedName name="product_name" localSheetId="3">'[1]eNlight Instance'!#REF!+product_mater!#REF!</definedName>
    <definedName name="product_name">'[1]eNlight Instance'!#REF!+product_mater!#REF!</definedName>
    <definedName name="product_names">product_mater!#REF!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6" l="1"/>
  <c r="B37" i="6"/>
  <c r="D37" i="6" s="1"/>
  <c r="A37" i="6"/>
  <c r="B36" i="6"/>
  <c r="D36" i="6" s="1"/>
  <c r="A36" i="6"/>
  <c r="B35" i="6"/>
  <c r="D35" i="6" s="1"/>
  <c r="A35" i="6"/>
  <c r="D34" i="6"/>
  <c r="B34" i="6"/>
  <c r="A34" i="6"/>
  <c r="B33" i="6"/>
  <c r="D33" i="6" s="1"/>
  <c r="A33" i="6"/>
  <c r="D32" i="6"/>
  <c r="B32" i="6"/>
  <c r="A32" i="6"/>
  <c r="D31" i="6"/>
  <c r="B31" i="6"/>
  <c r="A31" i="6"/>
  <c r="B30" i="6"/>
  <c r="D30" i="6" s="1"/>
  <c r="A30" i="6"/>
  <c r="B29" i="6"/>
  <c r="D29" i="6" s="1"/>
  <c r="A29" i="6"/>
  <c r="B28" i="6"/>
  <c r="D28" i="6" s="1"/>
  <c r="A28" i="6"/>
  <c r="B27" i="6"/>
  <c r="D27" i="6" s="1"/>
  <c r="A27" i="6"/>
  <c r="B25" i="6"/>
  <c r="D25" i="6" s="1"/>
  <c r="A25" i="6"/>
  <c r="B24" i="6"/>
  <c r="D24" i="6" s="1"/>
  <c r="A24" i="6"/>
  <c r="B23" i="6"/>
  <c r="D23" i="6" s="1"/>
  <c r="A23" i="6"/>
  <c r="B22" i="6"/>
  <c r="D22" i="6" s="1"/>
  <c r="A22" i="6"/>
  <c r="B21" i="6"/>
  <c r="D21" i="6" s="1"/>
  <c r="A21" i="6"/>
  <c r="D20" i="6"/>
  <c r="B20" i="6"/>
  <c r="A20" i="6"/>
  <c r="B19" i="6"/>
  <c r="D19" i="6" s="1"/>
  <c r="A19" i="6"/>
  <c r="B18" i="6"/>
  <c r="D18" i="6" s="1"/>
  <c r="A18" i="6"/>
  <c r="D17" i="6"/>
  <c r="B17" i="6"/>
  <c r="A17" i="6"/>
  <c r="B15" i="6"/>
  <c r="D15" i="6" s="1"/>
  <c r="A15" i="6"/>
  <c r="B14" i="6"/>
  <c r="D14" i="6" s="1"/>
  <c r="A14" i="6"/>
  <c r="B13" i="6"/>
  <c r="D13" i="6" s="1"/>
  <c r="A13" i="6"/>
  <c r="B12" i="6"/>
  <c r="D12" i="6" s="1"/>
  <c r="A12" i="6"/>
  <c r="B10" i="6"/>
  <c r="D10" i="6" s="1"/>
  <c r="A10" i="6"/>
  <c r="B9" i="6"/>
  <c r="D9" i="6" s="1"/>
  <c r="A9" i="6"/>
  <c r="B8" i="6"/>
  <c r="D8" i="6" s="1"/>
  <c r="A8" i="6"/>
  <c r="B7" i="6"/>
  <c r="D7" i="6" s="1"/>
  <c r="A7" i="6"/>
  <c r="B6" i="6"/>
  <c r="D6" i="6" s="1"/>
  <c r="A6" i="6"/>
  <c r="D5" i="6"/>
  <c r="B5" i="6"/>
  <c r="A5" i="6"/>
  <c r="B3" i="6"/>
  <c r="D3" i="6" s="1"/>
  <c r="P32" i="1"/>
  <c r="O32" i="1"/>
  <c r="N32" i="1"/>
  <c r="M32" i="1"/>
  <c r="L32" i="1"/>
  <c r="K32" i="1"/>
  <c r="J32" i="1"/>
  <c r="I32" i="1"/>
  <c r="H32" i="1"/>
  <c r="G32" i="1"/>
  <c r="F32" i="1"/>
  <c r="P31" i="1"/>
  <c r="O31" i="1"/>
  <c r="N31" i="1"/>
  <c r="M31" i="1"/>
  <c r="L31" i="1"/>
  <c r="K31" i="1"/>
  <c r="J31" i="1"/>
  <c r="I31" i="1"/>
  <c r="H31" i="1"/>
  <c r="G31" i="1"/>
  <c r="F31" i="1"/>
  <c r="P30" i="1"/>
  <c r="O30" i="1"/>
  <c r="N30" i="1"/>
  <c r="M30" i="1"/>
  <c r="L30" i="1"/>
  <c r="K30" i="1"/>
  <c r="J30" i="1"/>
  <c r="I30" i="1"/>
  <c r="H30" i="1"/>
  <c r="G30" i="1"/>
  <c r="F30" i="1"/>
  <c r="P29" i="1"/>
  <c r="O29" i="1"/>
  <c r="N29" i="1"/>
  <c r="M29" i="1"/>
  <c r="L29" i="1"/>
  <c r="K29" i="1"/>
  <c r="J29" i="1"/>
  <c r="I29" i="1"/>
  <c r="H29" i="1"/>
  <c r="G29" i="1"/>
  <c r="F29" i="1"/>
  <c r="G29" i="6"/>
  <c r="H29" i="6"/>
  <c r="I29" i="6"/>
  <c r="J29" i="6"/>
  <c r="K29" i="6"/>
  <c r="L29" i="6"/>
  <c r="M29" i="6"/>
  <c r="N29" i="6"/>
  <c r="O29" i="6"/>
  <c r="P29" i="6"/>
  <c r="G30" i="6"/>
  <c r="H30" i="6"/>
  <c r="I30" i="6"/>
  <c r="J30" i="6"/>
  <c r="K30" i="6"/>
  <c r="L30" i="6"/>
  <c r="M30" i="6"/>
  <c r="N30" i="6"/>
  <c r="O30" i="6"/>
  <c r="P30" i="6"/>
  <c r="F30" i="6"/>
  <c r="F29" i="6"/>
  <c r="G28" i="6"/>
  <c r="H28" i="6"/>
  <c r="I28" i="6"/>
  <c r="J28" i="6"/>
  <c r="K28" i="6"/>
  <c r="L28" i="6"/>
  <c r="M28" i="6"/>
  <c r="N28" i="6"/>
  <c r="O28" i="6"/>
  <c r="P28" i="6"/>
  <c r="F28" i="6"/>
  <c r="G27" i="6"/>
  <c r="H27" i="6"/>
  <c r="I27" i="6"/>
  <c r="J27" i="6"/>
  <c r="K27" i="6"/>
  <c r="L27" i="6"/>
  <c r="M27" i="6"/>
  <c r="N27" i="6"/>
  <c r="O27" i="6"/>
  <c r="P27" i="6"/>
  <c r="F27" i="6"/>
  <c r="BQ49" i="3"/>
  <c r="BR49" i="3"/>
  <c r="BQ50" i="3"/>
  <c r="BR50" i="3"/>
  <c r="BQ51" i="3"/>
  <c r="BR51" i="3"/>
  <c r="BQ52" i="3"/>
  <c r="BR52" i="3"/>
  <c r="BQ53" i="3"/>
  <c r="BR53" i="3"/>
  <c r="BQ54" i="3"/>
  <c r="BR54" i="3"/>
  <c r="BQ55" i="3"/>
  <c r="BR55" i="3"/>
  <c r="BQ56" i="3"/>
  <c r="BR56" i="3"/>
  <c r="BQ57" i="3"/>
  <c r="BR57" i="3"/>
  <c r="BQ58" i="3"/>
  <c r="BR58" i="3"/>
  <c r="BQ59" i="3"/>
  <c r="BR59" i="3"/>
  <c r="BQ60" i="3"/>
  <c r="BR60" i="3"/>
  <c r="BQ61" i="3"/>
  <c r="BR61" i="3"/>
  <c r="BQ62" i="3"/>
  <c r="BR62" i="3"/>
  <c r="BQ63" i="3"/>
  <c r="BR63" i="3"/>
  <c r="BQ64" i="3"/>
  <c r="BR64" i="3"/>
  <c r="BQ65" i="3"/>
  <c r="BR65" i="3"/>
  <c r="BQ66" i="3"/>
  <c r="BR66" i="3"/>
  <c r="BQ67" i="3"/>
  <c r="BR67" i="3"/>
  <c r="BQ68" i="3"/>
  <c r="BR68" i="3"/>
  <c r="BQ69" i="3"/>
  <c r="BR69" i="3"/>
  <c r="BQ70" i="3"/>
  <c r="BR70" i="3"/>
  <c r="BQ71" i="3"/>
  <c r="BR71" i="3"/>
  <c r="BQ72" i="3"/>
  <c r="BR72" i="3"/>
  <c r="BQ73" i="3"/>
  <c r="BR73" i="3"/>
  <c r="BQ74" i="3"/>
  <c r="BR74" i="3"/>
  <c r="BQ75" i="3"/>
  <c r="BR75" i="3"/>
  <c r="BQ76" i="3"/>
  <c r="BR76" i="3"/>
  <c r="BQ77" i="3"/>
  <c r="BR77" i="3"/>
  <c r="BQ78" i="3"/>
  <c r="BR78" i="3"/>
  <c r="BQ79" i="3"/>
  <c r="BR79" i="3"/>
  <c r="BQ80" i="3"/>
  <c r="BR80" i="3"/>
  <c r="BQ81" i="3"/>
  <c r="BR81" i="3"/>
  <c r="BQ82" i="3"/>
  <c r="BR82" i="3"/>
  <c r="BK49" i="3"/>
  <c r="BL49" i="3"/>
  <c r="BK50" i="3"/>
  <c r="BL50" i="3"/>
  <c r="BK51" i="3"/>
  <c r="BL51" i="3"/>
  <c r="BK52" i="3"/>
  <c r="BL52" i="3"/>
  <c r="BK53" i="3"/>
  <c r="BL53" i="3"/>
  <c r="BK54" i="3"/>
  <c r="BL54" i="3"/>
  <c r="BK55" i="3"/>
  <c r="BL55" i="3"/>
  <c r="BK56" i="3"/>
  <c r="BL56" i="3"/>
  <c r="BK57" i="3"/>
  <c r="BL57" i="3"/>
  <c r="BK58" i="3"/>
  <c r="BL58" i="3"/>
  <c r="BK59" i="3"/>
  <c r="BL59" i="3"/>
  <c r="BK60" i="3"/>
  <c r="BL60" i="3"/>
  <c r="BK61" i="3"/>
  <c r="BL61" i="3"/>
  <c r="BK62" i="3"/>
  <c r="BL62" i="3"/>
  <c r="BK63" i="3"/>
  <c r="BL63" i="3"/>
  <c r="BK64" i="3"/>
  <c r="BL64" i="3"/>
  <c r="BK65" i="3"/>
  <c r="BL65" i="3"/>
  <c r="BK66" i="3"/>
  <c r="BL66" i="3"/>
  <c r="BK67" i="3"/>
  <c r="BL67" i="3"/>
  <c r="BK68" i="3"/>
  <c r="BL68" i="3"/>
  <c r="BK69" i="3"/>
  <c r="BL69" i="3"/>
  <c r="BK70" i="3"/>
  <c r="BL70" i="3"/>
  <c r="BK71" i="3"/>
  <c r="BL71" i="3"/>
  <c r="BK72" i="3"/>
  <c r="BL72" i="3"/>
  <c r="BK73" i="3"/>
  <c r="BL73" i="3"/>
  <c r="BK74" i="3"/>
  <c r="BL74" i="3"/>
  <c r="BK75" i="3"/>
  <c r="BL75" i="3"/>
  <c r="BK76" i="3"/>
  <c r="BL76" i="3"/>
  <c r="BK77" i="3"/>
  <c r="BL77" i="3"/>
  <c r="BK78" i="3"/>
  <c r="BL78" i="3"/>
  <c r="BK79" i="3"/>
  <c r="BL79" i="3"/>
  <c r="BK80" i="3"/>
  <c r="BL80" i="3"/>
  <c r="BK81" i="3"/>
  <c r="BL81" i="3"/>
  <c r="BK82" i="3"/>
  <c r="BL82" i="3"/>
  <c r="BE49" i="3"/>
  <c r="BF49" i="3"/>
  <c r="BE50" i="3"/>
  <c r="BF50" i="3"/>
  <c r="BE51" i="3"/>
  <c r="BF51" i="3"/>
  <c r="BE52" i="3"/>
  <c r="BF52" i="3"/>
  <c r="BE53" i="3"/>
  <c r="BF53" i="3"/>
  <c r="BE54" i="3"/>
  <c r="BF54" i="3"/>
  <c r="BE55" i="3"/>
  <c r="BF55" i="3"/>
  <c r="BE56" i="3"/>
  <c r="BF56" i="3"/>
  <c r="BE57" i="3"/>
  <c r="BF57" i="3"/>
  <c r="BE58" i="3"/>
  <c r="BF58" i="3"/>
  <c r="BE59" i="3"/>
  <c r="BF59" i="3"/>
  <c r="BE60" i="3"/>
  <c r="BF60" i="3"/>
  <c r="BE61" i="3"/>
  <c r="BF61" i="3"/>
  <c r="BE62" i="3"/>
  <c r="BF62" i="3"/>
  <c r="BE63" i="3"/>
  <c r="BF63" i="3"/>
  <c r="BE64" i="3"/>
  <c r="BF64" i="3"/>
  <c r="BE65" i="3"/>
  <c r="BF65" i="3"/>
  <c r="BE66" i="3"/>
  <c r="BF66" i="3"/>
  <c r="BE67" i="3"/>
  <c r="BF67" i="3"/>
  <c r="BE68" i="3"/>
  <c r="BF68" i="3"/>
  <c r="BE69" i="3"/>
  <c r="BF69" i="3"/>
  <c r="BE70" i="3"/>
  <c r="BF70" i="3"/>
  <c r="BE71" i="3"/>
  <c r="BF71" i="3"/>
  <c r="BE72" i="3"/>
  <c r="BF72" i="3"/>
  <c r="BE73" i="3"/>
  <c r="BF73" i="3"/>
  <c r="BE74" i="3"/>
  <c r="BF74" i="3"/>
  <c r="BE75" i="3"/>
  <c r="BF75" i="3"/>
  <c r="BE76" i="3"/>
  <c r="BF76" i="3"/>
  <c r="BE77" i="3"/>
  <c r="BF77" i="3"/>
  <c r="BE78" i="3"/>
  <c r="BF78" i="3"/>
  <c r="BE79" i="3"/>
  <c r="BF79" i="3"/>
  <c r="BE80" i="3"/>
  <c r="BF80" i="3"/>
  <c r="BE81" i="3"/>
  <c r="BF81" i="3"/>
  <c r="BE82" i="3"/>
  <c r="BF82" i="3"/>
  <c r="AY49" i="3"/>
  <c r="AZ49" i="3"/>
  <c r="AY50" i="3"/>
  <c r="AZ50" i="3"/>
  <c r="AY51" i="3"/>
  <c r="AZ51" i="3"/>
  <c r="AY52" i="3"/>
  <c r="AZ52" i="3"/>
  <c r="AY53" i="3"/>
  <c r="AZ53" i="3"/>
  <c r="AY54" i="3"/>
  <c r="AZ54" i="3"/>
  <c r="AY55" i="3"/>
  <c r="AZ55" i="3"/>
  <c r="AY56" i="3"/>
  <c r="AZ56" i="3"/>
  <c r="AY57" i="3"/>
  <c r="AZ57" i="3"/>
  <c r="AY58" i="3"/>
  <c r="AZ58" i="3"/>
  <c r="AY59" i="3"/>
  <c r="AZ59" i="3"/>
  <c r="AY60" i="3"/>
  <c r="AZ60" i="3"/>
  <c r="AY61" i="3"/>
  <c r="AZ61" i="3"/>
  <c r="AY62" i="3"/>
  <c r="AZ62" i="3"/>
  <c r="AY63" i="3"/>
  <c r="AZ63" i="3"/>
  <c r="AY64" i="3"/>
  <c r="AZ64" i="3"/>
  <c r="AY65" i="3"/>
  <c r="AZ65" i="3"/>
  <c r="AY66" i="3"/>
  <c r="AZ66" i="3"/>
  <c r="AY67" i="3"/>
  <c r="AZ67" i="3"/>
  <c r="AY68" i="3"/>
  <c r="AZ68" i="3"/>
  <c r="AY69" i="3"/>
  <c r="AZ69" i="3"/>
  <c r="AY70" i="3"/>
  <c r="AZ70" i="3"/>
  <c r="AY71" i="3"/>
  <c r="AZ71" i="3"/>
  <c r="AY72" i="3"/>
  <c r="AZ72" i="3"/>
  <c r="AY73" i="3"/>
  <c r="AZ73" i="3"/>
  <c r="AY74" i="3"/>
  <c r="AZ74" i="3"/>
  <c r="AY75" i="3"/>
  <c r="AZ75" i="3"/>
  <c r="AY76" i="3"/>
  <c r="AZ76" i="3"/>
  <c r="AY77" i="3"/>
  <c r="AZ77" i="3"/>
  <c r="AY78" i="3"/>
  <c r="AZ78" i="3"/>
  <c r="AY79" i="3"/>
  <c r="AZ79" i="3"/>
  <c r="AY80" i="3"/>
  <c r="AZ80" i="3"/>
  <c r="AY81" i="3"/>
  <c r="AZ81" i="3"/>
  <c r="AY82" i="3"/>
  <c r="AZ82" i="3"/>
  <c r="AS49" i="3"/>
  <c r="AT49" i="3"/>
  <c r="AS50" i="3"/>
  <c r="AT50" i="3"/>
  <c r="AS51" i="3"/>
  <c r="AT51" i="3"/>
  <c r="AS52" i="3"/>
  <c r="AT52" i="3"/>
  <c r="AS53" i="3"/>
  <c r="AT53" i="3"/>
  <c r="AS54" i="3"/>
  <c r="AT54" i="3"/>
  <c r="AS55" i="3"/>
  <c r="AT55" i="3"/>
  <c r="AS56" i="3"/>
  <c r="AT56" i="3"/>
  <c r="AS57" i="3"/>
  <c r="AT57" i="3"/>
  <c r="AS58" i="3"/>
  <c r="AT58" i="3"/>
  <c r="AS59" i="3"/>
  <c r="AT59" i="3"/>
  <c r="AS60" i="3"/>
  <c r="AT60" i="3"/>
  <c r="AS61" i="3"/>
  <c r="AT61" i="3"/>
  <c r="AS62" i="3"/>
  <c r="AT62" i="3"/>
  <c r="AS63" i="3"/>
  <c r="AT63" i="3"/>
  <c r="AS64" i="3"/>
  <c r="AT64" i="3"/>
  <c r="AS65" i="3"/>
  <c r="AT65" i="3"/>
  <c r="AS66" i="3"/>
  <c r="AT66" i="3"/>
  <c r="AS67" i="3"/>
  <c r="AT67" i="3"/>
  <c r="AS68" i="3"/>
  <c r="AT68" i="3"/>
  <c r="AS69" i="3"/>
  <c r="AT69" i="3"/>
  <c r="AS70" i="3"/>
  <c r="AT70" i="3"/>
  <c r="AS71" i="3"/>
  <c r="AT71" i="3"/>
  <c r="AS72" i="3"/>
  <c r="AT72" i="3"/>
  <c r="AS73" i="3"/>
  <c r="AT73" i="3"/>
  <c r="AS74" i="3"/>
  <c r="AT74" i="3"/>
  <c r="AS75" i="3"/>
  <c r="AT75" i="3"/>
  <c r="AS76" i="3"/>
  <c r="AT76" i="3"/>
  <c r="AS77" i="3"/>
  <c r="AT77" i="3"/>
  <c r="AS78" i="3"/>
  <c r="AT78" i="3"/>
  <c r="AS79" i="3"/>
  <c r="AT79" i="3"/>
  <c r="AS80" i="3"/>
  <c r="AT80" i="3"/>
  <c r="AS81" i="3"/>
  <c r="AT81" i="3"/>
  <c r="AS82" i="3"/>
  <c r="AT82" i="3"/>
  <c r="AM49" i="3"/>
  <c r="AN49" i="3"/>
  <c r="AM50" i="3"/>
  <c r="AN50" i="3"/>
  <c r="AM51" i="3"/>
  <c r="AN51" i="3"/>
  <c r="AM52" i="3"/>
  <c r="AN52" i="3"/>
  <c r="AM53" i="3"/>
  <c r="AN53" i="3"/>
  <c r="AM54" i="3"/>
  <c r="AN54" i="3"/>
  <c r="AM55" i="3"/>
  <c r="AN55" i="3"/>
  <c r="AM56" i="3"/>
  <c r="AN56" i="3"/>
  <c r="AM57" i="3"/>
  <c r="AN57" i="3"/>
  <c r="AM58" i="3"/>
  <c r="AN58" i="3"/>
  <c r="AM59" i="3"/>
  <c r="AN59" i="3"/>
  <c r="AM60" i="3"/>
  <c r="AN60" i="3"/>
  <c r="AM61" i="3"/>
  <c r="AN61" i="3"/>
  <c r="AM62" i="3"/>
  <c r="AN62" i="3"/>
  <c r="AM63" i="3"/>
  <c r="AN63" i="3"/>
  <c r="AM64" i="3"/>
  <c r="AN64" i="3"/>
  <c r="AM65" i="3"/>
  <c r="AN65" i="3"/>
  <c r="AM66" i="3"/>
  <c r="AN66" i="3"/>
  <c r="AM67" i="3"/>
  <c r="AN67" i="3"/>
  <c r="AM68" i="3"/>
  <c r="AN68" i="3"/>
  <c r="AM69" i="3"/>
  <c r="AN69" i="3"/>
  <c r="AM70" i="3"/>
  <c r="AN70" i="3"/>
  <c r="AM71" i="3"/>
  <c r="AN71" i="3"/>
  <c r="AM72" i="3"/>
  <c r="AN72" i="3"/>
  <c r="AM73" i="3"/>
  <c r="AN73" i="3"/>
  <c r="AM74" i="3"/>
  <c r="AN74" i="3"/>
  <c r="AM75" i="3"/>
  <c r="AN75" i="3"/>
  <c r="AM76" i="3"/>
  <c r="AN76" i="3"/>
  <c r="AM77" i="3"/>
  <c r="AN77" i="3"/>
  <c r="AM78" i="3"/>
  <c r="AN78" i="3"/>
  <c r="AM79" i="3"/>
  <c r="AN79" i="3"/>
  <c r="AM80" i="3"/>
  <c r="AN80" i="3"/>
  <c r="AM81" i="3"/>
  <c r="AN81" i="3"/>
  <c r="AM82" i="3"/>
  <c r="AN82" i="3"/>
  <c r="AG49" i="3"/>
  <c r="AH49" i="3"/>
  <c r="AG50" i="3"/>
  <c r="AH50" i="3"/>
  <c r="AG51" i="3"/>
  <c r="AH51" i="3"/>
  <c r="AG52" i="3"/>
  <c r="AH52" i="3"/>
  <c r="AG53" i="3"/>
  <c r="AH53" i="3"/>
  <c r="AG54" i="3"/>
  <c r="AH54" i="3"/>
  <c r="AG55" i="3"/>
  <c r="AH55" i="3"/>
  <c r="AG56" i="3"/>
  <c r="AH56" i="3"/>
  <c r="AG57" i="3"/>
  <c r="AH57" i="3"/>
  <c r="AG58" i="3"/>
  <c r="AH58" i="3"/>
  <c r="AG59" i="3"/>
  <c r="AH59" i="3"/>
  <c r="AG60" i="3"/>
  <c r="AH60" i="3"/>
  <c r="AG61" i="3"/>
  <c r="AH61" i="3"/>
  <c r="AG62" i="3"/>
  <c r="AH62" i="3"/>
  <c r="AG63" i="3"/>
  <c r="AH63" i="3"/>
  <c r="AG64" i="3"/>
  <c r="AH64" i="3"/>
  <c r="AG65" i="3"/>
  <c r="AH65" i="3"/>
  <c r="AG66" i="3"/>
  <c r="AH66" i="3"/>
  <c r="AG67" i="3"/>
  <c r="AH67" i="3"/>
  <c r="AG68" i="3"/>
  <c r="AH68" i="3"/>
  <c r="AG69" i="3"/>
  <c r="AH69" i="3"/>
  <c r="AG70" i="3"/>
  <c r="AH70" i="3"/>
  <c r="AG71" i="3"/>
  <c r="AH71" i="3"/>
  <c r="AG72" i="3"/>
  <c r="AH72" i="3"/>
  <c r="AG73" i="3"/>
  <c r="AH73" i="3"/>
  <c r="AG74" i="3"/>
  <c r="AH74" i="3"/>
  <c r="AG75" i="3"/>
  <c r="AH75" i="3"/>
  <c r="AG76" i="3"/>
  <c r="AH76" i="3"/>
  <c r="AG77" i="3"/>
  <c r="AH77" i="3"/>
  <c r="AG78" i="3"/>
  <c r="AH78" i="3"/>
  <c r="AG79" i="3"/>
  <c r="AH79" i="3"/>
  <c r="AG80" i="3"/>
  <c r="AH80" i="3"/>
  <c r="AG81" i="3"/>
  <c r="AH81" i="3"/>
  <c r="AG82" i="3"/>
  <c r="AH82" i="3"/>
  <c r="AA49" i="3"/>
  <c r="AB49" i="3"/>
  <c r="AA50" i="3"/>
  <c r="AB50" i="3"/>
  <c r="AA51" i="3"/>
  <c r="AB51" i="3"/>
  <c r="AA52" i="3"/>
  <c r="AB52" i="3"/>
  <c r="AA53" i="3"/>
  <c r="AB53" i="3"/>
  <c r="AA54" i="3"/>
  <c r="AB54" i="3"/>
  <c r="AA55" i="3"/>
  <c r="AB55" i="3"/>
  <c r="AA56" i="3"/>
  <c r="AB56" i="3"/>
  <c r="AA57" i="3"/>
  <c r="AB57" i="3"/>
  <c r="AA58" i="3"/>
  <c r="AB58" i="3"/>
  <c r="AA59" i="3"/>
  <c r="AB59" i="3"/>
  <c r="AA60" i="3"/>
  <c r="AB60" i="3"/>
  <c r="AA61" i="3"/>
  <c r="AB61" i="3"/>
  <c r="AA62" i="3"/>
  <c r="AB62" i="3"/>
  <c r="AA63" i="3"/>
  <c r="AB63" i="3"/>
  <c r="AA64" i="3"/>
  <c r="AB64" i="3"/>
  <c r="AA65" i="3"/>
  <c r="AB65" i="3"/>
  <c r="AA66" i="3"/>
  <c r="AB66" i="3"/>
  <c r="AA67" i="3"/>
  <c r="AB67" i="3"/>
  <c r="AA68" i="3"/>
  <c r="AB68" i="3"/>
  <c r="AA69" i="3"/>
  <c r="AB69" i="3"/>
  <c r="AA70" i="3"/>
  <c r="AB70" i="3"/>
  <c r="AA71" i="3"/>
  <c r="AB71" i="3"/>
  <c r="AA72" i="3"/>
  <c r="AB72" i="3"/>
  <c r="AA73" i="3"/>
  <c r="AB73" i="3"/>
  <c r="AA74" i="3"/>
  <c r="AB74" i="3"/>
  <c r="AA75" i="3"/>
  <c r="AB75" i="3"/>
  <c r="AA76" i="3"/>
  <c r="AB76" i="3"/>
  <c r="AA77" i="3"/>
  <c r="AB77" i="3"/>
  <c r="AA78" i="3"/>
  <c r="AB78" i="3"/>
  <c r="AA79" i="3"/>
  <c r="AB79" i="3"/>
  <c r="AA80" i="3"/>
  <c r="AB80" i="3"/>
  <c r="AA81" i="3"/>
  <c r="AB81" i="3"/>
  <c r="AA82" i="3"/>
  <c r="AB82" i="3"/>
  <c r="U49" i="3"/>
  <c r="V49" i="3"/>
  <c r="U50" i="3"/>
  <c r="V50" i="3"/>
  <c r="U51" i="3"/>
  <c r="V51" i="3"/>
  <c r="U52" i="3"/>
  <c r="V52" i="3"/>
  <c r="U53" i="3"/>
  <c r="V53" i="3"/>
  <c r="U54" i="3"/>
  <c r="V54" i="3"/>
  <c r="U55" i="3"/>
  <c r="V55" i="3"/>
  <c r="U56" i="3"/>
  <c r="V56" i="3"/>
  <c r="U57" i="3"/>
  <c r="V57" i="3"/>
  <c r="U58" i="3"/>
  <c r="V58" i="3"/>
  <c r="U59" i="3"/>
  <c r="V59" i="3"/>
  <c r="U60" i="3"/>
  <c r="V60" i="3"/>
  <c r="U61" i="3"/>
  <c r="V61" i="3"/>
  <c r="U62" i="3"/>
  <c r="V62" i="3"/>
  <c r="U63" i="3"/>
  <c r="V63" i="3"/>
  <c r="U64" i="3"/>
  <c r="V64" i="3"/>
  <c r="U65" i="3"/>
  <c r="V65" i="3"/>
  <c r="U66" i="3"/>
  <c r="V66" i="3"/>
  <c r="U67" i="3"/>
  <c r="V67" i="3"/>
  <c r="U68" i="3"/>
  <c r="V68" i="3"/>
  <c r="U69" i="3"/>
  <c r="V69" i="3"/>
  <c r="U70" i="3"/>
  <c r="V70" i="3"/>
  <c r="U71" i="3"/>
  <c r="V71" i="3"/>
  <c r="U72" i="3"/>
  <c r="V72" i="3"/>
  <c r="U73" i="3"/>
  <c r="V73" i="3"/>
  <c r="U74" i="3"/>
  <c r="V74" i="3"/>
  <c r="U75" i="3"/>
  <c r="V75" i="3"/>
  <c r="U76" i="3"/>
  <c r="V76" i="3"/>
  <c r="U77" i="3"/>
  <c r="V77" i="3"/>
  <c r="U78" i="3"/>
  <c r="V78" i="3"/>
  <c r="U79" i="3"/>
  <c r="V79" i="3"/>
  <c r="U80" i="3"/>
  <c r="V80" i="3"/>
  <c r="U81" i="3"/>
  <c r="V81" i="3"/>
  <c r="U82" i="3"/>
  <c r="V82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BQ3" i="3" l="1"/>
  <c r="BR3" i="3"/>
  <c r="BQ4" i="3"/>
  <c r="BR4" i="3"/>
  <c r="BQ5" i="3"/>
  <c r="BR5" i="3"/>
  <c r="BQ6" i="3"/>
  <c r="BR6" i="3"/>
  <c r="BQ7" i="3"/>
  <c r="BR7" i="3"/>
  <c r="BQ8" i="3"/>
  <c r="BR8" i="3"/>
  <c r="BQ9" i="3"/>
  <c r="BR9" i="3"/>
  <c r="BQ10" i="3"/>
  <c r="BR10" i="3"/>
  <c r="BQ11" i="3"/>
  <c r="BR11" i="3"/>
  <c r="BQ12" i="3"/>
  <c r="BR12" i="3"/>
  <c r="BQ13" i="3"/>
  <c r="BR13" i="3"/>
  <c r="BQ14" i="3"/>
  <c r="BR14" i="3"/>
  <c r="BQ15" i="3"/>
  <c r="BR15" i="3"/>
  <c r="BQ16" i="3"/>
  <c r="BR16" i="3"/>
  <c r="BQ17" i="3"/>
  <c r="BR17" i="3"/>
  <c r="BQ18" i="3"/>
  <c r="BR18" i="3"/>
  <c r="BQ19" i="3"/>
  <c r="BR19" i="3"/>
  <c r="BQ20" i="3"/>
  <c r="BR20" i="3"/>
  <c r="BQ21" i="3"/>
  <c r="BR21" i="3"/>
  <c r="BQ22" i="3"/>
  <c r="BR22" i="3"/>
  <c r="BQ23" i="3"/>
  <c r="BR23" i="3"/>
  <c r="BQ24" i="3"/>
  <c r="BR24" i="3"/>
  <c r="BQ25" i="3"/>
  <c r="BR25" i="3"/>
  <c r="BQ26" i="3"/>
  <c r="BR26" i="3"/>
  <c r="BQ27" i="3"/>
  <c r="BR27" i="3"/>
  <c r="BQ28" i="3"/>
  <c r="BR28" i="3"/>
  <c r="BQ29" i="3"/>
  <c r="BR29" i="3"/>
  <c r="BQ30" i="3"/>
  <c r="BR30" i="3"/>
  <c r="BQ31" i="3"/>
  <c r="BR31" i="3"/>
  <c r="BQ32" i="3"/>
  <c r="BR32" i="3"/>
  <c r="BQ33" i="3"/>
  <c r="BR33" i="3"/>
  <c r="BQ34" i="3"/>
  <c r="BR34" i="3"/>
  <c r="BQ35" i="3"/>
  <c r="BR35" i="3"/>
  <c r="BQ36" i="3"/>
  <c r="BR36" i="3"/>
  <c r="BQ37" i="3"/>
  <c r="BR37" i="3"/>
  <c r="BQ38" i="3"/>
  <c r="BR38" i="3"/>
  <c r="BQ39" i="3"/>
  <c r="BR39" i="3"/>
  <c r="BQ40" i="3"/>
  <c r="BR40" i="3"/>
  <c r="BQ41" i="3"/>
  <c r="BR41" i="3"/>
  <c r="BQ42" i="3"/>
  <c r="BR42" i="3"/>
  <c r="BQ43" i="3"/>
  <c r="BR43" i="3"/>
  <c r="BQ44" i="3"/>
  <c r="BR44" i="3"/>
  <c r="BQ45" i="3"/>
  <c r="BR45" i="3"/>
  <c r="BQ46" i="3"/>
  <c r="BR46" i="3"/>
  <c r="BQ47" i="3"/>
  <c r="BR47" i="3"/>
  <c r="BQ48" i="3"/>
  <c r="BR48" i="3"/>
  <c r="BK3" i="3"/>
  <c r="BL3" i="3"/>
  <c r="BK4" i="3"/>
  <c r="BL4" i="3"/>
  <c r="BK5" i="3"/>
  <c r="BL5" i="3"/>
  <c r="BK6" i="3"/>
  <c r="BL6" i="3"/>
  <c r="BK7" i="3"/>
  <c r="BL7" i="3"/>
  <c r="BK8" i="3"/>
  <c r="BL8" i="3"/>
  <c r="BK9" i="3"/>
  <c r="BL9" i="3"/>
  <c r="BK10" i="3"/>
  <c r="BL10" i="3"/>
  <c r="BK11" i="3"/>
  <c r="BL11" i="3"/>
  <c r="BK12" i="3"/>
  <c r="BL12" i="3"/>
  <c r="BK13" i="3"/>
  <c r="BL13" i="3"/>
  <c r="BK14" i="3"/>
  <c r="BL14" i="3"/>
  <c r="BK15" i="3"/>
  <c r="BL15" i="3"/>
  <c r="BK16" i="3"/>
  <c r="BL16" i="3"/>
  <c r="BK17" i="3"/>
  <c r="BL17" i="3"/>
  <c r="BK18" i="3"/>
  <c r="BL18" i="3"/>
  <c r="BK19" i="3"/>
  <c r="BL19" i="3"/>
  <c r="BK20" i="3"/>
  <c r="BL20" i="3"/>
  <c r="BK21" i="3"/>
  <c r="BL21" i="3"/>
  <c r="BK22" i="3"/>
  <c r="BL22" i="3"/>
  <c r="BK23" i="3"/>
  <c r="BL23" i="3"/>
  <c r="BK24" i="3"/>
  <c r="BL24" i="3"/>
  <c r="BK25" i="3"/>
  <c r="BL25" i="3"/>
  <c r="BK26" i="3"/>
  <c r="BL26" i="3"/>
  <c r="BK27" i="3"/>
  <c r="BL27" i="3"/>
  <c r="BK28" i="3"/>
  <c r="BL28" i="3"/>
  <c r="BK29" i="3"/>
  <c r="BL29" i="3"/>
  <c r="BK30" i="3"/>
  <c r="BL30" i="3"/>
  <c r="BK31" i="3"/>
  <c r="BL31" i="3"/>
  <c r="BK32" i="3"/>
  <c r="BL32" i="3"/>
  <c r="BK33" i="3"/>
  <c r="BL33" i="3"/>
  <c r="BK34" i="3"/>
  <c r="BL34" i="3"/>
  <c r="BK35" i="3"/>
  <c r="BL35" i="3"/>
  <c r="BK36" i="3"/>
  <c r="BL36" i="3"/>
  <c r="BK37" i="3"/>
  <c r="BL37" i="3"/>
  <c r="BK38" i="3"/>
  <c r="BL38" i="3"/>
  <c r="BK39" i="3"/>
  <c r="BL39" i="3"/>
  <c r="BK40" i="3"/>
  <c r="BL40" i="3"/>
  <c r="BK41" i="3"/>
  <c r="BL41" i="3"/>
  <c r="BK42" i="3"/>
  <c r="BL42" i="3"/>
  <c r="BK43" i="3"/>
  <c r="BL43" i="3"/>
  <c r="BK44" i="3"/>
  <c r="BL44" i="3"/>
  <c r="BK45" i="3"/>
  <c r="BL45" i="3"/>
  <c r="BK46" i="3"/>
  <c r="BL46" i="3"/>
  <c r="BK47" i="3"/>
  <c r="BL47" i="3"/>
  <c r="BK48" i="3"/>
  <c r="BL48" i="3"/>
  <c r="BE3" i="3"/>
  <c r="BF3" i="3"/>
  <c r="BE4" i="3"/>
  <c r="BF4" i="3"/>
  <c r="BE5" i="3"/>
  <c r="BF5" i="3"/>
  <c r="BE6" i="3"/>
  <c r="BF6" i="3"/>
  <c r="BE7" i="3"/>
  <c r="BF7" i="3"/>
  <c r="BE8" i="3"/>
  <c r="BF8" i="3"/>
  <c r="BE9" i="3"/>
  <c r="BF9" i="3"/>
  <c r="BE10" i="3"/>
  <c r="BF10" i="3"/>
  <c r="BE11" i="3"/>
  <c r="BF11" i="3"/>
  <c r="BE12" i="3"/>
  <c r="BF12" i="3"/>
  <c r="BE13" i="3"/>
  <c r="BF13" i="3"/>
  <c r="BE14" i="3"/>
  <c r="BF14" i="3"/>
  <c r="BE15" i="3"/>
  <c r="BF15" i="3"/>
  <c r="BE16" i="3"/>
  <c r="BF16" i="3"/>
  <c r="BE17" i="3"/>
  <c r="BF17" i="3"/>
  <c r="BE18" i="3"/>
  <c r="BF18" i="3"/>
  <c r="BE19" i="3"/>
  <c r="BF19" i="3"/>
  <c r="BE20" i="3"/>
  <c r="BF20" i="3"/>
  <c r="BE21" i="3"/>
  <c r="BF21" i="3"/>
  <c r="BE22" i="3"/>
  <c r="BF22" i="3"/>
  <c r="BE23" i="3"/>
  <c r="BF23" i="3"/>
  <c r="BE24" i="3"/>
  <c r="BF24" i="3"/>
  <c r="BE25" i="3"/>
  <c r="BF25" i="3"/>
  <c r="BE26" i="3"/>
  <c r="BF26" i="3"/>
  <c r="BE27" i="3"/>
  <c r="BF27" i="3"/>
  <c r="BE28" i="3"/>
  <c r="BF28" i="3"/>
  <c r="BE29" i="3"/>
  <c r="BF29" i="3"/>
  <c r="BE30" i="3"/>
  <c r="BF30" i="3"/>
  <c r="BE31" i="3"/>
  <c r="BF31" i="3"/>
  <c r="BE32" i="3"/>
  <c r="BF32" i="3"/>
  <c r="BE33" i="3"/>
  <c r="BF33" i="3"/>
  <c r="BE34" i="3"/>
  <c r="BF34" i="3"/>
  <c r="BE35" i="3"/>
  <c r="BF35" i="3"/>
  <c r="BE36" i="3"/>
  <c r="BF36" i="3"/>
  <c r="BE37" i="3"/>
  <c r="BF37" i="3"/>
  <c r="BE38" i="3"/>
  <c r="BF38" i="3"/>
  <c r="BE39" i="3"/>
  <c r="BF39" i="3"/>
  <c r="BE40" i="3"/>
  <c r="BF40" i="3"/>
  <c r="BE41" i="3"/>
  <c r="BF41" i="3"/>
  <c r="BE42" i="3"/>
  <c r="BF42" i="3"/>
  <c r="BE43" i="3"/>
  <c r="BF43" i="3"/>
  <c r="BE44" i="3"/>
  <c r="BF44" i="3"/>
  <c r="BE45" i="3"/>
  <c r="BF45" i="3"/>
  <c r="BE46" i="3"/>
  <c r="BF46" i="3"/>
  <c r="BE47" i="3"/>
  <c r="BF47" i="3"/>
  <c r="BE48" i="3"/>
  <c r="BF48" i="3"/>
  <c r="AY3" i="3"/>
  <c r="AZ3" i="3"/>
  <c r="AY4" i="3"/>
  <c r="AZ4" i="3"/>
  <c r="AY5" i="3"/>
  <c r="AZ5" i="3"/>
  <c r="AY6" i="3"/>
  <c r="AZ6" i="3"/>
  <c r="AY7" i="3"/>
  <c r="AZ7" i="3"/>
  <c r="AY8" i="3"/>
  <c r="AZ8" i="3"/>
  <c r="AY9" i="3"/>
  <c r="AZ9" i="3"/>
  <c r="AY10" i="3"/>
  <c r="AZ10" i="3"/>
  <c r="AY11" i="3"/>
  <c r="AZ11" i="3"/>
  <c r="AY12" i="3"/>
  <c r="AZ12" i="3"/>
  <c r="AY13" i="3"/>
  <c r="AZ13" i="3"/>
  <c r="AY14" i="3"/>
  <c r="AZ14" i="3"/>
  <c r="AY15" i="3"/>
  <c r="AZ15" i="3"/>
  <c r="AY16" i="3"/>
  <c r="AZ16" i="3"/>
  <c r="AY17" i="3"/>
  <c r="AZ17" i="3"/>
  <c r="AY18" i="3"/>
  <c r="AZ18" i="3"/>
  <c r="AY19" i="3"/>
  <c r="AZ19" i="3"/>
  <c r="AY20" i="3"/>
  <c r="AZ20" i="3"/>
  <c r="AY21" i="3"/>
  <c r="AZ21" i="3"/>
  <c r="AY22" i="3"/>
  <c r="AZ22" i="3"/>
  <c r="AY23" i="3"/>
  <c r="AZ23" i="3"/>
  <c r="AY24" i="3"/>
  <c r="AZ24" i="3"/>
  <c r="AY25" i="3"/>
  <c r="AZ25" i="3"/>
  <c r="AY26" i="3"/>
  <c r="AZ26" i="3"/>
  <c r="AY27" i="3"/>
  <c r="AZ27" i="3"/>
  <c r="AY28" i="3"/>
  <c r="AZ28" i="3"/>
  <c r="AY29" i="3"/>
  <c r="AZ29" i="3"/>
  <c r="AY30" i="3"/>
  <c r="AZ30" i="3"/>
  <c r="AY31" i="3"/>
  <c r="AZ31" i="3"/>
  <c r="AY32" i="3"/>
  <c r="AZ32" i="3"/>
  <c r="AY33" i="3"/>
  <c r="AZ33" i="3"/>
  <c r="AY34" i="3"/>
  <c r="AZ34" i="3"/>
  <c r="AY35" i="3"/>
  <c r="AZ35" i="3"/>
  <c r="AY36" i="3"/>
  <c r="AZ36" i="3"/>
  <c r="AY37" i="3"/>
  <c r="AZ37" i="3"/>
  <c r="AY38" i="3"/>
  <c r="AZ38" i="3"/>
  <c r="AY39" i="3"/>
  <c r="AZ39" i="3"/>
  <c r="AY40" i="3"/>
  <c r="AZ40" i="3"/>
  <c r="AY41" i="3"/>
  <c r="AZ41" i="3"/>
  <c r="AY42" i="3"/>
  <c r="AZ42" i="3"/>
  <c r="AY43" i="3"/>
  <c r="AZ43" i="3"/>
  <c r="AY44" i="3"/>
  <c r="AZ44" i="3"/>
  <c r="AY45" i="3"/>
  <c r="AZ45" i="3"/>
  <c r="AY46" i="3"/>
  <c r="AZ46" i="3"/>
  <c r="AY47" i="3"/>
  <c r="AZ47" i="3"/>
  <c r="AY48" i="3"/>
  <c r="AZ48" i="3"/>
  <c r="AS3" i="3"/>
  <c r="AT3" i="3"/>
  <c r="AS4" i="3"/>
  <c r="AT4" i="3"/>
  <c r="AS5" i="3"/>
  <c r="AT5" i="3"/>
  <c r="AS6" i="3"/>
  <c r="AT6" i="3"/>
  <c r="AS7" i="3"/>
  <c r="AT7" i="3"/>
  <c r="AS8" i="3"/>
  <c r="AT8" i="3"/>
  <c r="AS9" i="3"/>
  <c r="AT9" i="3"/>
  <c r="AS10" i="3"/>
  <c r="AT10" i="3"/>
  <c r="AS11" i="3"/>
  <c r="AT11" i="3"/>
  <c r="AS12" i="3"/>
  <c r="AT12" i="3"/>
  <c r="AS13" i="3"/>
  <c r="AT13" i="3"/>
  <c r="AS14" i="3"/>
  <c r="AT14" i="3"/>
  <c r="AS15" i="3"/>
  <c r="AT15" i="3"/>
  <c r="AS16" i="3"/>
  <c r="AT16" i="3"/>
  <c r="AS17" i="3"/>
  <c r="AT17" i="3"/>
  <c r="AS18" i="3"/>
  <c r="AT18" i="3"/>
  <c r="AS19" i="3"/>
  <c r="AT19" i="3"/>
  <c r="AS20" i="3"/>
  <c r="AT20" i="3"/>
  <c r="AS21" i="3"/>
  <c r="AT21" i="3"/>
  <c r="AS22" i="3"/>
  <c r="AT22" i="3"/>
  <c r="AS23" i="3"/>
  <c r="AT23" i="3"/>
  <c r="AS24" i="3"/>
  <c r="AT24" i="3"/>
  <c r="AS25" i="3"/>
  <c r="AT25" i="3"/>
  <c r="AS26" i="3"/>
  <c r="AT26" i="3"/>
  <c r="AS27" i="3"/>
  <c r="AT27" i="3"/>
  <c r="AS28" i="3"/>
  <c r="AT28" i="3"/>
  <c r="AS29" i="3"/>
  <c r="AT29" i="3"/>
  <c r="AS30" i="3"/>
  <c r="AT30" i="3"/>
  <c r="AS31" i="3"/>
  <c r="AT31" i="3"/>
  <c r="AS32" i="3"/>
  <c r="AT32" i="3"/>
  <c r="AS33" i="3"/>
  <c r="AT33" i="3"/>
  <c r="AS34" i="3"/>
  <c r="AT34" i="3"/>
  <c r="AS35" i="3"/>
  <c r="AT35" i="3"/>
  <c r="AS36" i="3"/>
  <c r="AT36" i="3"/>
  <c r="AS37" i="3"/>
  <c r="AT37" i="3"/>
  <c r="AS38" i="3"/>
  <c r="AT38" i="3"/>
  <c r="AS39" i="3"/>
  <c r="AT39" i="3"/>
  <c r="AS40" i="3"/>
  <c r="AT40" i="3"/>
  <c r="AS41" i="3"/>
  <c r="AT41" i="3"/>
  <c r="AS42" i="3"/>
  <c r="AT42" i="3"/>
  <c r="AS43" i="3"/>
  <c r="AT43" i="3"/>
  <c r="AS44" i="3"/>
  <c r="AT44" i="3"/>
  <c r="AS45" i="3"/>
  <c r="AT45" i="3"/>
  <c r="AS46" i="3"/>
  <c r="AT46" i="3"/>
  <c r="AS47" i="3"/>
  <c r="AT47" i="3"/>
  <c r="AS48" i="3"/>
  <c r="AT48" i="3"/>
  <c r="AM3" i="3"/>
  <c r="AN3" i="3"/>
  <c r="AM4" i="3"/>
  <c r="AN4" i="3"/>
  <c r="AM5" i="3"/>
  <c r="AN5" i="3"/>
  <c r="AM6" i="3"/>
  <c r="AN6" i="3"/>
  <c r="AM7" i="3"/>
  <c r="AN7" i="3"/>
  <c r="AM8" i="3"/>
  <c r="AN8" i="3"/>
  <c r="AM9" i="3"/>
  <c r="AN9" i="3"/>
  <c r="AM10" i="3"/>
  <c r="AN10" i="3"/>
  <c r="AM11" i="3"/>
  <c r="AN11" i="3"/>
  <c r="AM12" i="3"/>
  <c r="AN12" i="3"/>
  <c r="AM13" i="3"/>
  <c r="AN13" i="3"/>
  <c r="AM14" i="3"/>
  <c r="AN14" i="3"/>
  <c r="AM15" i="3"/>
  <c r="AN15" i="3"/>
  <c r="AM16" i="3"/>
  <c r="AN16" i="3"/>
  <c r="AM17" i="3"/>
  <c r="AN17" i="3"/>
  <c r="AM18" i="3"/>
  <c r="AN18" i="3"/>
  <c r="AM19" i="3"/>
  <c r="AN19" i="3"/>
  <c r="AM20" i="3"/>
  <c r="AN20" i="3"/>
  <c r="AM21" i="3"/>
  <c r="AN21" i="3"/>
  <c r="AM22" i="3"/>
  <c r="AN22" i="3"/>
  <c r="AM23" i="3"/>
  <c r="AN23" i="3"/>
  <c r="AM24" i="3"/>
  <c r="AN24" i="3"/>
  <c r="AM25" i="3"/>
  <c r="AN25" i="3"/>
  <c r="AM26" i="3"/>
  <c r="AN26" i="3"/>
  <c r="AM27" i="3"/>
  <c r="AN27" i="3"/>
  <c r="AM28" i="3"/>
  <c r="AN28" i="3"/>
  <c r="AM29" i="3"/>
  <c r="AN29" i="3"/>
  <c r="AM30" i="3"/>
  <c r="AN30" i="3"/>
  <c r="AM31" i="3"/>
  <c r="AN31" i="3"/>
  <c r="AM32" i="3"/>
  <c r="AN32" i="3"/>
  <c r="AM33" i="3"/>
  <c r="AN33" i="3"/>
  <c r="AM34" i="3"/>
  <c r="AN34" i="3"/>
  <c r="AM35" i="3"/>
  <c r="AN35" i="3"/>
  <c r="AM36" i="3"/>
  <c r="AN36" i="3"/>
  <c r="AM37" i="3"/>
  <c r="AN37" i="3"/>
  <c r="AM38" i="3"/>
  <c r="AN38" i="3"/>
  <c r="AM39" i="3"/>
  <c r="AN39" i="3"/>
  <c r="AM40" i="3"/>
  <c r="AN40" i="3"/>
  <c r="AM41" i="3"/>
  <c r="AN41" i="3"/>
  <c r="AM42" i="3"/>
  <c r="AN42" i="3"/>
  <c r="AM43" i="3"/>
  <c r="AN43" i="3"/>
  <c r="AM44" i="3"/>
  <c r="AN44" i="3"/>
  <c r="AM45" i="3"/>
  <c r="AN45" i="3"/>
  <c r="AM46" i="3"/>
  <c r="AN46" i="3"/>
  <c r="AM47" i="3"/>
  <c r="AN47" i="3"/>
  <c r="AM48" i="3"/>
  <c r="AN48" i="3"/>
  <c r="AG3" i="3"/>
  <c r="AH3" i="3"/>
  <c r="AG4" i="3"/>
  <c r="AH4" i="3"/>
  <c r="AG5" i="3"/>
  <c r="AH5" i="3"/>
  <c r="AG6" i="3"/>
  <c r="AH6" i="3"/>
  <c r="AG7" i="3"/>
  <c r="AH7" i="3"/>
  <c r="AG8" i="3"/>
  <c r="AH8" i="3"/>
  <c r="AG9" i="3"/>
  <c r="AH9" i="3"/>
  <c r="AG10" i="3"/>
  <c r="AH10" i="3"/>
  <c r="AG11" i="3"/>
  <c r="AH11" i="3"/>
  <c r="AG12" i="3"/>
  <c r="AH12" i="3"/>
  <c r="AG13" i="3"/>
  <c r="AH13" i="3"/>
  <c r="AG14" i="3"/>
  <c r="AH14" i="3"/>
  <c r="AG15" i="3"/>
  <c r="AH15" i="3"/>
  <c r="AG16" i="3"/>
  <c r="AH16" i="3"/>
  <c r="AG17" i="3"/>
  <c r="AH17" i="3"/>
  <c r="AG18" i="3"/>
  <c r="AH18" i="3"/>
  <c r="AG19" i="3"/>
  <c r="AH19" i="3"/>
  <c r="AG20" i="3"/>
  <c r="AH20" i="3"/>
  <c r="AG21" i="3"/>
  <c r="AH21" i="3"/>
  <c r="AG22" i="3"/>
  <c r="AH22" i="3"/>
  <c r="AG23" i="3"/>
  <c r="AH23" i="3"/>
  <c r="AG24" i="3"/>
  <c r="AH24" i="3"/>
  <c r="AG25" i="3"/>
  <c r="AH25" i="3"/>
  <c r="AG26" i="3"/>
  <c r="AH26" i="3"/>
  <c r="AG27" i="3"/>
  <c r="AH27" i="3"/>
  <c r="AG28" i="3"/>
  <c r="AH28" i="3"/>
  <c r="AG29" i="3"/>
  <c r="AH29" i="3"/>
  <c r="AG30" i="3"/>
  <c r="AH30" i="3"/>
  <c r="AG31" i="3"/>
  <c r="AH31" i="3"/>
  <c r="AG32" i="3"/>
  <c r="AH32" i="3"/>
  <c r="AG33" i="3"/>
  <c r="AH33" i="3"/>
  <c r="AG34" i="3"/>
  <c r="AH34" i="3"/>
  <c r="AG35" i="3"/>
  <c r="AH35" i="3"/>
  <c r="AG36" i="3"/>
  <c r="AH36" i="3"/>
  <c r="AG37" i="3"/>
  <c r="AH37" i="3"/>
  <c r="AG38" i="3"/>
  <c r="AH38" i="3"/>
  <c r="AG39" i="3"/>
  <c r="AH39" i="3"/>
  <c r="AG40" i="3"/>
  <c r="AH40" i="3"/>
  <c r="AG41" i="3"/>
  <c r="AH41" i="3"/>
  <c r="AG42" i="3"/>
  <c r="AH42" i="3"/>
  <c r="AG43" i="3"/>
  <c r="AH43" i="3"/>
  <c r="AG44" i="3"/>
  <c r="AH44" i="3"/>
  <c r="AG45" i="3"/>
  <c r="AH45" i="3"/>
  <c r="AG46" i="3"/>
  <c r="AH46" i="3"/>
  <c r="AG47" i="3"/>
  <c r="AH47" i="3"/>
  <c r="AG48" i="3"/>
  <c r="AH48" i="3"/>
  <c r="AA3" i="3"/>
  <c r="AB3" i="3"/>
  <c r="AA4" i="3"/>
  <c r="AB4" i="3"/>
  <c r="AA5" i="3"/>
  <c r="AB5" i="3"/>
  <c r="AA6" i="3"/>
  <c r="AB6" i="3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4" i="3"/>
  <c r="AB24" i="3"/>
  <c r="AA25" i="3"/>
  <c r="AB25" i="3"/>
  <c r="AA26" i="3"/>
  <c r="AB26" i="3"/>
  <c r="AA27" i="3"/>
  <c r="AB27" i="3"/>
  <c r="AA28" i="3"/>
  <c r="AB28" i="3"/>
  <c r="AA29" i="3"/>
  <c r="AB29" i="3"/>
  <c r="AA30" i="3"/>
  <c r="AB30" i="3"/>
  <c r="AA31" i="3"/>
  <c r="AB31" i="3"/>
  <c r="AA32" i="3"/>
  <c r="AB32" i="3"/>
  <c r="AA33" i="3"/>
  <c r="AB33" i="3"/>
  <c r="AA34" i="3"/>
  <c r="AB34" i="3"/>
  <c r="AA35" i="3"/>
  <c r="AB35" i="3"/>
  <c r="AA36" i="3"/>
  <c r="AB36" i="3"/>
  <c r="AA37" i="3"/>
  <c r="AB37" i="3"/>
  <c r="AA38" i="3"/>
  <c r="AB38" i="3"/>
  <c r="AA39" i="3"/>
  <c r="AB39" i="3"/>
  <c r="AA40" i="3"/>
  <c r="AB40" i="3"/>
  <c r="AA41" i="3"/>
  <c r="AB41" i="3"/>
  <c r="AA42" i="3"/>
  <c r="AB42" i="3"/>
  <c r="AA43" i="3"/>
  <c r="AB43" i="3"/>
  <c r="AA44" i="3"/>
  <c r="AB44" i="3"/>
  <c r="AA45" i="3"/>
  <c r="AB45" i="3"/>
  <c r="AA46" i="3"/>
  <c r="AB46" i="3"/>
  <c r="AA47" i="3"/>
  <c r="AB47" i="3"/>
  <c r="AA48" i="3"/>
  <c r="AB48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U3" i="3"/>
  <c r="V3" i="3"/>
  <c r="U4" i="3"/>
  <c r="V4" i="3"/>
  <c r="U5" i="3"/>
  <c r="V5" i="3"/>
  <c r="U6" i="3"/>
  <c r="V6" i="3"/>
  <c r="U7" i="3"/>
  <c r="V7" i="3"/>
  <c r="U8" i="3"/>
  <c r="V8" i="3"/>
  <c r="U9" i="3"/>
  <c r="V9" i="3"/>
  <c r="U10" i="3"/>
  <c r="V10" i="3"/>
  <c r="U11" i="3"/>
  <c r="V11" i="3"/>
  <c r="U12" i="3"/>
  <c r="V12" i="3"/>
  <c r="U13" i="3"/>
  <c r="V13" i="3"/>
  <c r="U14" i="3"/>
  <c r="V14" i="3"/>
  <c r="U15" i="3"/>
  <c r="V15" i="3"/>
  <c r="U16" i="3"/>
  <c r="V16" i="3"/>
  <c r="U17" i="3"/>
  <c r="V17" i="3"/>
  <c r="U18" i="3"/>
  <c r="V18" i="3"/>
  <c r="U19" i="3"/>
  <c r="V19" i="3"/>
  <c r="U20" i="3"/>
  <c r="V20" i="3"/>
  <c r="U21" i="3"/>
  <c r="V21" i="3"/>
  <c r="U22" i="3"/>
  <c r="V22" i="3"/>
  <c r="U23" i="3"/>
  <c r="V23" i="3"/>
  <c r="U24" i="3"/>
  <c r="V24" i="3"/>
  <c r="U25" i="3"/>
  <c r="V25" i="3"/>
  <c r="U26" i="3"/>
  <c r="V26" i="3"/>
  <c r="U27" i="3"/>
  <c r="V27" i="3"/>
  <c r="U28" i="3"/>
  <c r="V28" i="3"/>
  <c r="U29" i="3"/>
  <c r="V29" i="3"/>
  <c r="U30" i="3"/>
  <c r="V30" i="3"/>
  <c r="U31" i="3"/>
  <c r="V31" i="3"/>
  <c r="U32" i="3"/>
  <c r="V32" i="3"/>
  <c r="U33" i="3"/>
  <c r="V33" i="3"/>
  <c r="U34" i="3"/>
  <c r="V34" i="3"/>
  <c r="U35" i="3"/>
  <c r="V35" i="3"/>
  <c r="U36" i="3"/>
  <c r="V36" i="3"/>
  <c r="U37" i="3"/>
  <c r="V37" i="3"/>
  <c r="U38" i="3"/>
  <c r="V38" i="3"/>
  <c r="U39" i="3"/>
  <c r="V39" i="3"/>
  <c r="U40" i="3"/>
  <c r="V40" i="3"/>
  <c r="U41" i="3"/>
  <c r="V41" i="3"/>
  <c r="U42" i="3"/>
  <c r="V42" i="3"/>
  <c r="U43" i="3"/>
  <c r="V43" i="3"/>
  <c r="U44" i="3"/>
  <c r="V44" i="3"/>
  <c r="U45" i="3"/>
  <c r="V45" i="3"/>
  <c r="U46" i="3"/>
  <c r="V46" i="3"/>
  <c r="U47" i="3"/>
  <c r="V47" i="3"/>
  <c r="U48" i="3"/>
  <c r="V48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BQ2" i="3"/>
  <c r="BK2" i="3"/>
  <c r="BE2" i="3"/>
  <c r="AY2" i="3"/>
  <c r="AS2" i="3"/>
  <c r="AM2" i="3"/>
  <c r="AG2" i="3"/>
  <c r="AA2" i="3"/>
  <c r="U2" i="3"/>
  <c r="O2" i="3"/>
  <c r="BR2" i="3"/>
  <c r="BL2" i="3"/>
  <c r="BF2" i="3"/>
  <c r="AZ2" i="3"/>
  <c r="AT2" i="3"/>
  <c r="AN2" i="3"/>
  <c r="AH2" i="3"/>
  <c r="AB2" i="3"/>
  <c r="V2" i="3"/>
  <c r="P2" i="3"/>
  <c r="J2" i="3"/>
  <c r="I2" i="3"/>
  <c r="A16" i="1"/>
  <c r="A4" i="1"/>
  <c r="A39" i="1"/>
  <c r="A38" i="1"/>
  <c r="A37" i="1"/>
  <c r="A36" i="1"/>
  <c r="A35" i="1"/>
  <c r="A34" i="1"/>
  <c r="A33" i="1"/>
  <c r="A27" i="1"/>
  <c r="A26" i="1"/>
  <c r="A25" i="1"/>
  <c r="A24" i="1"/>
  <c r="A23" i="1"/>
  <c r="A22" i="1"/>
  <c r="A21" i="1"/>
  <c r="A20" i="1"/>
  <c r="A19" i="1"/>
  <c r="A15" i="1"/>
  <c r="A17" i="1"/>
  <c r="A14" i="1"/>
  <c r="A13" i="1"/>
  <c r="A11" i="1"/>
  <c r="A10" i="1"/>
  <c r="A9" i="1"/>
  <c r="A8" i="1"/>
  <c r="A7" i="1"/>
  <c r="A6" i="1"/>
  <c r="A3" i="1"/>
  <c r="P1" i="1"/>
  <c r="O1" i="1"/>
  <c r="N1" i="1"/>
  <c r="M1" i="1"/>
  <c r="L1" i="1"/>
  <c r="K1" i="1"/>
  <c r="J1" i="1"/>
  <c r="I1" i="1"/>
  <c r="H1" i="1"/>
  <c r="G1" i="1"/>
  <c r="F1" i="1"/>
  <c r="A31" i="1" l="1"/>
  <c r="A29" i="1"/>
  <c r="A30" i="1"/>
  <c r="A32" i="1"/>
  <c r="P1" i="6" l="1"/>
  <c r="O1" i="6"/>
  <c r="N1" i="6"/>
  <c r="M1" i="6"/>
  <c r="L1" i="6"/>
  <c r="K1" i="6"/>
  <c r="J1" i="6"/>
  <c r="I1" i="6"/>
  <c r="H1" i="6"/>
  <c r="G1" i="6"/>
  <c r="F1" i="6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</calcChain>
</file>

<file path=xl/sharedStrings.xml><?xml version="1.0" encoding="utf-8"?>
<sst xmlns="http://schemas.openxmlformats.org/spreadsheetml/2006/main" count="5000" uniqueCount="3026">
  <si>
    <t>core_product_name</t>
  </si>
  <si>
    <t>skucode</t>
  </si>
  <si>
    <t>Copper-1 Gig -Port Termination - Connectivity</t>
  </si>
  <si>
    <t>CNRTCO1G00000000</t>
  </si>
  <si>
    <t>Fiber- 1 Gig-Port Termination - Connectivity</t>
  </si>
  <si>
    <t>CNRTFI1G00000000</t>
  </si>
  <si>
    <t>Copper -10 Gig-Port Termination - Connectivity</t>
  </si>
  <si>
    <t>CNRTCO0G00000000</t>
  </si>
  <si>
    <t>Fiber-10 Gig - Port Termination - Connectivity</t>
  </si>
  <si>
    <t>CNRTFI0G00000000</t>
  </si>
  <si>
    <t>Replication Link NK - MUM - P2P - Connectivity</t>
  </si>
  <si>
    <t>CNPPRN0000000000</t>
  </si>
  <si>
    <t>Replication Link NK - BAN - P2P - Connectivity</t>
  </si>
  <si>
    <t>CNPPRB0000000000</t>
  </si>
  <si>
    <t>Replication Link MUM - BAN - P2P - Connectivity</t>
  </si>
  <si>
    <t>CNPPRM0000000000</t>
  </si>
  <si>
    <t>Volume Based-Internet Bandwidth - Connectivity</t>
  </si>
  <si>
    <t>CNIBVB0000000000</t>
  </si>
  <si>
    <t>Speed Based-Internet Bandwidth - Connectivity</t>
  </si>
  <si>
    <t>CNIBSB0000000000</t>
  </si>
  <si>
    <t>Fiber Port Port Termination Connectivity</t>
  </si>
  <si>
    <t>CNRTFI0000000000</t>
  </si>
  <si>
    <t>Copper Port -Port Termination - Connectivity</t>
  </si>
  <si>
    <t>CNRTCO0000000000</t>
  </si>
  <si>
    <t>SSL-VPN - Connectivity</t>
  </si>
  <si>
    <t>CNVPSV0000000000</t>
  </si>
  <si>
    <t>IPSEC-VPN - Connectivity</t>
  </si>
  <si>
    <t>CNVPIV0000000000</t>
  </si>
  <si>
    <t>ESDS-WEB VPN -VPN - Connectivity</t>
  </si>
  <si>
    <t>CNVPWVDP00000000</t>
  </si>
  <si>
    <t>PALO ALTO -Virtual External Firewall - Internal Security</t>
  </si>
  <si>
    <t>ICFWVFEFPO000000</t>
  </si>
  <si>
    <t>Fortinet - Virtual External Firewall - Internal Security</t>
  </si>
  <si>
    <t>ICFWVFEFFN000000</t>
  </si>
  <si>
    <t>Other -Virtual External Firewall - Internal Security</t>
  </si>
  <si>
    <t>ICFWVFEFOR000000</t>
  </si>
  <si>
    <t>PALO ALTO - Virtual Internal Firewall - Internal Security</t>
  </si>
  <si>
    <t>ICFWVFIFPA000000</t>
  </si>
  <si>
    <t>Fortinet - Virtual Internal Firewall - Internal Security</t>
  </si>
  <si>
    <t>ICFWVFIFFN000000</t>
  </si>
  <si>
    <t>vUTM- Internal Security</t>
  </si>
  <si>
    <t>ICUTVU0000000000</t>
  </si>
  <si>
    <t>eNlight - VWAF - Internal Security</t>
  </si>
  <si>
    <t>ICWAVWEV00000000</t>
  </si>
  <si>
    <t>Fortinet - VWAF - Internal Security</t>
  </si>
  <si>
    <t>ICWAVWOWFN000000</t>
  </si>
  <si>
    <t>SECEON - SIEM-Internal Security</t>
  </si>
  <si>
    <t>ICSICS0000000000</t>
  </si>
  <si>
    <t xml:space="preserve"> Domain SSL </t>
  </si>
  <si>
    <t>ICSRDC0000000000</t>
  </si>
  <si>
    <t xml:space="preserve">Domain SSL Wildcard </t>
  </si>
  <si>
    <t>ICSRDW0000000000</t>
  </si>
  <si>
    <t xml:space="preserve">Organizational SSL </t>
  </si>
  <si>
    <t>ICSROZ0000000000</t>
  </si>
  <si>
    <t xml:space="preserve">Organizational SSL Wildcard </t>
  </si>
  <si>
    <t>ICSROL0000000000</t>
  </si>
  <si>
    <t>Extended SSL - SSL-Internal Security</t>
  </si>
  <si>
    <t>ICSRXV0000000000</t>
  </si>
  <si>
    <t>VTMScan- 1Scan - Internal Security</t>
  </si>
  <si>
    <t>ICTS1S0000000000</t>
  </si>
  <si>
    <t>VTMScan 4Scan - Internal Security</t>
  </si>
  <si>
    <t>ICTS4S0000000000</t>
  </si>
  <si>
    <t>VTMScan -30Scan - Internal Security</t>
  </si>
  <si>
    <t>ICTS3S0000000000</t>
  </si>
  <si>
    <t>VTMScan - 60Scan - Internal Security</t>
  </si>
  <si>
    <t>ICTS6S0000000000</t>
  </si>
  <si>
    <t>AIRTEL -ISP DDOS - External Security</t>
  </si>
  <si>
    <t>ESDIIDAI00000000</t>
  </si>
  <si>
    <t>VODAFONE - ISP DDOS - External Security</t>
  </si>
  <si>
    <t>ESDIIDVF00000000</t>
  </si>
  <si>
    <t>TATA - ISP DDOS - External Security</t>
  </si>
  <si>
    <t>ESDIIDTT00000000</t>
  </si>
  <si>
    <t>Product Name</t>
  </si>
  <si>
    <t>Software Licenses</t>
  </si>
  <si>
    <t>Cloudflare-OEM DDOS - External Security</t>
  </si>
  <si>
    <t>ESDIODCF00000000</t>
  </si>
  <si>
    <t>CERTIN- VAPT Audit - External Security</t>
  </si>
  <si>
    <t>ESVACVSQ00000000</t>
  </si>
  <si>
    <t>Storage and Backup Services</t>
  </si>
  <si>
    <t>Additional Storage</t>
  </si>
  <si>
    <t>SYMENTEC - Basic Antivirus - External Security</t>
  </si>
  <si>
    <t>ESAVBASM00000000</t>
  </si>
  <si>
    <t>Trend Micro - Basic Antivirus - External Security</t>
  </si>
  <si>
    <t>ESAVBATM00000000</t>
  </si>
  <si>
    <t>McAfee - Basic Antivirus - External Security</t>
  </si>
  <si>
    <t>ESAVBAMA00000000</t>
  </si>
  <si>
    <t>SYMENTEC - AV + HIPS - External Security</t>
  </si>
  <si>
    <t>ESAVAHSM00000000</t>
  </si>
  <si>
    <t>Trend Micro - AV + HIPS - External Security</t>
  </si>
  <si>
    <t>ESAVAHTM00000000</t>
  </si>
  <si>
    <t>McAfee - AV + HIPS - External Security</t>
  </si>
  <si>
    <t>ESAVAHMA00000000</t>
  </si>
  <si>
    <t>ARCON- Priviledge Identity Management-OEM - External Security</t>
  </si>
  <si>
    <t>ESPDMEAR00000000</t>
  </si>
  <si>
    <t>iRaje- Priviledge Identity Management-OEM - External Security</t>
  </si>
  <si>
    <t>ESPDMEIR00000000</t>
  </si>
  <si>
    <t>ESDS MFA SSO PORTAL - External Security</t>
  </si>
  <si>
    <t>ESMFEMSP00000000</t>
  </si>
  <si>
    <t>gDNS - DNS - External Network</t>
  </si>
  <si>
    <t>ENDSGD0000000000</t>
  </si>
  <si>
    <t>IPv4- Public IP -  Internal Network</t>
  </si>
  <si>
    <t>INIPPII400000000</t>
  </si>
  <si>
    <t>IPv6 - Public IP -  Internal Network</t>
  </si>
  <si>
    <t>INIPPII600000000</t>
  </si>
  <si>
    <t>Militarized Zone-VLAN - Internal network</t>
  </si>
  <si>
    <t>INNSMZ0000000000</t>
  </si>
  <si>
    <t>Demiliterized Zone-VLAN - Internal network</t>
  </si>
  <si>
    <t>INNSDZ0000000000</t>
  </si>
  <si>
    <t xml:space="preserve"> L2 Switch - Switch - Internal Network</t>
  </si>
  <si>
    <t>INSGL20000000000</t>
  </si>
  <si>
    <t>L3 Switch - Internal Network</t>
  </si>
  <si>
    <t>INSGL30000000000</t>
  </si>
  <si>
    <t>SAN Switch - Internal Network</t>
  </si>
  <si>
    <t>INSGSS0000000000</t>
  </si>
  <si>
    <t>HA Proxy - Virtual Load Balancer - 1 Gbps</t>
  </si>
  <si>
    <t>INLBVLHP00000000</t>
  </si>
  <si>
    <t>Services</t>
  </si>
  <si>
    <t>CITRIX - Virtual Load Balancer - 1 Gbps</t>
  </si>
  <si>
    <t>INLBVLCI00000000</t>
  </si>
  <si>
    <t>Security Solution</t>
  </si>
  <si>
    <t>vCPU Elastic Cloud - Compute</t>
  </si>
  <si>
    <t>CCVCVE0000000000</t>
  </si>
  <si>
    <t>vCPU Static Cloud- Compute</t>
  </si>
  <si>
    <t>CCVCVS0000000000</t>
  </si>
  <si>
    <t>vRAM Elastic Cloud- Compute</t>
  </si>
  <si>
    <t>CCVRRL0000000000</t>
  </si>
  <si>
    <t>vRAM Static- Compute</t>
  </si>
  <si>
    <t>CCVRAT0000000000</t>
  </si>
  <si>
    <t>Block Storage 0.3 IOPS /GB- Storage</t>
  </si>
  <si>
    <t>STBT2P0000000000</t>
  </si>
  <si>
    <t>Block Storage  1 IOPS/GB - Storage</t>
  </si>
  <si>
    <t>STBT1P0000000000</t>
  </si>
  <si>
    <t>Block Storage 3 IOPS/GB - Storage</t>
  </si>
  <si>
    <t>STBT3P0000000000</t>
  </si>
  <si>
    <t>eCOS-Object Storage - Storage</t>
  </si>
  <si>
    <t>STOREC0000000000</t>
  </si>
  <si>
    <t>Archive Storage - Storage</t>
  </si>
  <si>
    <t>STAS000000000000</t>
  </si>
  <si>
    <t>Backup Storage - Storage</t>
  </si>
  <si>
    <t>STBS000000000000</t>
  </si>
  <si>
    <t>Tape Library - Storage</t>
  </si>
  <si>
    <t>STTL000000000000</t>
  </si>
  <si>
    <t>Managed Services</t>
  </si>
  <si>
    <t>LTO Data Catridge -  Storage</t>
  </si>
  <si>
    <t>STLD000000000000</t>
  </si>
  <si>
    <t>SUSE - OSMng- Managed Services</t>
  </si>
  <si>
    <t xml:space="preserve">ESDS CDN  -  Storage </t>
  </si>
  <si>
    <t>CDECST0000000000</t>
  </si>
  <si>
    <t>MSSQL Database Managed Services (Up to 100 GB)</t>
  </si>
  <si>
    <t>PostgresSQL Database Managed Services (Up to 100 GB)</t>
  </si>
  <si>
    <t>Service</t>
  </si>
  <si>
    <t>CDOCCU0000000000</t>
  </si>
  <si>
    <t xml:space="preserve"> Rated Power  - Colocation</t>
  </si>
  <si>
    <t>CLNDRP0000000000</t>
  </si>
  <si>
    <t xml:space="preserve">Metered Power  - Colocation </t>
  </si>
  <si>
    <t>CLNDMO0000000000</t>
  </si>
  <si>
    <t>Rack Space - Colocation -  NDC/MDC/BDC</t>
  </si>
  <si>
    <t>CL00000000000000</t>
  </si>
  <si>
    <t>On Demand KVM Access - Colocation -  NSK</t>
  </si>
  <si>
    <t>CLNDOK0000000000</t>
  </si>
  <si>
    <t>Hard reboot - Colocation -  NSK</t>
  </si>
  <si>
    <t>CLNDHR0000000000</t>
  </si>
  <si>
    <t xml:space="preserve">Windows OS Standard - Softwares </t>
  </si>
  <si>
    <t>SOWSSE0000000000</t>
  </si>
  <si>
    <t xml:space="preserve">Windows OS DC - Softwares </t>
  </si>
  <si>
    <t>SOWSDE0000000000</t>
  </si>
  <si>
    <t xml:space="preserve">RHEL-OS  - Softwares </t>
  </si>
  <si>
    <t>SOLORE0000000000</t>
  </si>
  <si>
    <t>SUSE OS Softwares</t>
  </si>
  <si>
    <t>SOLOSU0000000000</t>
  </si>
  <si>
    <t xml:space="preserve">CentOS  - Softwares </t>
  </si>
  <si>
    <t>SOLONC0000000000</t>
  </si>
  <si>
    <t xml:space="preserve">Ubuntu-OS - Softwares </t>
  </si>
  <si>
    <t>SOLOUB0000000000</t>
  </si>
  <si>
    <t>Win-Remote Desktop</t>
  </si>
  <si>
    <t>SORDWIRC00000000</t>
  </si>
  <si>
    <t xml:space="preserve">MSSQL-STD - Softwares </t>
  </si>
  <si>
    <t>SOMQSE0000000000</t>
  </si>
  <si>
    <t xml:space="preserve">MSSQL-Enterprise - Softwares </t>
  </si>
  <si>
    <t>SOMQEE0000000000</t>
  </si>
  <si>
    <t xml:space="preserve">MYSQL-Community - Softwares </t>
  </si>
  <si>
    <t>SOMYCE0000000000</t>
  </si>
  <si>
    <t xml:space="preserve">MySQL Standard Edition Subscription (1-4 socket server) </t>
  </si>
  <si>
    <t>SOMYSE0000000000</t>
  </si>
  <si>
    <t>MySQL Enterprise Edition Subscription (1-4 socket server)</t>
  </si>
  <si>
    <t>SOMYEE0000000000</t>
  </si>
  <si>
    <t xml:space="preserve">OracleDB-NUP - Softwares </t>
  </si>
  <si>
    <t>SOOANU0000000000</t>
  </si>
  <si>
    <t xml:space="preserve">OracleDB-Standard- Softwares </t>
  </si>
  <si>
    <t>SOOASE0000000000</t>
  </si>
  <si>
    <t xml:space="preserve">OracleDB-Enterprise - Softwares </t>
  </si>
  <si>
    <t>SOOAEE0000000000</t>
  </si>
  <si>
    <t>PostgreSQL-DB-Community - Softwares</t>
  </si>
  <si>
    <t>SOPSCE0000000000</t>
  </si>
  <si>
    <t>PostgreSQL-DB-Enterprise - Softwares</t>
  </si>
  <si>
    <t>SOPSEE0000000000</t>
  </si>
  <si>
    <t>MongoDB - Community - Softwares</t>
  </si>
  <si>
    <t>SOMGCE0000000000</t>
  </si>
  <si>
    <t>SybaseDB -SmallBusinnes - Softwares</t>
  </si>
  <si>
    <t>SOSDSL0000000000</t>
  </si>
  <si>
    <t>DB2 - Community - Softwares</t>
  </si>
  <si>
    <t>SOD2CE0000000000</t>
  </si>
  <si>
    <t>eMagic- Cloud Monitoring - Softwares</t>
  </si>
  <si>
    <t>SOCMEO0000000000</t>
  </si>
  <si>
    <t xml:space="preserve">cPanel WHM -  Control Panel - Softwares </t>
  </si>
  <si>
    <t>SOCPCW0000000000</t>
  </si>
  <si>
    <t xml:space="preserve">Plesk panel 10Domain -  Control Panel - Softwares </t>
  </si>
  <si>
    <t>SOCPP10000000000</t>
  </si>
  <si>
    <t xml:space="preserve">Plesk panel 100 Domain  -  Control Panel - Softwares </t>
  </si>
  <si>
    <t>SOCPP00000000000</t>
  </si>
  <si>
    <t xml:space="preserve">cPanel WHM Unlimited -  Control Panel - Softwares </t>
  </si>
  <si>
    <t>SOCPLU0000000000</t>
  </si>
  <si>
    <t>Windows - OSMng - Managed Services</t>
  </si>
  <si>
    <t>MSOYWI0000000000</t>
  </si>
  <si>
    <t>CENTOS - OSMng - Managed Services</t>
  </si>
  <si>
    <t>MSOYLINU00000000</t>
  </si>
  <si>
    <t>UBUNUTU- OSMng - Managed Services</t>
  </si>
  <si>
    <t>MSOYLIUB00000000</t>
  </si>
  <si>
    <t>RHEL - OSMng- Managed Services</t>
  </si>
  <si>
    <t>MSOYLIRE00000000</t>
  </si>
  <si>
    <t>MSOYLISU00000000</t>
  </si>
  <si>
    <t>SUSE HANA Failover OSMng - Managed Services</t>
  </si>
  <si>
    <t>MSOYLISS00000000</t>
  </si>
  <si>
    <t>MSDMMQ0000000000</t>
  </si>
  <si>
    <t xml:space="preserve">MYSQL Database  Managed Services (Up to 100 GB) </t>
  </si>
  <si>
    <t>MSDMMY0000000000</t>
  </si>
  <si>
    <t xml:space="preserve">Oracle Database Managed Services (Up to 100 GB) </t>
  </si>
  <si>
    <t>MSDMOA0000000000</t>
  </si>
  <si>
    <t>MSDMPS0000000000</t>
  </si>
  <si>
    <t>MongoDB Database Managed Services (Up to 100 GB)</t>
  </si>
  <si>
    <t>MSDMMG0000000000</t>
  </si>
  <si>
    <t xml:space="preserve">Sybase Database Managed Services(Up to 100 GB) </t>
  </si>
  <si>
    <t>MSDMSD0000000000</t>
  </si>
  <si>
    <t>Storage Management (Per TB) - Storage Mng - Managed Services</t>
  </si>
  <si>
    <t>MSTN000000000000</t>
  </si>
  <si>
    <t>E-mail Backup - Backup Mng -Managed Services</t>
  </si>
  <si>
    <t>MSBMEB0000000000</t>
  </si>
  <si>
    <t xml:space="preserve"> Backup Management - Managed Services</t>
  </si>
  <si>
    <t>MSBM000000000000</t>
  </si>
  <si>
    <t>Database Backup - Backup Mng - -Managed Services</t>
  </si>
  <si>
    <t>MSBMDB0000000000</t>
  </si>
  <si>
    <t>Backup Archival - Backup Mng -Managed Services</t>
  </si>
  <si>
    <t>MSBMBR0000000000</t>
  </si>
  <si>
    <t>Virtual Load Balancer - Netwrok Mng - Managed Services</t>
  </si>
  <si>
    <t>MSNMLMVI00000000</t>
  </si>
  <si>
    <t>Physical Load Balancer - Netwrok Mng -Managed Services</t>
  </si>
  <si>
    <t>MSNMLMPB00000000</t>
  </si>
  <si>
    <t>ESDS Switch - Netwrok Mng - Managed Services</t>
  </si>
  <si>
    <t>MSNMSMEW00000000</t>
  </si>
  <si>
    <t>OEM Switch - Netwrok Mng - Managed Services</t>
  </si>
  <si>
    <t>MSNMSMOH00000000</t>
  </si>
  <si>
    <t>ESDS Router -  Netwrok Mng -Managed Services</t>
  </si>
  <si>
    <t>MSNMRGEP00000000</t>
  </si>
  <si>
    <t>OEM Router - Netwrok Mng - Managed Services</t>
  </si>
  <si>
    <t>MSNMRGOU00000000</t>
  </si>
  <si>
    <t>Other Network - Managed Services</t>
  </si>
  <si>
    <t>MSNMON0000000000</t>
  </si>
  <si>
    <t>Virtual Firewall External - Security Mng  - Managed Services</t>
  </si>
  <si>
    <t>MSEGFWVT00000000</t>
  </si>
  <si>
    <t>Virtual Firewall Internal - Security Mng - Managed Services</t>
  </si>
  <si>
    <t>MSEGFWVN00000000</t>
  </si>
  <si>
    <t xml:space="preserve">Physical Firewall - Security Mng  - Managed Services </t>
  </si>
  <si>
    <t>MSEGFWPF00000000</t>
  </si>
  <si>
    <t>vUTM Firewall - Security Mng - Managed Services</t>
  </si>
  <si>
    <t>MSEGFWUM00000000</t>
  </si>
  <si>
    <t>ESDS vWAF - Security Mng  - Managed Services</t>
  </si>
  <si>
    <t>MSEGEVWB00000000</t>
  </si>
  <si>
    <t>OEM vWAF - Security Mng  - Managed Services</t>
  </si>
  <si>
    <t>MSEGEVOB00000000</t>
  </si>
  <si>
    <t xml:space="preserve">Physical WAF - Security Mng  - Managed Services </t>
  </si>
  <si>
    <t>MSEGEVPH00000000</t>
  </si>
  <si>
    <t xml:space="preserve">ESDS SIEM - Security Mng  - Managed Services </t>
  </si>
  <si>
    <t>MSEGSISM00000000</t>
  </si>
  <si>
    <t xml:space="preserve">OEM SIEM - Security Mng  - Managed Services </t>
  </si>
  <si>
    <t>MSEGSIOI00000000</t>
  </si>
  <si>
    <t xml:space="preserve">On Premise SIEM - Security Mng  - Managed Services </t>
  </si>
  <si>
    <t>MSEGSIOE00000000</t>
  </si>
  <si>
    <t xml:space="preserve">Other Security Mng - Managed Services </t>
  </si>
  <si>
    <t>MSEGOG0000000000</t>
  </si>
  <si>
    <t>MSETIE0000000000</t>
  </si>
  <si>
    <t xml:space="preserve">Replication Mng - Managed Services </t>
  </si>
  <si>
    <t>MSOGRA0000000000</t>
  </si>
  <si>
    <t>DR Drill (Per Application)</t>
  </si>
  <si>
    <t>MSOGDD0000000000</t>
  </si>
  <si>
    <t xml:space="preserve">SAP Basis (with DB) Non-HANA - Managed Services </t>
  </si>
  <si>
    <t>MSOGSN0000000000</t>
  </si>
  <si>
    <t xml:space="preserve">SAP Basis (without DB) Non-HANA - Managed Services </t>
  </si>
  <si>
    <t>MSOGSA0000000000</t>
  </si>
  <si>
    <t>SAP Basis (DEV/QAS/PROD) HANA - Managed Services</t>
  </si>
  <si>
    <t>MSOGSH0000000000</t>
  </si>
  <si>
    <t>NON CERT IN- VAPT Audit - External Security</t>
  </si>
  <si>
    <t>ESVANV0000000000</t>
  </si>
  <si>
    <t xml:space="preserve">Kubernetes Mng - DevOps -Managed Services </t>
  </si>
  <si>
    <t>MSMIDOCRKM000000</t>
  </si>
  <si>
    <t>Server Rack</t>
  </si>
  <si>
    <t>SR00000000000000</t>
  </si>
  <si>
    <t>Cage for 1 rack</t>
  </si>
  <si>
    <t>CG00000000000000</t>
  </si>
  <si>
    <t>ESDS Standard Full Rack and DC Space</t>
  </si>
  <si>
    <t>RE00000000000000</t>
  </si>
  <si>
    <t>UPS</t>
  </si>
  <si>
    <t>UP00000000000000</t>
  </si>
  <si>
    <t>DG Set</t>
  </si>
  <si>
    <t>DG00000000000000</t>
  </si>
  <si>
    <t>Biometric access control system</t>
  </si>
  <si>
    <t>BI00000000000000</t>
  </si>
  <si>
    <t>Dedicated CCTV Camera</t>
  </si>
  <si>
    <t>DC00000000000000</t>
  </si>
  <si>
    <t>Dedicated CCTV Camera- Bank</t>
  </si>
  <si>
    <t>DK00000000000000</t>
  </si>
  <si>
    <t xml:space="preserve">Electrical cabling </t>
  </si>
  <si>
    <t>EC00000000000000</t>
  </si>
  <si>
    <t>Fire detectors</t>
  </si>
  <si>
    <t>FD00000000000000</t>
  </si>
  <si>
    <t>Water leak detectors</t>
  </si>
  <si>
    <t>WL00000000000000</t>
  </si>
  <si>
    <t>Fire suppression system</t>
  </si>
  <si>
    <t>FU00000000000000</t>
  </si>
  <si>
    <t>Partitions different types</t>
  </si>
  <si>
    <t>PR00000000000000</t>
  </si>
  <si>
    <t>False flooring sealing</t>
  </si>
  <si>
    <t>FL00000000000000</t>
  </si>
  <si>
    <t>Hands and Eye Support (24X7)</t>
  </si>
  <si>
    <t>HE00000000000000</t>
  </si>
  <si>
    <t>Temperature and RH sensor</t>
  </si>
  <si>
    <t>TE00000000000000</t>
  </si>
  <si>
    <t>Inter-rack cabling</t>
  </si>
  <si>
    <t>IB00000000000000</t>
  </si>
  <si>
    <t>Lift and Shift Charges</t>
  </si>
  <si>
    <t>LS00000000000000</t>
  </si>
  <si>
    <t>Onsite Program Manager</t>
  </si>
  <si>
    <t>DVRSONPR00000000</t>
  </si>
  <si>
    <t>Onsite Project Manager</t>
  </si>
  <si>
    <t>DVRSONPM00000000</t>
  </si>
  <si>
    <t>Onsite Solution Architech</t>
  </si>
  <si>
    <t>DVRSONSO00000000</t>
  </si>
  <si>
    <t>Onsite UI Designer</t>
  </si>
  <si>
    <t>DVRSONUI00000000</t>
  </si>
  <si>
    <t>Onsite Developers(0-2)</t>
  </si>
  <si>
    <t>DVRSONDVO2000000</t>
  </si>
  <si>
    <t>Onsite Developers(3 -5)</t>
  </si>
  <si>
    <t>DVRSONDV35000000</t>
  </si>
  <si>
    <t>Onsite Developers(5+)</t>
  </si>
  <si>
    <t>DVRSONDV5O000000</t>
  </si>
  <si>
    <t>Onsite Quality Expert</t>
  </si>
  <si>
    <t>DVRSONQE00000000</t>
  </si>
  <si>
    <t>Onsite Mobile Appplication Developers(0-2)</t>
  </si>
  <si>
    <t>DVRSONMAO2000000</t>
  </si>
  <si>
    <t>Onsite Mobile Appplication Developers(3-5)</t>
  </si>
  <si>
    <t>DVRSONMA35000000</t>
  </si>
  <si>
    <t>Onsite Mobile Appplication Developers(5+)</t>
  </si>
  <si>
    <t>DVRSONMA5O000000</t>
  </si>
  <si>
    <t>Onsite Administration(3-5)</t>
  </si>
  <si>
    <t>DVRSONAD35000000</t>
  </si>
  <si>
    <t>Onsite Administration(5+)</t>
  </si>
  <si>
    <t>DVRSONAD5O000000</t>
  </si>
  <si>
    <t>Onsite Security Expert</t>
  </si>
  <si>
    <t>DVRSONSE00000000</t>
  </si>
  <si>
    <t>Onsite Systems Admin</t>
  </si>
  <si>
    <t>DVRSONSA00000000</t>
  </si>
  <si>
    <t>Onsite Tester (0-2)</t>
  </si>
  <si>
    <t>DVRSONT200000000</t>
  </si>
  <si>
    <t>Onsite Tester (3-5)</t>
  </si>
  <si>
    <t>DVRSONT500000000</t>
  </si>
  <si>
    <t>Onsite Tester (5+)</t>
  </si>
  <si>
    <t>DVRSONT800000000</t>
  </si>
  <si>
    <t>Onsite Documentation Expert</t>
  </si>
  <si>
    <t>DVRSONDE00000000</t>
  </si>
  <si>
    <t>Onsite Business Analyst(3-5)</t>
  </si>
  <si>
    <t>DVRSONB500000000</t>
  </si>
  <si>
    <t>Onsite Business Analyst(5+)</t>
  </si>
  <si>
    <t>DVRSONB800000000</t>
  </si>
  <si>
    <t>Onsite "Training and Change Management  Expert"</t>
  </si>
  <si>
    <t>DVRSONCM00000000</t>
  </si>
  <si>
    <t>Onsite Helpdesk Services</t>
  </si>
  <si>
    <t>DVRSONHS00000000</t>
  </si>
  <si>
    <t>Offsite Program Manager</t>
  </si>
  <si>
    <t>DVRSOFPR00000000</t>
  </si>
  <si>
    <t>Offsite Project Manager</t>
  </si>
  <si>
    <t>DVRSOFPM00000000</t>
  </si>
  <si>
    <t>Offsite Solution Architect</t>
  </si>
  <si>
    <t>DVRSOFSO00000000</t>
  </si>
  <si>
    <t>Offsite UI Designer</t>
  </si>
  <si>
    <t>DVRSOFUI00000000</t>
  </si>
  <si>
    <t>Offsite Developers (0-2)</t>
  </si>
  <si>
    <t>DVRSOFDVO2000000</t>
  </si>
  <si>
    <t>Offsite Developers(3 -5)</t>
  </si>
  <si>
    <t>DVRSOFDV35000000</t>
  </si>
  <si>
    <t>Offsite Developers (5+)</t>
  </si>
  <si>
    <t>DVRSOFDV5O000000</t>
  </si>
  <si>
    <t>Offsite Quality Expert</t>
  </si>
  <si>
    <t>DVRSOFDV00000000</t>
  </si>
  <si>
    <t>Offsite Mobile Application developers(0-2)</t>
  </si>
  <si>
    <t>DVRSOFMAO2000000</t>
  </si>
  <si>
    <t>Offsite Mobile Application developers(3-5)</t>
  </si>
  <si>
    <t>DVRSOFMA35000000</t>
  </si>
  <si>
    <t>Offsite Mobile Application developers(5+)</t>
  </si>
  <si>
    <t>DVRSOFMA5O000000</t>
  </si>
  <si>
    <t>Offsite Administration(3-5)</t>
  </si>
  <si>
    <t>DVRSOFAD35000000</t>
  </si>
  <si>
    <t>Offsite Administration(5+)</t>
  </si>
  <si>
    <t>DVRSOFAD5O000000</t>
  </si>
  <si>
    <t>Offsite Security Expert</t>
  </si>
  <si>
    <t>DVRSOFSE00000000</t>
  </si>
  <si>
    <t>Offsite Systems Admin</t>
  </si>
  <si>
    <t>DVRSOFSA00000000</t>
  </si>
  <si>
    <t>Offsite Tester(0-2)</t>
  </si>
  <si>
    <t>DVRSOFT200000000</t>
  </si>
  <si>
    <t>Offsite Tester (3-5)</t>
  </si>
  <si>
    <t>DVRSOFT500000000</t>
  </si>
  <si>
    <t>Offsite Tester (5+)</t>
  </si>
  <si>
    <t>DVRSOFT800000000</t>
  </si>
  <si>
    <t>Offsite Documentation Expert</t>
  </si>
  <si>
    <t>DVRSOFDE00000000</t>
  </si>
  <si>
    <t>Offsite Business Analyst(3-5)</t>
  </si>
  <si>
    <t>DVRSOFB500000000</t>
  </si>
  <si>
    <t>Offsite Business Analyst (5 and more)</t>
  </si>
  <si>
    <t>DVRSOFB800000000</t>
  </si>
  <si>
    <t>Offsite Training and Change Management Expert</t>
  </si>
  <si>
    <t>DVRSOFCM00000000</t>
  </si>
  <si>
    <t>Offsite Helpdesk Services</t>
  </si>
  <si>
    <t>DVRSOFHS00000000</t>
  </si>
  <si>
    <t>SPOCHUB CERT-IN Emapneled VAPT</t>
  </si>
  <si>
    <t>ESSE000000000000</t>
  </si>
  <si>
    <t>Information Security</t>
  </si>
  <si>
    <t>DVSVAUIS00000000</t>
  </si>
  <si>
    <t>STQC</t>
  </si>
  <si>
    <t>DVSVAUST00000000</t>
  </si>
  <si>
    <t>VAPT</t>
  </si>
  <si>
    <t>DVSVAUVA00000000</t>
  </si>
  <si>
    <t>ANDROID</t>
  </si>
  <si>
    <t>DVSVMAAD00000000</t>
  </si>
  <si>
    <t>IOS</t>
  </si>
  <si>
    <t>DVSVMAIO00000000</t>
  </si>
  <si>
    <t>SMS</t>
  </si>
  <si>
    <t>DVSVSS0000000000</t>
  </si>
  <si>
    <t>Email</t>
  </si>
  <si>
    <t>DVSVEM0000000000</t>
  </si>
  <si>
    <t>INTEGRATIONS</t>
  </si>
  <si>
    <t>DVSVIN0000000000</t>
  </si>
  <si>
    <t>GMAPS</t>
  </si>
  <si>
    <t>DVSVGM0000000000</t>
  </si>
  <si>
    <t>3000 IOPS Per/TB</t>
  </si>
  <si>
    <t>STBT3O0000000000</t>
  </si>
  <si>
    <t>1000 IOPS Per/TB</t>
  </si>
  <si>
    <t>STBT1I0000000000</t>
  </si>
  <si>
    <t>300 IOPS Per/TB</t>
  </si>
  <si>
    <t>STBT3I0000000000</t>
  </si>
  <si>
    <t>MSSQL-Development-Software</t>
  </si>
  <si>
    <t>SOMQVD0000000000</t>
  </si>
  <si>
    <t>Cross Connect-Connectivity</t>
  </si>
  <si>
    <t>CNNR000000000000</t>
  </si>
  <si>
    <t>DRM -Software- Sanovi</t>
  </si>
  <si>
    <t>SODRAN0000000000</t>
  </si>
  <si>
    <t>MSSQL-Express-Software</t>
  </si>
  <si>
    <t>SOMQXE0000000000</t>
  </si>
  <si>
    <t>Connectivity-P2P</t>
  </si>
  <si>
    <t>CNPP000000000000</t>
  </si>
  <si>
    <t>MPLS Link</t>
  </si>
  <si>
    <t>CN00000000000000</t>
  </si>
  <si>
    <t>MariaDB-Enterprise-Software</t>
  </si>
  <si>
    <t>SOMB000000000000</t>
  </si>
  <si>
    <t xml:space="preserve">MariaDB Database Managed Services (Up to 100 GB) </t>
  </si>
  <si>
    <t>MSDMMB0000000000</t>
  </si>
  <si>
    <t>SPOCHUB eNlight360-Advance Module-Upto25</t>
  </si>
  <si>
    <t>SOE3AM2500000000</t>
  </si>
  <si>
    <t>SPOCHUB eNlight360-Advance Module-Upto99</t>
  </si>
  <si>
    <t>SOE3AM9900000000</t>
  </si>
  <si>
    <t>SPOCHUB eNlight360-Advance Module-Upto499</t>
  </si>
  <si>
    <t>SOE3AMU400000000</t>
  </si>
  <si>
    <t>SPOCHUB eNlight360-Advance Module-Upto999</t>
  </si>
  <si>
    <t>SOE3AMU900000000</t>
  </si>
  <si>
    <t>SPOCHUB eNlight360-Advance Module-Upto9999</t>
  </si>
  <si>
    <t>SOE3AMP900000000</t>
  </si>
  <si>
    <t>SPOCHUB eNlight360-SysLog Module-Upto25</t>
  </si>
  <si>
    <t>SOE3YM2500000000</t>
  </si>
  <si>
    <t>SPOCHUB eNlight360-SysLog Module-Upto99</t>
  </si>
  <si>
    <t>SOE3YM9900000000</t>
  </si>
  <si>
    <t>SPOCHUB eNlight360-SysLog Module-Upto499</t>
  </si>
  <si>
    <t>SOE3YMU400000000</t>
  </si>
  <si>
    <t>SPOCHUB eNlight360-SysLog Module-Upto999</t>
  </si>
  <si>
    <t>SOE3YMU900000000</t>
  </si>
  <si>
    <t>SPOCHUB eNlight360-SysLog Module-Upto9999</t>
  </si>
  <si>
    <t>SOE3YMP900000000</t>
  </si>
  <si>
    <t>SPOCHUB eNlight360-APM Module-Upto25</t>
  </si>
  <si>
    <t>SOE3AO2500000000</t>
  </si>
  <si>
    <t>SPOCHUB eNlight360-APM Module-Upto99</t>
  </si>
  <si>
    <t>SOE3AO9900000000</t>
  </si>
  <si>
    <t>SPOCHUB eNlight360-APM Module-Upto499</t>
  </si>
  <si>
    <t>SOE3AOU400000000</t>
  </si>
  <si>
    <t>SPOCHUB eNlight360-APM Module-Upto999</t>
  </si>
  <si>
    <t>SOE3AOU900000000</t>
  </si>
  <si>
    <t>SPOCHUB eNlight360-APM Module-Upto9999</t>
  </si>
  <si>
    <t>SOE3AOP900000000</t>
  </si>
  <si>
    <t>Oracle Enterprise Linux</t>
  </si>
  <si>
    <t>SOLOOP0000000000</t>
  </si>
  <si>
    <t>Oracle Linux Premier Limited Support</t>
  </si>
  <si>
    <t>SORROP0000000000</t>
  </si>
  <si>
    <t>MSSQL-Web-Software</t>
  </si>
  <si>
    <t>SOMQWD0000000000</t>
  </si>
  <si>
    <t>Oracle Eneterprise Linux - Managed Services</t>
  </si>
  <si>
    <t>MSOYLIOP00000000</t>
  </si>
  <si>
    <t>Other Service</t>
  </si>
  <si>
    <t>OV00000000000000</t>
  </si>
  <si>
    <t>SaaS - eNlight OTT</t>
  </si>
  <si>
    <t>DVVSOT0000000000</t>
  </si>
  <si>
    <t>Project Manager-West Region-Dedicated Resource</t>
  </si>
  <si>
    <t>DUPMWR0000000000</t>
  </si>
  <si>
    <t>System administrator-West Region-Dedicated Resource</t>
  </si>
  <si>
    <t>DUYAWR0000000000</t>
  </si>
  <si>
    <t>Database administrator-West Region-Dedicated Resource</t>
  </si>
  <si>
    <t>DUDAWR0000000000</t>
  </si>
  <si>
    <t>Network administrator-West Region-Dedicated Resource</t>
  </si>
  <si>
    <t>DUNIWR0000000000</t>
  </si>
  <si>
    <t>Security administrator-West Region-Dedicated Resource</t>
  </si>
  <si>
    <t>DUCAWR0000000000</t>
  </si>
  <si>
    <t>Storage administrator-West Region-Dedicated Resource</t>
  </si>
  <si>
    <t>DUTDWR0000000000</t>
  </si>
  <si>
    <t>Backup administrator-West Region-Dedicated Resource</t>
  </si>
  <si>
    <t>DUBNWR0000000000</t>
  </si>
  <si>
    <t>Helpdesk support-West Region-Dedicated Resource</t>
  </si>
  <si>
    <t>DUHSWR0000000000</t>
  </si>
  <si>
    <t>Project Manager-South Region-Dedicated Resource</t>
  </si>
  <si>
    <t>DUPMUR0000000000</t>
  </si>
  <si>
    <t>System administrator-South Region-Dedicated Resource</t>
  </si>
  <si>
    <t>DUYAUR0000000000</t>
  </si>
  <si>
    <t>Database administrator-South Region-Dedicated Resource</t>
  </si>
  <si>
    <t>DUDAUR0000000000</t>
  </si>
  <si>
    <t>Network administrator-South Region-Dedicated Resource</t>
  </si>
  <si>
    <t>DUNIUR0000000000</t>
  </si>
  <si>
    <t>Security administrator-South Region-Dedicated Resource</t>
  </si>
  <si>
    <t>DUCAUR0000000000</t>
  </si>
  <si>
    <t>Storage administrator-South Region-Dedicated Resource</t>
  </si>
  <si>
    <t>DUTDUR0000000000</t>
  </si>
  <si>
    <t>Backup administrator-South Region-Dedicated Resource</t>
  </si>
  <si>
    <t>DUBNUR0000000000</t>
  </si>
  <si>
    <t>Helpdesk support-South Region-Dedicated Resource</t>
  </si>
  <si>
    <t>DUHSUR0000000000</t>
  </si>
  <si>
    <t>Project Manager-North Region-Dedicated Resource</t>
  </si>
  <si>
    <t>DUPMNE0000000000</t>
  </si>
  <si>
    <t>System administrator-North Region-Dedicated Resource</t>
  </si>
  <si>
    <t>DUYANE0000000000</t>
  </si>
  <si>
    <t>Database administrator-North Region-Dedicated Resource</t>
  </si>
  <si>
    <t>DUDANE0000000000</t>
  </si>
  <si>
    <t>Network administrator-North Region-Dedicated Resource</t>
  </si>
  <si>
    <t>DUNINE0000000000</t>
  </si>
  <si>
    <t>Security administrator-North Region-Dedicated Resource</t>
  </si>
  <si>
    <t>DUCANE0000000000</t>
  </si>
  <si>
    <t>Storage administrator-North Region-Dedicated Resource</t>
  </si>
  <si>
    <t>DUTDNE0000000000</t>
  </si>
  <si>
    <t>Backup administrator-North Region-Dedicated Resource</t>
  </si>
  <si>
    <t>DUBNNE0000000000</t>
  </si>
  <si>
    <t>Helpdesk support-North Region-Dedicated Resource</t>
  </si>
  <si>
    <t>DUHSNE0000000000</t>
  </si>
  <si>
    <t>Project Manager-East Region-Dedicated Resource</t>
  </si>
  <si>
    <t>DUPMAG0000000000</t>
  </si>
  <si>
    <t>System administrator-East Region-Dedicated Resource</t>
  </si>
  <si>
    <t>DUYAAG0000000000</t>
  </si>
  <si>
    <t>Database administrator-East Region-Dedicated Resource</t>
  </si>
  <si>
    <t>DUDAAG0000000000</t>
  </si>
  <si>
    <t>Network administrator-East Region-Dedicated Resource</t>
  </si>
  <si>
    <t>DUNIAG0000000000</t>
  </si>
  <si>
    <t>Security administrator-East Region-Dedicated Resource</t>
  </si>
  <si>
    <t>DUCAAG0000000000</t>
  </si>
  <si>
    <t>Storage administrator-East Region-Dedicated Resource</t>
  </si>
  <si>
    <t>DUTDAG0000000000</t>
  </si>
  <si>
    <t>Backup administrator-East Region-Dedicated Resource</t>
  </si>
  <si>
    <t>DUBNAG0000000000</t>
  </si>
  <si>
    <t>Helpdesk support-East Region-Dedicated Resource</t>
  </si>
  <si>
    <t>DUHSAG0000000000</t>
  </si>
  <si>
    <t>Project Manager-West Region-Shared Resource</t>
  </si>
  <si>
    <t>HOPMWR0000000000</t>
  </si>
  <si>
    <t>System administrator-West Region-Shared Resource</t>
  </si>
  <si>
    <t>HOYAWR0000000000</t>
  </si>
  <si>
    <t>Database administrator-West Region-Shared Resource</t>
  </si>
  <si>
    <t>HODAWR0000000000</t>
  </si>
  <si>
    <t>Network administrator-West Region-Shared Resource</t>
  </si>
  <si>
    <t>HONIWR0000000000</t>
  </si>
  <si>
    <t>Security administrator-West Region-Shared Resource</t>
  </si>
  <si>
    <t>HOCAWR0000000000</t>
  </si>
  <si>
    <t>Storage administrator-West Region-Shared Resource</t>
  </si>
  <si>
    <t>HOTDWR0000000000</t>
  </si>
  <si>
    <t>Backup administrator-West Region-Shared Resource</t>
  </si>
  <si>
    <t>HOBNWR0000000000</t>
  </si>
  <si>
    <t>Helpdesk support-West Region-Shared Resource</t>
  </si>
  <si>
    <t>HOHSWR0000000000</t>
  </si>
  <si>
    <t>Project Manager-South Region-Shared Resource</t>
  </si>
  <si>
    <t>HOPMUR0000000000</t>
  </si>
  <si>
    <t>System administrator-South Region-Shared Resource</t>
  </si>
  <si>
    <t>HOYAUR0000000000</t>
  </si>
  <si>
    <t>Database administrator-South Region-Shared Resource</t>
  </si>
  <si>
    <t>HODAUR0000000000</t>
  </si>
  <si>
    <t>Network administrator-South Region-Shared Resource</t>
  </si>
  <si>
    <t>HONIUR0000000000</t>
  </si>
  <si>
    <t>Security administrator-South Region-Shared Resource</t>
  </si>
  <si>
    <t>HOCAUR0000000000</t>
  </si>
  <si>
    <t>Storage administrator-South Region-Shared Resource</t>
  </si>
  <si>
    <t>HOTDUR0000000000</t>
  </si>
  <si>
    <t>Backup administrator-South Region-Shared Resource</t>
  </si>
  <si>
    <t>HOBNUR0000000000</t>
  </si>
  <si>
    <t>Helpdesk support-South Region-Shared Resource</t>
  </si>
  <si>
    <t>HOHSUR0000000000</t>
  </si>
  <si>
    <t>Project Manager-North Region-Shared Resource</t>
  </si>
  <si>
    <t>HOPMNE0000000000</t>
  </si>
  <si>
    <t>System administrator-North Region-Shared Resource</t>
  </si>
  <si>
    <t>HOYANE0000000000</t>
  </si>
  <si>
    <t>Database administrator-North Region-Shared Resource</t>
  </si>
  <si>
    <t>HODANE0000000000</t>
  </si>
  <si>
    <t>Network administrator-North Region-Shared Resource</t>
  </si>
  <si>
    <t>HONINE0000000000</t>
  </si>
  <si>
    <t>Security administrator-North Region-Shared Resource</t>
  </si>
  <si>
    <t>HOCANE0000000000</t>
  </si>
  <si>
    <t>Storage administrator-North Region-Shared Resource</t>
  </si>
  <si>
    <t>HOTDNE0000000000</t>
  </si>
  <si>
    <t>Backup administrator-North Region-Shared Resource</t>
  </si>
  <si>
    <t>HOBNNE0000000000</t>
  </si>
  <si>
    <t>Helpdesk support-North Region-Shared Resource</t>
  </si>
  <si>
    <t>HOHSNE0000000000</t>
  </si>
  <si>
    <t>Project Manager-East Region-Shared Resource</t>
  </si>
  <si>
    <t>HOPMAG0000000000</t>
  </si>
  <si>
    <t>System administrator-East Region-Shared Resource</t>
  </si>
  <si>
    <t>HOYAAG0000000000</t>
  </si>
  <si>
    <t>Database administrator-East Region-Shared Resource</t>
  </si>
  <si>
    <t>HODAAG0000000000</t>
  </si>
  <si>
    <t>Network administrator-East Region-Shared Resource</t>
  </si>
  <si>
    <t>HONIAG0000000000</t>
  </si>
  <si>
    <t>Security administrator-East Region-Shared Resource</t>
  </si>
  <si>
    <t>HOCAAG0000000000</t>
  </si>
  <si>
    <t>Storage administrator-East Region-Shared Resource</t>
  </si>
  <si>
    <t>HOTDAG0000000000</t>
  </si>
  <si>
    <t>Backup administrator-East Region-Shared Resource</t>
  </si>
  <si>
    <t>HOBNAG0000000000</t>
  </si>
  <si>
    <t>Helpdesk support-East Region-Shared Resource</t>
  </si>
  <si>
    <t>HOHSAG0000000000</t>
  </si>
  <si>
    <t>SaaS - Supplier Management Portal</t>
  </si>
  <si>
    <t>DVVSSM0000000000</t>
  </si>
  <si>
    <t>eNlight AIM Annual Subscription</t>
  </si>
  <si>
    <t>SO00000000000000</t>
  </si>
  <si>
    <t>SPOCHUB eNlight360 AMC On-Prem</t>
  </si>
  <si>
    <t>DVSV000000000000</t>
  </si>
  <si>
    <t xml:space="preserve">Carbonite Endpoint Backup </t>
  </si>
  <si>
    <t>EKCB000000000000</t>
  </si>
  <si>
    <t>MSSQL-STD ( 5 User/ 5 SAL Pack)</t>
  </si>
  <si>
    <t>SOMQSE5U00000000</t>
  </si>
  <si>
    <t xml:space="preserve">EV SSL </t>
  </si>
  <si>
    <t>ICSREXSF00000000</t>
  </si>
  <si>
    <t xml:space="preserve">SSL- Organization SSL - Standard MainDomain </t>
  </si>
  <si>
    <t>ICSROZSF00000000</t>
  </si>
  <si>
    <t xml:space="preserve">SSL- Organization Wildcard SSL - Wildcard Main Domain </t>
  </si>
  <si>
    <t>ICSROLWM00000000</t>
  </si>
  <si>
    <t>SSL-Domain SSL - Standard Main Domain</t>
  </si>
  <si>
    <t>ICSRDCSF00000000</t>
  </si>
  <si>
    <t>SSL-Domain Wildcard SSL - Wildcard  Main Domain</t>
  </si>
  <si>
    <t>ICSRDWWM00000000</t>
  </si>
  <si>
    <t xml:space="preserve">TrueBusiness ID SSL </t>
  </si>
  <si>
    <t>ICSRTI0000000000</t>
  </si>
  <si>
    <t>TrueBusiness ID wildcard SSL</t>
  </si>
  <si>
    <t>ICSRTW0000000000</t>
  </si>
  <si>
    <t>SPOCHUB eNlight Web VPN (Advance) upto 50 users Per User Plan</t>
  </si>
  <si>
    <t>SOVPVA0000000000</t>
  </si>
  <si>
    <t>SPOCHUB eNlight Web VPN Hosted (Advance) upto 50 users Per User Plan</t>
  </si>
  <si>
    <t>SOVPVF0000000000</t>
  </si>
  <si>
    <t>SPOCHUB eNlight Web VPN Hosted (Advance) 51 to 250 users Per User Plan</t>
  </si>
  <si>
    <t>SOVPVG0000000000</t>
  </si>
  <si>
    <t>SPOCHUB eNlight Web VPN Hosted (Advance) 251 to 750 users Per User Plan</t>
  </si>
  <si>
    <t>SOVPVH0000000000</t>
  </si>
  <si>
    <t>SPOCHUB eNlight Web VPN Hosted (Advance) 751 to 1000 users Per User Plan</t>
  </si>
  <si>
    <t>SOVPVI0000000000</t>
  </si>
  <si>
    <t>SPOCHUB eNlight Web VPN Hosted (Advance) 1000 plus users Per User Plan</t>
  </si>
  <si>
    <t>SOVPVJ0000000000</t>
  </si>
  <si>
    <t>SPOCHUB eNlight Web VPN Hosted (Basic) upto 50 users Per User Plan</t>
  </si>
  <si>
    <t>SOVPV60000000000</t>
  </si>
  <si>
    <t>SPOCHUB eNlight Web VPN Hosted (Basic) 51 to 250 users Per User Plan</t>
  </si>
  <si>
    <t>SOVPV70000000000</t>
  </si>
  <si>
    <t>SPOCHUB eNlight Web VPN Hosted (Basic) 251 to 750 users Per User Plan</t>
  </si>
  <si>
    <t>SOVPV80000000000</t>
  </si>
  <si>
    <t>SPOCHUB eNlight Web VPN Hosted (Basic) 751 to 1000 users Per User Plan</t>
  </si>
  <si>
    <t>SOVPV90000000000</t>
  </si>
  <si>
    <t>SPOCHUB eNlight Web VPN Hosted (Basic) 1000 plus users Per User Plan</t>
  </si>
  <si>
    <t>SOVPV00000000000</t>
  </si>
  <si>
    <t>SPOCHUB CRM Solution - Circle One</t>
  </si>
  <si>
    <t>SOCRCR0000000000</t>
  </si>
  <si>
    <t>SPOCHUB Jodo Basic</t>
  </si>
  <si>
    <t>SOCOCH0000000000</t>
  </si>
  <si>
    <t>SPOCHUB DMS</t>
  </si>
  <si>
    <t>SODMDM0000000000</t>
  </si>
  <si>
    <t>SPOCHUB HRMS</t>
  </si>
  <si>
    <t>SOHRPH0000000000</t>
  </si>
  <si>
    <t>SPOCHUB DMS - Starleaf</t>
  </si>
  <si>
    <t>SODMSL0000000000</t>
  </si>
  <si>
    <t>SPOCHUB VTMScan Daily 1 Scan Plan</t>
  </si>
  <si>
    <t>SOVTD10000000000</t>
  </si>
  <si>
    <t>SPOCHUB VTMScan Bronze Enterprise Plan</t>
  </si>
  <si>
    <t>SOVTBE0000000000</t>
  </si>
  <si>
    <t>Shared Firewall</t>
  </si>
  <si>
    <t>ICFWSF0000000000</t>
  </si>
  <si>
    <t>Office365 Business Basic</t>
  </si>
  <si>
    <t>SAMSMSBB00000000</t>
  </si>
  <si>
    <t>Office365 Business Standard</t>
  </si>
  <si>
    <t>SAMSMSBS00000000</t>
  </si>
  <si>
    <t>Office365 Business Premium</t>
  </si>
  <si>
    <t>SAMSMSBP00000000</t>
  </si>
  <si>
    <t>STPI - C7 Plan</t>
  </si>
  <si>
    <t>SPOSC70000000000</t>
  </si>
  <si>
    <t>STPI - C8 Plan</t>
  </si>
  <si>
    <t>SPOSC80000000000</t>
  </si>
  <si>
    <t>SPOCHUB Document Management System</t>
  </si>
  <si>
    <t>SODMDC0000000000</t>
  </si>
  <si>
    <t>Dedicated Switch</t>
  </si>
  <si>
    <t>INSGDS0000000000</t>
  </si>
  <si>
    <t>Hardware Dedicated Load Balancer</t>
  </si>
  <si>
    <t>INLBHB0000000000</t>
  </si>
  <si>
    <t>Hardware Dedicated Firewall</t>
  </si>
  <si>
    <t>INFWHF0000000000</t>
  </si>
  <si>
    <t>Physical Server</t>
  </si>
  <si>
    <t>PS00000000000000</t>
  </si>
  <si>
    <t>SPOCHUB Freshworks Freshservice</t>
  </si>
  <si>
    <t>SOIAFS0000000000</t>
  </si>
  <si>
    <t>SPOCHUB GlobalSign Alpha DV SSL</t>
  </si>
  <si>
    <t>SOGSAL0000000000</t>
  </si>
  <si>
    <t>SPOCHUB GlobalSign Alpha DV Wildcard SSL</t>
  </si>
  <si>
    <t>SOGSAW0000000000</t>
  </si>
  <si>
    <t>SPOCHUB GlobalSign Domain SSL 1 Year (DV)</t>
  </si>
  <si>
    <t>SOGSDS0000000000</t>
  </si>
  <si>
    <t>SPOCHUB GlobalSign Domain SSL Wildcard 1 year (DV)</t>
  </si>
  <si>
    <t>SOGSDW0000000000</t>
  </si>
  <si>
    <t>SPOCHUB GlobalSign Organization SSL 1 year (OV)</t>
  </si>
  <si>
    <t>SOGSOS0000000000</t>
  </si>
  <si>
    <t>SPOCHUB GlobalSign Organization SSL Wildcard 1 year (OV)</t>
  </si>
  <si>
    <t>SOGSOW0000000000</t>
  </si>
  <si>
    <t>SPOCHUB GlobalSign EV SSL 1 year</t>
  </si>
  <si>
    <t>SOGSES0000000000</t>
  </si>
  <si>
    <t xml:space="preserve">Digilocker </t>
  </si>
  <si>
    <t>SODLDJ0000000000</t>
  </si>
  <si>
    <t>SPOCHUB Domain Migration Service</t>
  </si>
  <si>
    <t>SODOHD0000000000</t>
  </si>
  <si>
    <t>SAP HANA Monitoring Services</t>
  </si>
  <si>
    <t>MSDM000000000000</t>
  </si>
  <si>
    <t>Block Storage 5 IOPS/GB - Storage</t>
  </si>
  <si>
    <t>STBT5I0000000000</t>
  </si>
  <si>
    <t>SPOCHUB Paytm QR Code</t>
  </si>
  <si>
    <t>SOQRPT0000000000</t>
  </si>
  <si>
    <t>One Time Cost</t>
  </si>
  <si>
    <t>OT00000000000000</t>
  </si>
  <si>
    <t>MSSQL managed database services - Upto 50 GB</t>
  </si>
  <si>
    <t>MSDMMQUP00000000</t>
  </si>
  <si>
    <t>MYSQL Database Managed Services (Upto 50 GB)</t>
  </si>
  <si>
    <t>MSDMMYUP00000000</t>
  </si>
  <si>
    <t>Oracle managed database services - Upto 50 GB</t>
  </si>
  <si>
    <t>MSDMOAUP00000000</t>
  </si>
  <si>
    <t>PostgreSQL managed database services - Upto 50 GB</t>
  </si>
  <si>
    <t>MSDMPSUP00000000</t>
  </si>
  <si>
    <t>MongoDB managed database services - Upto 50 GB</t>
  </si>
  <si>
    <t>MSDMMGUP00000000</t>
  </si>
  <si>
    <t>MariaDB managed database services - Upto 50 GB</t>
  </si>
  <si>
    <t>MSDMMBUP00000000</t>
  </si>
  <si>
    <t>Sybase managed database services - Upto 50 GB</t>
  </si>
  <si>
    <t>MSDMSDUP00000000</t>
  </si>
  <si>
    <t>VM Nashik S1</t>
  </si>
  <si>
    <t>VMSINKS100000000</t>
  </si>
  <si>
    <t>Bulk Email Service</t>
  </si>
  <si>
    <t>SOBE000000000000</t>
  </si>
  <si>
    <t>Veeam- Software- Backup Agent</t>
  </si>
  <si>
    <t>SOBAVM0000000000</t>
  </si>
  <si>
    <t>DRM- Software- Carbonite</t>
  </si>
  <si>
    <t>SODRCR0000000000</t>
  </si>
  <si>
    <t>Antivirus Management</t>
  </si>
  <si>
    <t>MSAM000000000000</t>
  </si>
  <si>
    <t>Software- Windows OS- RDP Licenses</t>
  </si>
  <si>
    <t>SOWSRL0000000000</t>
  </si>
  <si>
    <t>P2P Link For Replication (Mumbai To Navi Mumbai) - 15 Mbps</t>
  </si>
  <si>
    <t>CNPPNM0000000000</t>
  </si>
  <si>
    <t>Eagle Eye Monitoring Service- SOC Services</t>
  </si>
  <si>
    <t>AD Self service Password Reset</t>
  </si>
  <si>
    <t>ASASNANANA000000</t>
  </si>
  <si>
    <t>Active Directory Managed Services- up to 100 Users</t>
  </si>
  <si>
    <t>MSADU10000000000</t>
  </si>
  <si>
    <t>Replication Management and monitoring</t>
  </si>
  <si>
    <t>MSRM000000000000</t>
  </si>
  <si>
    <t>Arcon - Identity Access Management</t>
  </si>
  <si>
    <t>ESIAUS0000000000</t>
  </si>
  <si>
    <t>Log replication Management</t>
  </si>
  <si>
    <t>MSRMLR0000000000</t>
  </si>
  <si>
    <t>DRM Tool- Veeam</t>
  </si>
  <si>
    <t>MSRMDR0000000000</t>
  </si>
  <si>
    <t>Standard Cisco Duo MFA edition ( Windows Server RDP )</t>
  </si>
  <si>
    <t>ESSC000000000000</t>
  </si>
  <si>
    <t>Domain Service</t>
  </si>
  <si>
    <t>OVDS000000000000</t>
  </si>
  <si>
    <t xml:space="preserve">Database Upgrade from MS SQL Old Version To Latest Version </t>
  </si>
  <si>
    <t>MSDMDU0000000000</t>
  </si>
  <si>
    <t xml:space="preserve">Operating System Upgrade from Windows / Linux Old Version To  Latest Version </t>
  </si>
  <si>
    <t>MSOYOU0000000000</t>
  </si>
  <si>
    <t>McAfee Database Activity Monitoring- Security</t>
  </si>
  <si>
    <t>ESDMMf0000000000</t>
  </si>
  <si>
    <t>Primary and Secondary connectivity branch shifting charges</t>
  </si>
  <si>
    <t>BCNANA0000000000</t>
  </si>
  <si>
    <t>IBM Qradar- SIEM- Internal Security</t>
  </si>
  <si>
    <t>ICSIOSIQ00000000</t>
  </si>
  <si>
    <t>ASP Model- DC &amp; DR Hosting of CBS Software @ ESDS  (1 New Branch)</t>
  </si>
  <si>
    <t>SOAMCB0000000000</t>
  </si>
  <si>
    <t>Compute  DIT DC  Pack 21 DC  vCPU 2  RAM 16 Disk 100 A1</t>
  </si>
  <si>
    <t>CCDH21A100000000</t>
  </si>
  <si>
    <t>Azure- VPN Gateway</t>
  </si>
  <si>
    <t>AZSCVG0000000000</t>
  </si>
  <si>
    <t>Azure- Central India (Virtual Network 1)</t>
  </si>
  <si>
    <t>AZNTVN0000000000</t>
  </si>
  <si>
    <t>Azure- Internet egress, 500 GB outbound data transfer routed via Public Interne from Central Indio</t>
  </si>
  <si>
    <t>AZDTIEOD00000000</t>
  </si>
  <si>
    <t>Azure- 1 Managed subscription x 730 Hours</t>
  </si>
  <si>
    <t>AZMS000000000000</t>
  </si>
  <si>
    <t>Azure- Network Watcher</t>
  </si>
  <si>
    <t>AZNTNW0000000000</t>
  </si>
  <si>
    <t>OS Administration - Windows</t>
  </si>
  <si>
    <t>CLOAWN0000000000</t>
  </si>
  <si>
    <t>OS Administration - AIX</t>
  </si>
  <si>
    <t>CLOAAX0000000000</t>
  </si>
  <si>
    <t>Backup Administartion</t>
  </si>
  <si>
    <t>CLBA000000000000</t>
  </si>
  <si>
    <t>Hardware Management Console (HMC) Server</t>
  </si>
  <si>
    <t>CLHS000000000000</t>
  </si>
  <si>
    <t>Support Service - State Head TSU-Cum-Programme Manager</t>
  </si>
  <si>
    <t>SSPM000000000000</t>
  </si>
  <si>
    <t xml:space="preserve">Support Service - Data Analyst </t>
  </si>
  <si>
    <t>SSDA000000000000</t>
  </si>
  <si>
    <t>Physical Server Shifting</t>
  </si>
  <si>
    <t>OVPS000000000000</t>
  </si>
  <si>
    <t>Azure Front Door</t>
  </si>
  <si>
    <t>AZNWFD0000000000</t>
  </si>
  <si>
    <t>Azure API Management</t>
  </si>
  <si>
    <t>AZWBAP0000000000</t>
  </si>
  <si>
    <t>Azure Kubernetes Service</t>
  </si>
  <si>
    <t>AZCPAK0000000000</t>
  </si>
  <si>
    <t>Azure Database for PostgreSQL</t>
  </si>
  <si>
    <t>AZDBPS0000000000</t>
  </si>
  <si>
    <t>Azure Block Blob Storage</t>
  </si>
  <si>
    <t>AZSTBS0000000000</t>
  </si>
  <si>
    <t>Azure Queue Storage</t>
  </si>
  <si>
    <t>AZSTQS0000000000</t>
  </si>
  <si>
    <t>Azure File Storage</t>
  </si>
  <si>
    <t>AZSTFS0000000000</t>
  </si>
  <si>
    <t>Azure Container Registry</t>
  </si>
  <si>
    <t>AZACCR0000000000</t>
  </si>
  <si>
    <t>Azure Monitor</t>
  </si>
  <si>
    <t>AZDOAM0000000000</t>
  </si>
  <si>
    <t>Azure Virtual Machines</t>
  </si>
  <si>
    <t>AZCPVM0000000000</t>
  </si>
  <si>
    <t>Azure Load Balancing</t>
  </si>
  <si>
    <t>AZNWLB0000000000</t>
  </si>
  <si>
    <t>Azure Key Vault</t>
  </si>
  <si>
    <t>AZASKV0000000000</t>
  </si>
  <si>
    <t xml:space="preserve">ESDS Managed Services for NICSI </t>
  </si>
  <si>
    <t>AZMSESNS00000000</t>
  </si>
  <si>
    <t>VMware Management Service</t>
  </si>
  <si>
    <t>MSHVVM0000000000</t>
  </si>
  <si>
    <t>Support Service - Technical Software support Engineer</t>
  </si>
  <si>
    <t>SSTS000000000000</t>
  </si>
  <si>
    <t>Arcon - Privilege Access management</t>
  </si>
  <si>
    <t>ESPA000000000000</t>
  </si>
  <si>
    <t>ESDS - Database Activity Monitoring.</t>
  </si>
  <si>
    <t>ESDMED0000000000</t>
  </si>
  <si>
    <t>Sys-Log Management Service</t>
  </si>
  <si>
    <t>MSSL000000000000</t>
  </si>
  <si>
    <t>Patch Management Service</t>
  </si>
  <si>
    <t>MSPS000000000000</t>
  </si>
  <si>
    <t>Annual Maintenance Charges</t>
  </si>
  <si>
    <t>Forti SIEM - Internal Security</t>
  </si>
  <si>
    <t>ICSIFSNANA000000</t>
  </si>
  <si>
    <t>Virtual Router</t>
  </si>
  <si>
    <t>INRO000000000000</t>
  </si>
  <si>
    <t>Rack Mounting</t>
  </si>
  <si>
    <t>CLRM000000000000</t>
  </si>
  <si>
    <t>OFC Ethernet convertor system</t>
  </si>
  <si>
    <t>OVEC000000000000</t>
  </si>
  <si>
    <t>Connectivity IP Nashik Public Ip IPv4</t>
  </si>
  <si>
    <t>CNIPNKPPI4000000</t>
  </si>
  <si>
    <t xml:space="preserve">Block Storage - 0.3 IOPS / GB  </t>
  </si>
  <si>
    <t>CCSTNKBTP3000000</t>
  </si>
  <si>
    <t>CCSTNKBTP1000000</t>
  </si>
  <si>
    <t xml:space="preserve">Block Storage - 3 IOPS / GB </t>
  </si>
  <si>
    <t>CCSTNKBTI3000000</t>
  </si>
  <si>
    <t xml:space="preserve">Block Storage - 5 IOPS / GB </t>
  </si>
  <si>
    <t>CCSTNKBTI5000000</t>
  </si>
  <si>
    <t xml:space="preserve">Block Storage - 8 IOPS / GB </t>
  </si>
  <si>
    <t>CCSTNKBTI8000000</t>
  </si>
  <si>
    <t xml:space="preserve">Block Storage - 10 IOPS / GB </t>
  </si>
  <si>
    <t>Compute Storage (ST) Banglore File Storage (FS) Per GB 10 IOPS</t>
  </si>
  <si>
    <t>CCSTBNFSP0000000</t>
  </si>
  <si>
    <t>CCDH22A200000000</t>
  </si>
  <si>
    <t>CCDH23A300000000</t>
  </si>
  <si>
    <t>CCDH24A400000000</t>
  </si>
  <si>
    <t>CCDH25A500000000</t>
  </si>
  <si>
    <t>CCDH26A600000000</t>
  </si>
  <si>
    <t>CCDH27A700000000</t>
  </si>
  <si>
    <t>CCDH28A800000000</t>
  </si>
  <si>
    <t>CCDH29A900000000</t>
  </si>
  <si>
    <t>CCDH30B100000000</t>
  </si>
  <si>
    <t>CCDH31B200000000</t>
  </si>
  <si>
    <t>CCDH32B300000000</t>
  </si>
  <si>
    <t>CCDH33B400000000</t>
  </si>
  <si>
    <t>CCDH34B500000000</t>
  </si>
  <si>
    <t>CCDH35B600000000</t>
  </si>
  <si>
    <t>CCDH36B700000000</t>
  </si>
  <si>
    <t>CCDH37B800000000</t>
  </si>
  <si>
    <t>CCDH38B900000000</t>
  </si>
  <si>
    <t>CCDH39C100000000</t>
  </si>
  <si>
    <t>CCDH40C200000000</t>
  </si>
  <si>
    <t>CCDH41C300000000</t>
  </si>
  <si>
    <t>CCDH42C400000000</t>
  </si>
  <si>
    <t>CCDH43C500000000</t>
  </si>
  <si>
    <t>CCDH44C600000000</t>
  </si>
  <si>
    <t>CCDH45C700000000</t>
  </si>
  <si>
    <t>CCDH46C800000000</t>
  </si>
  <si>
    <t>CCDH47C900000000</t>
  </si>
  <si>
    <t>CCDH48D100000000</t>
  </si>
  <si>
    <t>CCDH49D200000000</t>
  </si>
  <si>
    <t>Connectivity   DIT DC  Plan 1 DC  100 GB D3</t>
  </si>
  <si>
    <t>CNDHZ1D300000000</t>
  </si>
  <si>
    <t>Connectivity   DIT DC  Plan 2 DC  500 GB D4</t>
  </si>
  <si>
    <t>CNDHZ2D400000000</t>
  </si>
  <si>
    <t>Connectivity   DIT DC  Plan 3 DC  1000 GB D5</t>
  </si>
  <si>
    <t>CNDHZ3D500000000</t>
  </si>
  <si>
    <t>Connectivity   DIT DC  Plan 4 DC  Per GB D6</t>
  </si>
  <si>
    <t>CNDHZ4D600000000</t>
  </si>
  <si>
    <t>Connectivity   DIT DC  Plan 5 DC  2 mbps D7</t>
  </si>
  <si>
    <t>CNDHZ5D700000000</t>
  </si>
  <si>
    <t>Connectivity   DIT DC  Plan 6 DC  4 mbps D8</t>
  </si>
  <si>
    <t>CNDHZ6D800000000</t>
  </si>
  <si>
    <t>Connectivity   DIT DC  Plan 7 DC  10 mbps D9</t>
  </si>
  <si>
    <t>CNDHZ7D900000000</t>
  </si>
  <si>
    <t>Connectivity   DIT DC  Plan 8 DC  20 mbps E1</t>
  </si>
  <si>
    <t>CNDHZ8E100000000</t>
  </si>
  <si>
    <t>Software  DIT DC  MS SQL Standard as a service   DC  vCPU 1  RAM 2 E2</t>
  </si>
  <si>
    <t>SODHMQE200000000</t>
  </si>
  <si>
    <t>SODHMQE400000000</t>
  </si>
  <si>
    <t>SODHMQE500000000</t>
  </si>
  <si>
    <t>Software  DIT DC  MS SQL Standard as a service   DC  vCPU 8  RAM 32 E6</t>
  </si>
  <si>
    <t>SODHMQE600000000</t>
  </si>
  <si>
    <t>Software  DIT DC  MS SQL Standard as a service   DC  vCPU 16  RAM 64 E7</t>
  </si>
  <si>
    <t>SODHMQE700000000</t>
  </si>
  <si>
    <t>Software  DIT DC  MS SQL Standard as a service   DC  vCPU 32  RAM 128 E8</t>
  </si>
  <si>
    <t>SODHMQE800000000</t>
  </si>
  <si>
    <t>Software  DIT DC  MS SQL Standard as a service   DC  vCPU 40  RAM 160 E9</t>
  </si>
  <si>
    <t>SODHMQE900000000</t>
  </si>
  <si>
    <t>Software  DIT DC  MS SQL Standard as a service   DC  vCPU 64  RAM 256 F1</t>
  </si>
  <si>
    <t>SODHMQF100000000</t>
  </si>
  <si>
    <t>Software  DIT DC  MS SQL Standard as a service   DC  vCPU 4  RAM 30 F2</t>
  </si>
  <si>
    <t>SODHMQF200000000</t>
  </si>
  <si>
    <t>Software  DIT DC  MS SQL Standard as a service   DC  vCPU 8  RAM 60 F3</t>
  </si>
  <si>
    <t>SODHMQF300000000</t>
  </si>
  <si>
    <t>Software  DIT DC  MS SQL Standard as a service   DC  vCPU 16  RAM 122 F4</t>
  </si>
  <si>
    <t>SODHMQF400000000</t>
  </si>
  <si>
    <t>Software  DIT DC  MS SQL Standard as a service   DC  vCPU 32  RAM 244 F5</t>
  </si>
  <si>
    <t>SODHMQF500000000</t>
  </si>
  <si>
    <t>Software  DIT DC  MS SQL Standard as a service   DC  vCPU 64  RAM 488 F6</t>
  </si>
  <si>
    <t>SODHMQF600000000</t>
  </si>
  <si>
    <t>Software  DIT DC  MS SQL Standard as a service   DC  vCPU 2  RAM 16 F7</t>
  </si>
  <si>
    <t>SODHMQF700000000</t>
  </si>
  <si>
    <t>Software  DIT DC  MS SQL Standard as a service   DC  vCPU 4  RAM 30 F8</t>
  </si>
  <si>
    <t>SODHMQF800000000</t>
  </si>
  <si>
    <t>Software  DIT DC  MS SQL Standard as a service   DC  vCPU 8  RAM 60 F9</t>
  </si>
  <si>
    <t>SODHMQF900000000</t>
  </si>
  <si>
    <t>Software  DIT DC  MS SQL Standard as a service   DC  vCPU 16  RAM 122 G1</t>
  </si>
  <si>
    <t>SODHMQG100000000</t>
  </si>
  <si>
    <t>Software  DIT DC  MS SQL Standard as a service   DC  vCPU 32  RAM 244 G2</t>
  </si>
  <si>
    <t>SODHMQG200000000</t>
  </si>
  <si>
    <t>Software  DIT DC  MS SQL Enterprise as a service  DC  vCPU 1  RAM 2 G3</t>
  </si>
  <si>
    <t>SODHMQG300000000</t>
  </si>
  <si>
    <t>Software  DIT DC  MS SQL Enterprise as a service  DC  vCPU 2  RAM 4 G4</t>
  </si>
  <si>
    <t>SODHMQG400000000</t>
  </si>
  <si>
    <t>Software  DIT DC  MS SQL Enterprise as a service  DC  vCPU 2  RAM 8 G5</t>
  </si>
  <si>
    <t>SODHMQG500000000</t>
  </si>
  <si>
    <t>Software  DIT DC  MS SQL Enterprise as a service  DC  vCPU 4  RAM 16 G6</t>
  </si>
  <si>
    <t>SODHMQG600000000</t>
  </si>
  <si>
    <t>Software  DIT DC  MS SQL Enterprise as a service  DC  vCPU 8  RAM 32 G7</t>
  </si>
  <si>
    <t>SODHMQG700000000</t>
  </si>
  <si>
    <t>Software  DIT DC  MS SQL Enterprise as a service  DC  vCPU 4  RAM 16 G8</t>
  </si>
  <si>
    <t>SODHMQG800000000</t>
  </si>
  <si>
    <t>Software  DIT DC  MS SQL Enterprise as a service  DC  vCPU 8  RAM 32 G9</t>
  </si>
  <si>
    <t>SODHMQG900000000</t>
  </si>
  <si>
    <t>Software  DIT DC  MS SQL Enterprise as a service  DC  vCPU 16  RAM 64 H1</t>
  </si>
  <si>
    <t>SODHMQH100000000</t>
  </si>
  <si>
    <t>Software  DIT DC  MS SQL Enterprise as a service  DC  vCPU 40  RAM 160 H2</t>
  </si>
  <si>
    <t>SODHMQH200000000</t>
  </si>
  <si>
    <t>Software  DIT DC  MS SQL Enterprise as a service  DC  vCPU 64  RAM 256 H3</t>
  </si>
  <si>
    <t>SODHMQH300000000</t>
  </si>
  <si>
    <t>Software  DIT DC  MS SQL Enterprise as a service  DC  vCPU 4  RAM 32 H4</t>
  </si>
  <si>
    <t>SODHMQH400000000</t>
  </si>
  <si>
    <t>Software  DIT DC  MS SQL Enterprise as a service  DC  vCPU 8  RAM 64 H5</t>
  </si>
  <si>
    <t>SODHMQH500000000</t>
  </si>
  <si>
    <t>Software  DIT DC  MS SQL Enterprise as a service  DC  vCPU 16  RAM 128 H6</t>
  </si>
  <si>
    <t>SODHMQH600000000</t>
  </si>
  <si>
    <t>Software  DIT DC  MS SQL Enterprise as a service  DC  vCPU 32  RAM 244 H7</t>
  </si>
  <si>
    <t>SODHMQH700000000</t>
  </si>
  <si>
    <t>Software  DIT DC  MS SQL Enterprise as a service  DC  vCPU 64  RAM 488 H8</t>
  </si>
  <si>
    <t>SODHMQH800000000</t>
  </si>
  <si>
    <t>Software  DIT DC  MS SQL Enterprise as a service  DC  vCPU 2  RAM 16 H9</t>
  </si>
  <si>
    <t>SODHMQH900000000</t>
  </si>
  <si>
    <t>Software  DIT DC  MS SQL Enterprise as a service  DC  vCPU 4  RAM 30 I1</t>
  </si>
  <si>
    <t>SODHMQI100000000</t>
  </si>
  <si>
    <t>Software  DIT DC  MS SQL Enterprise as a service  DC  vCPU 8  RAM 60 I2</t>
  </si>
  <si>
    <t>SODHMQI200000000</t>
  </si>
  <si>
    <t>Software  DIT DC  MS SQL Enterprise as a service  DC  vCPU 16  RAM 122 I3</t>
  </si>
  <si>
    <t>SODHMQI300000000</t>
  </si>
  <si>
    <t>Software  DIT DC  MS SQL Enterprise as a service  DC  vCPU 32  RAM 244 I4</t>
  </si>
  <si>
    <t>SODHMQI400000000</t>
  </si>
  <si>
    <t>Software  DIT DC  Postgre Enterprise as a service  DC  vCPU 1  RAM 2 I5</t>
  </si>
  <si>
    <t>SODHPSI500000000</t>
  </si>
  <si>
    <t>Software  DIT DC  Postgre Enterprise as a service  DC  vCPU 2  RAM 4 I6</t>
  </si>
  <si>
    <t>SODHPSI600000000</t>
  </si>
  <si>
    <t>Software  DIT DC  Postgre Enterprise as a service  DC  vCPU 2  RAM 8 I7</t>
  </si>
  <si>
    <t>SODHPSI700000000</t>
  </si>
  <si>
    <t>Software  DIT DC  Postgre Enterprise as a service  DC  vCPU 2  RAM 16 I8</t>
  </si>
  <si>
    <t>SODHPSI800000000</t>
  </si>
  <si>
    <t>Software  DIT DC  Postgre Enterprise as a service  DC  vCPU 4  RAM 16 I9</t>
  </si>
  <si>
    <t>SODHPSI900000000</t>
  </si>
  <si>
    <t>Software  DIT DC  Postgre Enterprise as a service  DC  vCPU 4  RAM 32 J1</t>
  </si>
  <si>
    <t>SODHPSJ100000000</t>
  </si>
  <si>
    <t>Software  DIT DC  Postgre Enterprise as a service  DC  vCPU 8  RAM 32 J2</t>
  </si>
  <si>
    <t>SODHPSJ200000000</t>
  </si>
  <si>
    <t>Software  DIT DC  Postgre Enterprise as a service  DC  vCPU 16  RAM 64 J3</t>
  </si>
  <si>
    <t>SODHPSJ300000000</t>
  </si>
  <si>
    <t>Software  DIT DC  Postgre Enterprise as a service  DC  vCPU 40  RAM 160 J4</t>
  </si>
  <si>
    <t>SODHPSJ400000000</t>
  </si>
  <si>
    <t>Software  DIT DC  Postgre Enterprise as a service  DC  vCPU 64  RAM 256 J5</t>
  </si>
  <si>
    <t>SODHPSJ500000000</t>
  </si>
  <si>
    <t>Software  DIT DC  Postgre Enterprise as a service  DC  vCPU 4  RAM 30 J6</t>
  </si>
  <si>
    <t>SODHPSJ600000000</t>
  </si>
  <si>
    <t>Software  DIT DC  Postgre Enterprise as a service  DC  vCPU 8  RAM 60 J7</t>
  </si>
  <si>
    <t>SODHPSJ700000000</t>
  </si>
  <si>
    <t>Software  DIT DC  Postgre Enterprise as a service  DC  vCPU 16  RAM 122 J8</t>
  </si>
  <si>
    <t>SODHPSJ800000000</t>
  </si>
  <si>
    <t>Software  DIT DC  Postgre Enterprise as a service  DC  vCPU 32  RAM 244 J9</t>
  </si>
  <si>
    <t>SODHPSJ900000000</t>
  </si>
  <si>
    <t>Software  DIT DC  Postgre Enterprise as a service  DC  vCPU 64  RAM 488 K1</t>
  </si>
  <si>
    <t>SODHPSK100000000</t>
  </si>
  <si>
    <t>Software  DIT DC  Postgre Enterprise as a service  DC  vCPU 8  RAM 60 K2</t>
  </si>
  <si>
    <t>SODHPSK200000000</t>
  </si>
  <si>
    <t>Software  DIT DC  Postgre Enterprise as a service  DC  vCPU 16  RAM 122 K3</t>
  </si>
  <si>
    <t>SODHPSK300000000</t>
  </si>
  <si>
    <t>Software  DIT DC  Postgre Enterprise as a service  DC  vCPU 32  RAM 244 K4</t>
  </si>
  <si>
    <t>SODHPSK400000000</t>
  </si>
  <si>
    <t>Software  DIT DC  Oralce Standard as a service  DC  vCPU 1  RAM 1 K5</t>
  </si>
  <si>
    <t>SODHOAK500000000</t>
  </si>
  <si>
    <t>Software  DIT DC  Oralce Standard as a service  DC  vCPU 1  RAM 2 K6</t>
  </si>
  <si>
    <t>SODHOAK600000000</t>
  </si>
  <si>
    <t>Software  DIT DC  Oralce Standard as a service  DC  vCPU 2  RAM 4 K7</t>
  </si>
  <si>
    <t>SODHOAK700000000</t>
  </si>
  <si>
    <t>Software  DIT DC  Oralce Standard as a service  DC  vCPU 2  RAM 8 K8</t>
  </si>
  <si>
    <t>SODHOAK800000000</t>
  </si>
  <si>
    <t>Software  DIT DC  Oralce Standard as a service  DC  vCPU 4  RAM 16 K9</t>
  </si>
  <si>
    <t>SODHOAK900000000</t>
  </si>
  <si>
    <t>Software  DIT DC  Oralce Standard as a service  DC  vCPU 8  RAM 32 L1</t>
  </si>
  <si>
    <t>SODHOAL100000000</t>
  </si>
  <si>
    <t>Software  DIT DC  Oralce Standard as a service  DC  vCPU 2  RAM 8 L2</t>
  </si>
  <si>
    <t>SODHOAL200000000</t>
  </si>
  <si>
    <t>Software  DIT DC  Oralce Standard as a service  DC  vCPU 4  RAM 16 L3</t>
  </si>
  <si>
    <t>SODHOAL300000000</t>
  </si>
  <si>
    <t>Software  DIT DC  Oralce Standard as a service  DC  vCPU 8  RAM 32 L4</t>
  </si>
  <si>
    <t>SODHOAL400000000</t>
  </si>
  <si>
    <t>Software  DIT DC  Oralce Standard as a service  DC  vCPU 16  RAM 64 L5</t>
  </si>
  <si>
    <t>SODHOAL500000000</t>
  </si>
  <si>
    <t>Software  DIT DC  Oralce Standard as a service  DC  vCPU 40  RAM 160 L6</t>
  </si>
  <si>
    <t>SODHOAL600000000</t>
  </si>
  <si>
    <t>Software  DIT DC  Oralce Standard as a service  DC  vCPU 64  RAM 256 L7</t>
  </si>
  <si>
    <t>SODHOAL700000000</t>
  </si>
  <si>
    <t>Software  DIT DC  Oralce Standard as a service  DC  vCPU 2  RAM 16 L8</t>
  </si>
  <si>
    <t>SODHOAL800000000</t>
  </si>
  <si>
    <t>Software  DIT DC  Oralce Standard as a service  DC  vCPU 4  RAM 32 L9</t>
  </si>
  <si>
    <t>SODHOAL900000000</t>
  </si>
  <si>
    <t>Software  DIT DC  Oralce Standard as a service  DC  vCPU 8  RAM 64 M1</t>
  </si>
  <si>
    <t>SODHOAM100000000</t>
  </si>
  <si>
    <t>Software  DIT DC  Oralce Standard as a service  DC  vCPU 16  RAM 122 M2</t>
  </si>
  <si>
    <t>SODHOAM200000000</t>
  </si>
  <si>
    <t>Software  DIT DC  Oralce Standard as a service  DC  vCPU 32  RAM 244 M3</t>
  </si>
  <si>
    <t>SODHOAM300000000</t>
  </si>
  <si>
    <t>Software  DIT DC  Oralce Standard as a service  DC  vCPU 64  RAM 488 M4</t>
  </si>
  <si>
    <t>SODHOAM400000000</t>
  </si>
  <si>
    <t>Software  DIT DC  Oralce Standard as a service  DC  vCPU 2  RAM 16 M5</t>
  </si>
  <si>
    <t>SODHOAM500000000</t>
  </si>
  <si>
    <t>Software  DIT DC  Oralce Standard as a service  DC  vCPU 4  RAM 32 M6</t>
  </si>
  <si>
    <t>SODHOAM600000000</t>
  </si>
  <si>
    <t>Software  DIT DC  Oralce Standard as a service  DC  vCPU 8  RAM 64 M7</t>
  </si>
  <si>
    <t>SODHOAM700000000</t>
  </si>
  <si>
    <t>Software  DIT DC  Oralce Standard as a service  DC  vCPU 16  RAM 124 M8</t>
  </si>
  <si>
    <t>SODHOAM800000000</t>
  </si>
  <si>
    <t>Software  DIT DC  Oralce Standard as a service  DC  vCPU 32  RAM 244 M9</t>
  </si>
  <si>
    <t>SODHOAM900000000</t>
  </si>
  <si>
    <t>Software  DIT DC  DB2 as a service  DC  vCPU 1  RAM 1 N1</t>
  </si>
  <si>
    <t>SODHD2N100000000</t>
  </si>
  <si>
    <t>Software  DIT DC  DB2 as a service  DC  vCPU 1  RAM 2 N2</t>
  </si>
  <si>
    <t>SODHD2N200000000</t>
  </si>
  <si>
    <t>Software  DIT DC  DB2 as a service  DC  vCPU 2  RAM 4 N3</t>
  </si>
  <si>
    <t>SODHD2N300000000</t>
  </si>
  <si>
    <t>Software  DIT DC  DB2 as a service  DC  vCPU 2  RAM 8 N4</t>
  </si>
  <si>
    <t>SODHD2N400000000</t>
  </si>
  <si>
    <t>Software  DIT DC  DB2 as a service  DC  vCPU 4  RAM 16 N5</t>
  </si>
  <si>
    <t>SODHD2N500000000</t>
  </si>
  <si>
    <t>Software  DIT DC  DB2 as a service  DC  vCPU 8  RAM 32 N6</t>
  </si>
  <si>
    <t>SODHD2N600000000</t>
  </si>
  <si>
    <t>Software  DIT DC  DB2 as a service  DC  vCPU 2  RAM 8 N7</t>
  </si>
  <si>
    <t>SODHD2N700000000</t>
  </si>
  <si>
    <t>Software  DIT DC  DB2 as a service  DC  vCPU 4  RAM 16 N8</t>
  </si>
  <si>
    <t>SODHD2N800000000</t>
  </si>
  <si>
    <t>Software  DIT DC  DB2 as a service  DC  vCPU 8  RAM 32 N9</t>
  </si>
  <si>
    <t>SODHD2N900000000</t>
  </si>
  <si>
    <t>Software  DIT DC  DB2 as a service  DC  vCPU 16  RAM 64 O1</t>
  </si>
  <si>
    <t>SODHD2O100000000</t>
  </si>
  <si>
    <t>Software  DIT DC  DB2 as a service  DC  vCPU 40  RAM 160 O2</t>
  </si>
  <si>
    <t>SODHD2O200000000</t>
  </si>
  <si>
    <t>Software  DIT DC  DB2 as a service  DC  vCPU 64  RAM 256 O3</t>
  </si>
  <si>
    <t>SODHD2O300000000</t>
  </si>
  <si>
    <t>Software  DIT DC  DB2 as a service  DC  vCPU 2  RAM 16 O4</t>
  </si>
  <si>
    <t>SODHD2O400000000</t>
  </si>
  <si>
    <t>Software  DIT DC  DB2 as a service  DC  vCPU 4  RAM 32 O5</t>
  </si>
  <si>
    <t>SODHD2O500000000</t>
  </si>
  <si>
    <t>Software  DIT DC  DB2 as a service  DC  vCPU 8  RAM 64 O6</t>
  </si>
  <si>
    <t>SODHD2O600000000</t>
  </si>
  <si>
    <t>Software  DIT DC  DB2 as a service  DC  vCPU 16  RAM 122 O7</t>
  </si>
  <si>
    <t>SODHD2O700000000</t>
  </si>
  <si>
    <t>Software  DIT DC  DB2 as a service  DC  vCPU 32  RAM 244 O8</t>
  </si>
  <si>
    <t>SODHD2O800000000</t>
  </si>
  <si>
    <t>Software  DIT DC  DB2 as a service  DC  vCPU 64  RAM 488 O9</t>
  </si>
  <si>
    <t>SODHD2O900000000</t>
  </si>
  <si>
    <t>Software  DIT DC  DB2 as a service  DC  vCPU 2  RAM 16 P1</t>
  </si>
  <si>
    <t>SODHD2P100000000</t>
  </si>
  <si>
    <t>Software  DIT DC  DB2 as a service  DC  vCPU 4  RAM 32 P2</t>
  </si>
  <si>
    <t>SODHD2P200000000</t>
  </si>
  <si>
    <t>Software  DIT DC  DB2 as a service  DC  vCPU 8  RAM 64 P3</t>
  </si>
  <si>
    <t>SODHD2P300000000</t>
  </si>
  <si>
    <t>Software  DIT DC  DB2 as a service  DC  vCPU 16  RAM 124 P4</t>
  </si>
  <si>
    <t>SODHD2P400000000</t>
  </si>
  <si>
    <t>Software  DIT DC  DB2 as a service  DC  vCPU 32  RAM 244 P5</t>
  </si>
  <si>
    <t>SODHD2P500000000</t>
  </si>
  <si>
    <t>Software  DIT DC  MySQL compatible relational database  DC  vCPU 1  RAM 2 P6</t>
  </si>
  <si>
    <t>SODHMCP600000000</t>
  </si>
  <si>
    <t>Software  DIT DC  MySQL compatible relational database  DC  vCPU 2  RAM 4 P7</t>
  </si>
  <si>
    <t>SODHMCP700000000</t>
  </si>
  <si>
    <t>Software  DIT DC  MySQL compatible relational database  DC  vCPU 2  RAM 16 P8</t>
  </si>
  <si>
    <t>SODHMCP800000000</t>
  </si>
  <si>
    <t>Software  DIT DC  MySQL compatible relational database  DC  vCPU 4  RAM 32 P9</t>
  </si>
  <si>
    <t>SODHMCP900000000</t>
  </si>
  <si>
    <t>Software  DIT DC  MySQL compatible relational database  DC  vCPU 8  RAM 64 Q1</t>
  </si>
  <si>
    <t>SODHMCQ100000000</t>
  </si>
  <si>
    <t>Software  DIT DC  MySQL compatible relational database  DC  vCPU 16  RAM 122 Q2</t>
  </si>
  <si>
    <t>SODHMCQ200000000</t>
  </si>
  <si>
    <t>Software  DIT DC  MySQL compatible relational database  DC  vCPU 32  RAM 244 Q3</t>
  </si>
  <si>
    <t>SODHMCQ300000000</t>
  </si>
  <si>
    <t>Software  DIT DC  MySQL compatible relational database  DC  vCPU 64  RAM 488 Q4</t>
  </si>
  <si>
    <t>SODHMCQ400000000</t>
  </si>
  <si>
    <t>Software  DIT DC  Postgre SQL compatible relational database  DC  vCPU 2  RAM 16 R1</t>
  </si>
  <si>
    <t>SODHPSR100000000</t>
  </si>
  <si>
    <t>Software  DIT DC  Postgre SQL compatible relational database  DC  vCPU 4  RAM 30 R2</t>
  </si>
  <si>
    <t>SODHPSR200000000</t>
  </si>
  <si>
    <t>Software  DIT DC  Postgre SQL compatible relational database  DC  vCPU 8  RAM 60 R3</t>
  </si>
  <si>
    <t>SODHPSR300000000</t>
  </si>
  <si>
    <t>Software  DIT DC  Postgre SQL compatible relational database  DC  vCPU 16  RAM 122 R4</t>
  </si>
  <si>
    <t>SODHPSR400000000</t>
  </si>
  <si>
    <t>Software  DIT DC  Postgre SQL compatible relational database  DC  vCPU 32  RAM 244 R5</t>
  </si>
  <si>
    <t>SODHPSR500000000</t>
  </si>
  <si>
    <t>Software  DIT DC  Postgre SQL compatible relational database  DC  vCPU 64  RAM 488 R6</t>
  </si>
  <si>
    <t>SODHPSR600000000</t>
  </si>
  <si>
    <t>Software  DIT DC  Data WarehouseÂ as a service  DC  vCPU 2  RAM 8 R7</t>
  </si>
  <si>
    <t>SODHDWR700000000</t>
  </si>
  <si>
    <t>Software  DIT DC  Data WarehouseÂ as a service  DC  vCPU 4  RAM 16 R8</t>
  </si>
  <si>
    <t>SODHDWR800000000</t>
  </si>
  <si>
    <t>Software  DIT DC  Data WarehouseÂ as a service  DC  vCPU 8  RAM 32 R9</t>
  </si>
  <si>
    <t>SODHDWR900000000</t>
  </si>
  <si>
    <t>Software  DIT DC  Data WarehouseÂ as a service  DC  vCPU 16  RAM 64 S1</t>
  </si>
  <si>
    <t>SODHDWS100000000</t>
  </si>
  <si>
    <t>Software  DIT DC  Data WarehouseÂ as a service  DC  vCPU 40  RAM 160 S2</t>
  </si>
  <si>
    <t>SODHDWS200000000</t>
  </si>
  <si>
    <t>Software  DIT DC  Data WarehouseÂ as a service  DC  vCPU 64  RAM 256 S3</t>
  </si>
  <si>
    <t>SODHDWS300000000</t>
  </si>
  <si>
    <t>Software  DIT DC  Data WarehouseÂ as a service  DC  vCPU 8  RAM 64 S4</t>
  </si>
  <si>
    <t>SODHDWS400000000</t>
  </si>
  <si>
    <t>Software  DIT DC  Data WarehouseÂ as a service  DC  vCPU 16  RAM 122 S5</t>
  </si>
  <si>
    <t>SODHDWS500000000</t>
  </si>
  <si>
    <t>Software  DIT DC  Data WarehouseÂ as a service  DC  vCPU 32  RAM 244 S6</t>
  </si>
  <si>
    <t>SODHDWS600000000</t>
  </si>
  <si>
    <t>Software  DIT DC  Data WarehouseÂ as a service  DC  vCPU 64  RAM 488 S7</t>
  </si>
  <si>
    <t>SODHDWS700000000</t>
  </si>
  <si>
    <t>Software  DIT DC  Data WarehouseÂ as a service  DC  vCPU 4  RAM 32 S8</t>
  </si>
  <si>
    <t>SODHDWS800000000</t>
  </si>
  <si>
    <t>Software  DIT DC  Data WarehouseÂ as a service  DC  vCPU 8  RAM 64 S9</t>
  </si>
  <si>
    <t>SODHDWS900000000</t>
  </si>
  <si>
    <t>Software  DIT DC  Data WarehouseÂ as a service  DC  vCPU 16  RAM 122 T1</t>
  </si>
  <si>
    <t>SODHDWT100000000</t>
  </si>
  <si>
    <t>Software  DIT DC  Data WarehouseÂ as a service  DC  vCPU 32  RAM 244 T2</t>
  </si>
  <si>
    <t>SODHDWT200000000</t>
  </si>
  <si>
    <t>Software  DIT DC  Data WarehouseÂ as a service  DC  vCPU 4  RAM 16 T3</t>
  </si>
  <si>
    <t>SODHDWT300000000</t>
  </si>
  <si>
    <t>Software  DIT DC  Data WarehouseÂ as a service  DC  vCPU 8  RAM 32 T4</t>
  </si>
  <si>
    <t>SODHDWT400000000</t>
  </si>
  <si>
    <t>Software  DIT DC  Data WarehouseÂ as a service  DC  vCPU 16  RAM 64 T5</t>
  </si>
  <si>
    <t>SODHDWT500000000</t>
  </si>
  <si>
    <t>Software  DIT DC  Data WarehouseÂ as a service  DC  vCPU 48  RAM 192 T6</t>
  </si>
  <si>
    <t>SODHDWT600000000</t>
  </si>
  <si>
    <t>Software  DIT DC  Data WarehouseÂ as a service  DC  vCPU 96  RAM 384 T7</t>
  </si>
  <si>
    <t>SODHDWT700000000</t>
  </si>
  <si>
    <t>Software  DIT DC  Data WarehouseÂ as a service  DC  vCPU 8  RAM 60 T8</t>
  </si>
  <si>
    <t>SODHDWT800000000</t>
  </si>
  <si>
    <t>Software  DIT DC  Data WarehouseÂ as a service  DC  vCPU 32  RAM 244 T9</t>
  </si>
  <si>
    <t>SODHDWT900000000</t>
  </si>
  <si>
    <t>Software  DIT DC  Data WarehouseÂ as a service  DC  vCPU 64  RAM 488 U1</t>
  </si>
  <si>
    <t>SODHDWU100000000</t>
  </si>
  <si>
    <t>Software  DIT DC  Data WarehouseÂ as a service  DC  vCPU 4  RAM 30 U2</t>
  </si>
  <si>
    <t>SODHDWU200000000</t>
  </si>
  <si>
    <t>Software  DIT DC  Data WarehouseÂ as a service  DC  vCPU 8  RAM 60 U3</t>
  </si>
  <si>
    <t>SODHDWU300000000</t>
  </si>
  <si>
    <t>Software  DIT DC  Data WarehouseÂ as a service  DC  vCPU 16  RAM 122 U4</t>
  </si>
  <si>
    <t>SODHDWU400000000</t>
  </si>
  <si>
    <t>Software  DIT DC  Data WarehouseÂ as a service  DC  vCPU 32  RAM 244 U5</t>
  </si>
  <si>
    <t>SODHDWU500000000</t>
  </si>
  <si>
    <t>Software  DIT DC  Data WarehouseÂ as a service  DC  vCPU 64  RAM 488 U6</t>
  </si>
  <si>
    <t>SODHDWU600000000</t>
  </si>
  <si>
    <t>Software  DIT DC  Data WarehouseÂ as a service  DC  vCPU 4  RAM 32 U7</t>
  </si>
  <si>
    <t>SODHDWU700000000</t>
  </si>
  <si>
    <t>Software  DIT DC  Data WarehouseÂ as a service  DC  vCPU 8  RAM 64 U8</t>
  </si>
  <si>
    <t>SODHDWU800000000</t>
  </si>
  <si>
    <t>Software  DIT DC  Data WarehouseÂ as a service  DC  vCPU 16  RAM 122 U9</t>
  </si>
  <si>
    <t>SODHDWU900000000</t>
  </si>
  <si>
    <t>Software  DIT DC  Data WarehouseÂ as a service  DC  vCPU 36  RAM 244 V1</t>
  </si>
  <si>
    <t>SODHDWV100000000</t>
  </si>
  <si>
    <t>Software  DIT DC  Data WarehouseÂ as a service  DC  vCPU 4  RAM 8 V2</t>
  </si>
  <si>
    <t>SODHDWV200000000</t>
  </si>
  <si>
    <t>Software  DIT DC  Data WarehouseÂ as a service  DC  vCPU 8  RAM 16 V3</t>
  </si>
  <si>
    <t>SODHDWV300000000</t>
  </si>
  <si>
    <t>Software  DIT DC  Data WarehouseÂ as a service  DC  vCPU 16  RAM 32 V4</t>
  </si>
  <si>
    <t>SODHDWV400000000</t>
  </si>
  <si>
    <t>Software  DIT DC  Data WarehouseÂ as a service  DC  vCPU 36  RAM 72 V5</t>
  </si>
  <si>
    <t>SODHDWV500000000</t>
  </si>
  <si>
    <t>Software  DIT DC  Data WarehouseÂ as a service  DC  vCPU 72  RAM 144 V6</t>
  </si>
  <si>
    <t>SODHDWV600000000</t>
  </si>
  <si>
    <t>Software  DIT DC  Data WarehouseÂ as a service  DC  vCPU 2  RAM 4 V7</t>
  </si>
  <si>
    <t>SODHDWV700000000</t>
  </si>
  <si>
    <t>Software  DIT DC  Data WarehouseÂ as a service  DC  vCPU 4  RAM 8 V8</t>
  </si>
  <si>
    <t>SODHDWV800000000</t>
  </si>
  <si>
    <t>Software  DIT DC  Data WarehouseÂ as a service  DC  vCPU 8  RAM 15 V9</t>
  </si>
  <si>
    <t>SODHDWV900000000</t>
  </si>
  <si>
    <t>Software  DIT DC  Data WarehouseÂ as a service  DC  vCPU 16  RAM 30 W1</t>
  </si>
  <si>
    <t>SODHDWW100000000</t>
  </si>
  <si>
    <t>Software  DIT DC  Data WarehouseÂ as a service  DC  vCPU 36  RAM 60 W2</t>
  </si>
  <si>
    <t>SODHDWW200000000</t>
  </si>
  <si>
    <t>Software  DIT DC  JBOSS DC  vCPU 4  RAM 14 Disk 100 W3</t>
  </si>
  <si>
    <t>SODHJOW300000000</t>
  </si>
  <si>
    <t>Software  DIT DC  JBOSS DC  vCPU 8  RAM 14 Disk 100 W4</t>
  </si>
  <si>
    <t>SODHJOW400000000</t>
  </si>
  <si>
    <t>Software  DIT DC  JBOSS DC  vCPU 2  RAM 4 Disk 100 W5</t>
  </si>
  <si>
    <t>SODHJOW500000000</t>
  </si>
  <si>
    <t>Software  DIT DC  JBOSS DC  vCPU 16  RAM 112 Disk 800 W6</t>
  </si>
  <si>
    <t>SODHJOW600000000</t>
  </si>
  <si>
    <t>Software  DIT DC  JBOSS DC  vCPU 4  RAM 14 Disk 100 W7</t>
  </si>
  <si>
    <t>SODHJOW700000000</t>
  </si>
  <si>
    <t>Software  DIT DC  JBOSS DC  vCPU 16  RAM 112 Disk 224 W8</t>
  </si>
  <si>
    <t>SODHJOW800000000</t>
  </si>
  <si>
    <t>Software  DIT DC  WildFly DC  vCPU 4  RAM 14 Disk 100 W9</t>
  </si>
  <si>
    <t>SODHWYW900000000</t>
  </si>
  <si>
    <t>Software  DIT DC  WildFly DC  vCPU 8  RAM 14 Disk 100 X1</t>
  </si>
  <si>
    <t>SODHWYX100000000</t>
  </si>
  <si>
    <t>Software  DIT DC  WildFly DC  vCPU 2  RAM 4 Disk 100 X2</t>
  </si>
  <si>
    <t>SODHWYX200000000</t>
  </si>
  <si>
    <t>Software  DIT DC  WildFly DC  vCPU 16  RAM 112 Disk 800 X3</t>
  </si>
  <si>
    <t>SODHWYX300000000</t>
  </si>
  <si>
    <t>Software  DIT DC  WildFly DC  vCPU 4  RAM 14 Disk 100 X4</t>
  </si>
  <si>
    <t>SODHWYX400000000</t>
  </si>
  <si>
    <t>Software  DIT DC  WildFly DC  vCPU 16  RAM 112 Disk 224 X5</t>
  </si>
  <si>
    <t>SODHWYX500000000</t>
  </si>
  <si>
    <t>Services DIT DC Data warehouse as a service or equivalent (DT) DC NA NA</t>
  </si>
  <si>
    <t>SCDHDT0000000000</t>
  </si>
  <si>
    <t>Services  DIT DC+DR Simple Notification Service or equivalent DC+DR</t>
  </si>
  <si>
    <t>SCDH1B0000000000</t>
  </si>
  <si>
    <t>Services  DIT DC+DR Managed Message Queuing Service or equivalent  DC+DR</t>
  </si>
  <si>
    <t>SCDH1C0000000000</t>
  </si>
  <si>
    <t>Services  DIT DC+DR Cloud HSM or equivalent DC+DR</t>
  </si>
  <si>
    <t>SCDH1D0000000000</t>
  </si>
  <si>
    <t>Services  DIT DC+DR Cache management as a service or equivalent DC+DR</t>
  </si>
  <si>
    <t>SCDH1F0000000000</t>
  </si>
  <si>
    <t>Services  DIT DC+DR Elastic Search or equivalent DC+DR</t>
  </si>
  <si>
    <t>SCDH1G0000000000</t>
  </si>
  <si>
    <t>Services  DIT DC+DR Data Streams or equivalent DC+DR</t>
  </si>
  <si>
    <t>SCDH1H0000000000</t>
  </si>
  <si>
    <t>Services  DIT DC+DR Cloud AUDIT Trail or equivalent DC+DR</t>
  </si>
  <si>
    <t>SCDH1I0000000000</t>
  </si>
  <si>
    <t>Services  DIT DC+DR Device based Data migration services DC+DR</t>
  </si>
  <si>
    <t>SCDH1J0000000000</t>
  </si>
  <si>
    <t>Services  DIT DC+DR Storage Gateway or equivalent DC+DR</t>
  </si>
  <si>
    <t>SCDH1K0000000000</t>
  </si>
  <si>
    <t>Services  DIT DC+DR API as a service DC+DR</t>
  </si>
  <si>
    <t>SCDH1L0000000000</t>
  </si>
  <si>
    <t>Services  DIT DC+DR Enterprise Mailing Solution as a service DC+DR</t>
  </si>
  <si>
    <t>SCDH1M0000000000</t>
  </si>
  <si>
    <t>Services  DIT DC+DR Enterprise Open source Mailing Solution as a service DC+DR</t>
  </si>
  <si>
    <t>SCDH1N0000000000</t>
  </si>
  <si>
    <t>Services  DIT DC+DR Instant Messaging and Online Meetings DC+DR</t>
  </si>
  <si>
    <t>SCDH1O0000000000</t>
  </si>
  <si>
    <t>Services  DIT DC+DR Online File Storage and Collaboration  solution DC+DR</t>
  </si>
  <si>
    <t>SCDH1P0000000000</t>
  </si>
  <si>
    <t>Services  DIT DC+DR Cloud based Enterprise Office Productivity suit DC+DR</t>
  </si>
  <si>
    <t>SCDH1Q0000000000</t>
  </si>
  <si>
    <t>Services DIT DC Cloud based open source Office Productivity suit(1R) DC NA NA</t>
  </si>
  <si>
    <t>SCDH1R0000000000</t>
  </si>
  <si>
    <t>Services DIT DC SAP Basis support - cover 24x7 support via ticket, chat &amp; email(1S) DC NA NA</t>
  </si>
  <si>
    <t>SCDH1S0000000000</t>
  </si>
  <si>
    <t>Services DIT DC SAP Basis support - cover 24x7 support via ticket, chat &amp; email(1T) DC NA NA</t>
  </si>
  <si>
    <t>SCDH1T0000000000</t>
  </si>
  <si>
    <t>Services DIT DC Dual Factor Authentication (Per User)(1U) DC NA NA</t>
  </si>
  <si>
    <t>SCDH1U0000000000</t>
  </si>
  <si>
    <t>Services DIT DC Dual Factor Authentication Per 5000 Users(1V) DC NA NA</t>
  </si>
  <si>
    <t>SCDH1V0000000000</t>
  </si>
  <si>
    <t>Services DIT DC Dual Factor Authentication Per 50000 Users(1W) DC NA NA</t>
  </si>
  <si>
    <t>SCDH1W0000000000</t>
  </si>
  <si>
    <t>Services DIT DC Triple/Multi Factor Authentication (Per User)(1X) DC NA NA</t>
  </si>
  <si>
    <t>SCDH1X0000000000</t>
  </si>
  <si>
    <t>Services DIT DC Triple/Multi Factor Authentication Per 5000 Users(1Y) DC NA NA</t>
  </si>
  <si>
    <t>SCDH1Y0000000000</t>
  </si>
  <si>
    <t>Services DIT DC Triple/Multi Factor Authentication Per 50000 Users(1Z) DC NA NA</t>
  </si>
  <si>
    <t>SCDH1Z0000000000</t>
  </si>
  <si>
    <t>Services DIT DC Business Intelligence tools as a Service (BIaaS) using MS SQL server(2A) DC NA NA</t>
  </si>
  <si>
    <t>SCDH2A0000000000</t>
  </si>
  <si>
    <t>Services DIT DC Load Balancer as a Service (for each device)(2B) DC NA NA</t>
  </si>
  <si>
    <t>SCDH2B0000000000</t>
  </si>
  <si>
    <t>Compute  DIT DR  DIT DR  Pack 21 DR  vCPU 2  RAM 16 Disk 100 A1</t>
  </si>
  <si>
    <t>CCDQ21A1NA000000</t>
  </si>
  <si>
    <t>Compute  DIT DR  DIT DR  Pack 22 DR  vCPU 4  RAM 16 Disk 250 A2</t>
  </si>
  <si>
    <t>CCDQ22A2NA000000</t>
  </si>
  <si>
    <t>Compute  DIT DR  DIT DR  Pack 23 DR  vCPU 4  RAM 24 Disk 300 A3</t>
  </si>
  <si>
    <t>CCDQ23A3NA000000</t>
  </si>
  <si>
    <t>Compute  DIT DR  DIT DR  Pack 24 DR  vCPU 4  RAM 32 Disk 300 A4</t>
  </si>
  <si>
    <t>CCDQ24A4NA000000</t>
  </si>
  <si>
    <t>Compute  DIT DR  DIT DR  Pack 25 DR  vCPU 4  RAM 60 Disk 300 A5</t>
  </si>
  <si>
    <t>CCDQ25A5NA000000</t>
  </si>
  <si>
    <t>Compute  DIT DR  DIT DR  Pack 26 DR  vCPU 6  RAM 32 Disk 450 A6</t>
  </si>
  <si>
    <t>CCDQ26A6NA000000</t>
  </si>
  <si>
    <t>Compute  DIT DR  DIT DR  Pack 27 DR  vCPU 6  RAM 48 Disk 450 A7</t>
  </si>
  <si>
    <t>CCDQ27A7NA000000</t>
  </si>
  <si>
    <t>Compute  DIT DR  DIT DR  Pack 28 DR  vCPU 6  RAM 64 Disk 450 A8</t>
  </si>
  <si>
    <t>CCDQ28A8NA000000</t>
  </si>
  <si>
    <t>Compute  DIT DR  DIT DR  Pack 29 DR  vCPU 8  RAM 16 Disk 450 A9</t>
  </si>
  <si>
    <t>CCDQ29A9NA000000</t>
  </si>
  <si>
    <t>Compute  DIT DR  DIT DR  Pack 30 DR  vCPU 8  RAM 32 Disk 450 B1</t>
  </si>
  <si>
    <t>CCDQ30B1NA000000</t>
  </si>
  <si>
    <t>Compute  DIT DR  DIT DR  Pack 31 DR  vCPU 8  RAM 60 Disk 450 B2</t>
  </si>
  <si>
    <t>CCDQ31B2NA000000</t>
  </si>
  <si>
    <t>Compute  DIT DR  DIT DR  Pack 32 DR  vCPU 8  RAM 64 Disk 600 B3</t>
  </si>
  <si>
    <t>CCDQ32B3NA000000</t>
  </si>
  <si>
    <t>Compute  DIT DR  DIT DR  Pack 33 DR  vCPU 16  RAM 32 Disk 650 B4</t>
  </si>
  <si>
    <t>CCDQ33B4NA000000</t>
  </si>
  <si>
    <t>Compute  DIT DR  DIT DR  Pack 34 DR  vCPU 16  RAM 64 Disk 950 B5</t>
  </si>
  <si>
    <t>CCDQ34B5NA000000</t>
  </si>
  <si>
    <t>Compute  DIT DR  DIT DR  Pack 35 DR  vCPU 16  RAM 128 Disk 950 B6</t>
  </si>
  <si>
    <t>CCDQ35B6NA000000</t>
  </si>
  <si>
    <t>Compute  DIT DR  DIT DR  Pack 36 DR  vCPU 32  RAM 244 Disk 800 B7</t>
  </si>
  <si>
    <t>CCDQ36B7NA000000</t>
  </si>
  <si>
    <t>Compute  DIT DR  DIT DR  Pack 37 DR  vCPU 32  RAM 488 Disk 800 B8</t>
  </si>
  <si>
    <t>CCDQ37B8NA000000</t>
  </si>
  <si>
    <t>Compute  DIT DR  DIT DR  Pack 38 DR  vCPU 36  RAM 60 Disk 800 B9</t>
  </si>
  <si>
    <t>CCDQ38B9NA000000</t>
  </si>
  <si>
    <t>Compute  DIT DR  DIT DR  Pack 39 DR  vCPU 36  RAM 244 Disk 800 C1</t>
  </si>
  <si>
    <t>CCDQ39C1NA000000</t>
  </si>
  <si>
    <t>Compute  DIT DR  DIT DR  Pack 40 DR  vCPU 40  RAM 160 Disk 850 C2</t>
  </si>
  <si>
    <t>CCDQ40C2NA000000</t>
  </si>
  <si>
    <t>Compute  DIT DR  DIT DR  Pack 41 DR  vCPU 48  RAM 192 Disk 850 C3</t>
  </si>
  <si>
    <t>CCDQ41C3NA000000</t>
  </si>
  <si>
    <t>Compute  DIT DR  DIT DR  Pack 42 DR  vCPU 48  RAM 192 Disk 850 C4</t>
  </si>
  <si>
    <t>CCDQ42C4NA000000</t>
  </si>
  <si>
    <t>Compute  DIT DR  DIT DR  Pack 43 DR  vCPU 64  RAM 256 Disk 850 C5</t>
  </si>
  <si>
    <t>CCDQ43C5NA000000</t>
  </si>
  <si>
    <t>Compute  DIT DR  DIT DR  Pack 44 DR  vCPU 64  RAM 488 Disk 950 C6</t>
  </si>
  <si>
    <t>CCDQ44C6NA000000</t>
  </si>
  <si>
    <t>Compute  DIT DR  DIT DR  Pack 45 DR  vCPU 64  RAM 732 Disk 950 C7</t>
  </si>
  <si>
    <t>CCDQ45C7NA000000</t>
  </si>
  <si>
    <t>Compute  DIT DR  DIT DR  Pack 46 DR  vCPU 64  RAM 976 Disk 950 C8</t>
  </si>
  <si>
    <t>CCDQ46C8NA000000</t>
  </si>
  <si>
    <t>Compute  DIT DR  DIT DR  Pack 47 DR  vCPU 72  RAM 144 Disk 950 C9</t>
  </si>
  <si>
    <t>CCDQ47C9NA000000</t>
  </si>
  <si>
    <t>Compute  DIT DR  DIT DR  Pack 48 DR  vCPU 96  RAM 344 Disk 950 D1</t>
  </si>
  <si>
    <t>CCDQ48D1NA000000</t>
  </si>
  <si>
    <t>Compute  DIT DR  DIT DR  Pack 49 DR  vCPU 128  RAM 1952 Disk 950 D2</t>
  </si>
  <si>
    <t>CCDQ49D2NA000000</t>
  </si>
  <si>
    <t>Connectivity   DIT DR  DIT DR  Plan 1 DR  100 GB D3</t>
  </si>
  <si>
    <t>CNDQZ1D3NA000000</t>
  </si>
  <si>
    <t>Connectivity   DIT DR  DIT DR  Plan 2 DR  500 GB D4</t>
  </si>
  <si>
    <t>CNDQZ2D4NA000000</t>
  </si>
  <si>
    <t>Connectivity   DIT DR  DIT DR  Plan 3 DR  1000 GB D5</t>
  </si>
  <si>
    <t>CNDQZ3D5NA000000</t>
  </si>
  <si>
    <t>Connectivity   DIT DR  DIT DR  Plan 4 DR  Per GB D6</t>
  </si>
  <si>
    <t>CNDQZ4D6NA000000</t>
  </si>
  <si>
    <t>Connectivity   DIT DR  DIT DR  Plan 5 DR  2 mbps D7</t>
  </si>
  <si>
    <t>CNDQZ5D7NA000000</t>
  </si>
  <si>
    <t>Connectivity   DIT DR  DIT DR  Plan 6 DR  4 mbps D8</t>
  </si>
  <si>
    <t>CNDQZ6D8NA000000</t>
  </si>
  <si>
    <t>Connectivity   DIT DR  DIT DR  Plan 7 DR  10 mbps D9</t>
  </si>
  <si>
    <t>CNDQZ7D9NA000000</t>
  </si>
  <si>
    <t>Connectivity   DIT DR  DIT DR  Plan 8 DR  20 mbps E1</t>
  </si>
  <si>
    <t>CNDQZ8E1NA000000</t>
  </si>
  <si>
    <t>Software  DIT DR  DIT DR  MS SQL Enterprise as a service  DR  vCPU 1  RAM 2 G3</t>
  </si>
  <si>
    <t>SODQMQG3NA000000</t>
  </si>
  <si>
    <t>Software  DIT DR  DIT DR  MS SQL Enterprise as a service  DR  vCPU 2  RAM 4 G4</t>
  </si>
  <si>
    <t>SODQMQG4NA000000</t>
  </si>
  <si>
    <t>Software  DIT DR  DIT DR  MS SQL Enterprise as a service  DR  vCPU 2  RAM 8 G5</t>
  </si>
  <si>
    <t>SODQMQG5NA000000</t>
  </si>
  <si>
    <t>Software  DIT DR  DIT DR  MS SQL Enterprise as a service  DR  vCPU 4  RAM 16 G6</t>
  </si>
  <si>
    <t>SODQMQG6NA000000</t>
  </si>
  <si>
    <t>Software  DIT DR  DIT DR  MS SQL Enterprise as a service  DR  vCPU 8  RAM 32 G7</t>
  </si>
  <si>
    <t>SODQMQG7NA000000</t>
  </si>
  <si>
    <t>Software  DIT DR  DIT DR  MS SQL Enterprise as a service  DR  vCPU 4  RAM 16 G8</t>
  </si>
  <si>
    <t>SODQMQG8NA000000</t>
  </si>
  <si>
    <t>Software  DIT DR  DIT DR  MS SQL Enterprise as a service  DR  vCPU 8  RAM 32 G9</t>
  </si>
  <si>
    <t>SODQMQG9NA000000</t>
  </si>
  <si>
    <t>Software  DIT DR  DIT DR  MS SQL Enterprise as a service  DR  vCPU 16  RAM 64 H1</t>
  </si>
  <si>
    <t>SODQMQH1NA000000</t>
  </si>
  <si>
    <t>Software  DIT DR  DIT DR  MS SQL Enterprise as a service  DR  vCPU 40  RAM 160 H2</t>
  </si>
  <si>
    <t>SODQMQH2NA000000</t>
  </si>
  <si>
    <t>Software  DIT DR  DIT DR  MS SQL Enterprise as a service  DR  vCPU 64  RAM 256 H3</t>
  </si>
  <si>
    <t>SODQMQH3NA000000</t>
  </si>
  <si>
    <t>Software  DIT DR  DIT DR  MS SQL Enterprise as a service  DR  vCPU 4  RAM 32 H4</t>
  </si>
  <si>
    <t>SODQMQH4NA000000</t>
  </si>
  <si>
    <t>Software  DIT DR  DIT DR  MS SQL Enterprise as a service  DR  vCPU 8  RAM 64 H5</t>
  </si>
  <si>
    <t>SODQMQH5NA000000</t>
  </si>
  <si>
    <t>Software  DIT DR  DIT DR  MS SQL Enterprise as a service  DR  vCPU 16  RAM 128 H6</t>
  </si>
  <si>
    <t>SODQMQH6NA000000</t>
  </si>
  <si>
    <t>Software  DIT DR  DIT DR  MS SQL Enterprise as a service  DR  vCPU 32  RAM 244 H7</t>
  </si>
  <si>
    <t>SODQMQH7NA000000</t>
  </si>
  <si>
    <t>Software  DIT DR  DIT DR  MS SQL Enterprise as a service  DR  vCPU 64  RAM 488 H8</t>
  </si>
  <si>
    <t>SODQMQH8NA000000</t>
  </si>
  <si>
    <t>Software  DIT DR  DIT DR  MS SQL Enterprise as a service  DR  vCPU 2  RAM 16 H9</t>
  </si>
  <si>
    <t>SODQMQH9NA000000</t>
  </si>
  <si>
    <t>Software  DIT DR  DIT DR  MS SQL Enterprise as a service  DR  vCPU 4  RAM 30 I1</t>
  </si>
  <si>
    <t>SODQMQI1NA000000</t>
  </si>
  <si>
    <t>Software  DIT DR  DIT DR  MS SQL Enterprise as a service  DR  vCPU 8  RAM 60 I2</t>
  </si>
  <si>
    <t>SODQMQI2NA000000</t>
  </si>
  <si>
    <t>Software  DIT DR  DIT DR  MS SQL Enterprise as a service  DR  vCPU 16  RAM 122 I3</t>
  </si>
  <si>
    <t>SODQMQI3NA000000</t>
  </si>
  <si>
    <t>Software  DIT DR  DIT DR  MS SQL Enterprise as a service  DR  vCPU 32  RAM 244 I4</t>
  </si>
  <si>
    <t>SODQMQI4NA000000</t>
  </si>
  <si>
    <t>Software  DIT DR  DIT DR  Postgre Enterprise as a service  DR  vCPU 1  RAM 2 I5</t>
  </si>
  <si>
    <t>SODQPSI5NA000000</t>
  </si>
  <si>
    <t>Software  DIT DR  DIT DR  Postgre Enterprise as a service  DR  vCPU 2  RAM 4 I6</t>
  </si>
  <si>
    <t>SODQPSI6NA000000</t>
  </si>
  <si>
    <t>Software  DIT DR  DIT DR  Postgre Enterprise as a service  DR  vCPU 2  RAM 8 I7</t>
  </si>
  <si>
    <t>SODQPSI7NA000000</t>
  </si>
  <si>
    <t>Software  DIT DR  DIT DR  Postgre Enterprise as a service  DR  vCPU 2  RAM 16 I8</t>
  </si>
  <si>
    <t>SODQPSI8NA000000</t>
  </si>
  <si>
    <t>Software  DIT DR  DIT DR  Postgre Enterprise as a service  DR  vCPU 4  RAM 16 I9</t>
  </si>
  <si>
    <t>SODQPSI9NA000000</t>
  </si>
  <si>
    <t>Software  DIT DR  DIT DR  Postgre Enterprise as a service  DR  vCPU 4  RAM 32 J1</t>
  </si>
  <si>
    <t>SODQPSJ1NA000000</t>
  </si>
  <si>
    <t>Software  DIT DR  DIT DR  Postgre Enterprise as a service  DR  vCPU 8  RAM 32 J2</t>
  </si>
  <si>
    <t>SODQPSJ2NA000000</t>
  </si>
  <si>
    <t>Software  DIT DR  DIT DR  Postgre Enterprise as a service  DR  vCPU 16  RAM 64 J3</t>
  </si>
  <si>
    <t>SODQPSJ3NA000000</t>
  </si>
  <si>
    <t>Software  DIT DR  DIT DR  Postgre Enterprise as a service  DR  vCPU 40  RAM 160 J4</t>
  </si>
  <si>
    <t>SODQPSJ4NA000000</t>
  </si>
  <si>
    <t>Software  DIT DR  DIT DR  Postgre Enterprise as a service  DR  vCPU 64  RAM 256 J5</t>
  </si>
  <si>
    <t>SODQPSJ5NA000000</t>
  </si>
  <si>
    <t>Software  DIT DR  DIT DR  Postgre Enterprise as a service  DR  vCPU 4  RAM 30 J6</t>
  </si>
  <si>
    <t>SODQPSJ6NA000000</t>
  </si>
  <si>
    <t>Software  DIT DR  DIT DR  Postgre Enterprise as a service  DR  vCPU 8  RAM 60 J7</t>
  </si>
  <si>
    <t>SODQPSJ7NA000000</t>
  </si>
  <si>
    <t>Software  DIT DR  DIT DR  Postgre Enterprise as a service  DR  vCPU 16  RAM 122 J8</t>
  </si>
  <si>
    <t>SODQPSJ8NA000000</t>
  </si>
  <si>
    <t>Software  DIT DR  DIT DR  Postgre Enterprise as a service  DR  vCPU 32  RAM 244 J9</t>
  </si>
  <si>
    <t>SODQPSJ9NA000000</t>
  </si>
  <si>
    <t>Software  DIT DR  DIT DR  Postgre Enterprise as a service  DR  vCPU 64  RAM 488 K1</t>
  </si>
  <si>
    <t>SODQPSK1NA000000</t>
  </si>
  <si>
    <t>Software  DIT DR  DIT DR  Postgre Enterprise as a service  DR  vCPU 8  RAM 60 K2</t>
  </si>
  <si>
    <t>SODQPSK2NA000000</t>
  </si>
  <si>
    <t>Software  DIT DR  DIT DR  Postgre Enterprise as a service  DR  vCPU 16  RAM 122 K3</t>
  </si>
  <si>
    <t>SODQPSK3NA000000</t>
  </si>
  <si>
    <t>Software  DIT DR  DIT DR  Postgre Enterprise as a service  DR  vCPU 32  RAM 244 K4</t>
  </si>
  <si>
    <t>SODQPSK4NA000000</t>
  </si>
  <si>
    <t>Software  DIT DR  DIT DR  Oralce Standard as a service  DR  vCPU 1  RAM 1 K5</t>
  </si>
  <si>
    <t>SODQOAK5NA000000</t>
  </si>
  <si>
    <t>Software  DIT DR  DIT DR  Oralce Standard as a service  DR  vCPU 1  RAM 2 K6</t>
  </si>
  <si>
    <t>SODQOAK6NA000000</t>
  </si>
  <si>
    <t>Software  DIT DR  DIT DR  Oralce Standard as a service  DR  vCPU 2  RAM 4 K7</t>
  </si>
  <si>
    <t>SODQOAK7NA000000</t>
  </si>
  <si>
    <t>Software  DIT DR  DIT DR  Oralce Standard as a service  DR  vCPU 2  RAM 8 K8</t>
  </si>
  <si>
    <t>SODQOAK8NA000000</t>
  </si>
  <si>
    <t>Software  DIT DR  DIT DR  Oralce Standard as a service  DR  vCPU 4  RAM 16 K9</t>
  </si>
  <si>
    <t>SODQOAK9NA000000</t>
  </si>
  <si>
    <t>Software  DIT DR  DIT DR  Oralce Standard as a service  DR  vCPU 8  RAM 32 L1</t>
  </si>
  <si>
    <t>SODQOAL1NA000000</t>
  </si>
  <si>
    <t>Software  DIT DR  DIT DR  Oralce Standard as a service  DR  vCPU 2  RAM 8 L2</t>
  </si>
  <si>
    <t>SODQOAL2NA000000</t>
  </si>
  <si>
    <t>Software  DIT DR  DIT DR  Oralce Standard as a service  DR  vCPU 4  RAM 16 L3</t>
  </si>
  <si>
    <t>SODQOAL3NA000000</t>
  </si>
  <si>
    <t>Software  DIT DR  DIT DR  Oralce Standard as a service  DR  vCPU 8  RAM 32 L4</t>
  </si>
  <si>
    <t>SODQOAL4NA000000</t>
  </si>
  <si>
    <t>Software  DIT DR  DIT DR  Oralce Standard as a service  DR  vCPU 16  RAM 64 L5</t>
  </si>
  <si>
    <t>SODQOAL5NA000000</t>
  </si>
  <si>
    <t>Software  DIT DR  DIT DR  Oralce Standard as a service  DR  vCPU 40  RAM 160 L6</t>
  </si>
  <si>
    <t>SODQOAL6NA000000</t>
  </si>
  <si>
    <t>Software  DIT DR  DIT DR  Oralce Standard as a service  DR  vCPU 64  RAM 256 L7</t>
  </si>
  <si>
    <t>SODQOAL7NA000000</t>
  </si>
  <si>
    <t>Software  DIT DR  DIT DR  Oralce Standard as a service  DR  vCPU 2  RAM 16 L8</t>
  </si>
  <si>
    <t>SODQOAL8NA000000</t>
  </si>
  <si>
    <t>Software  DIT DR  DIT DR  Oralce Standard as a service  DR  vCPU 4  RAM 32 L9</t>
  </si>
  <si>
    <t>SODQOAL9NA000000</t>
  </si>
  <si>
    <t>Software  DIT DR  DIT DR  Oralce Standard as a service  DR  vCPU 8  RAM 64 M1</t>
  </si>
  <si>
    <t>SODQOAM1NA000000</t>
  </si>
  <si>
    <t>Software  DIT DR  DIT DR  Oralce Standard as a service  DR  vCPU 16  RAM 122 M2</t>
  </si>
  <si>
    <t>SODQOAM2NA000000</t>
  </si>
  <si>
    <t>Software  DIT DR  DIT DR  Oralce Standard as a service  DR  vCPU 32  RAM 244 M3</t>
  </si>
  <si>
    <t>SODQOAM3NA000000</t>
  </si>
  <si>
    <t>Software  DIT DR  DIT DR  Oralce Standard as a service  DR  vCPU 64  RAM 488 M4</t>
  </si>
  <si>
    <t>SODQOAM4NA000000</t>
  </si>
  <si>
    <t>Software  DIT DR  DIT DR  Oralce Standard as a service  DR  vCPU 2  RAM 16 M5</t>
  </si>
  <si>
    <t>SODQOAM5NA000000</t>
  </si>
  <si>
    <t>Software  DIT DR  DIT DR  Oralce Standard as a service  DR  vCPU 4  RAM 32 M6</t>
  </si>
  <si>
    <t>SODQOAM6NA000000</t>
  </si>
  <si>
    <t>Software  DIT DR  DIT DR  Oralce Standard as a service  DR  vCPU 8  RAM 64 M7</t>
  </si>
  <si>
    <t>SODQOAM7NA000000</t>
  </si>
  <si>
    <t>Software  DIT DR  DIT DR  Oralce Standard as a service  DR  vCPU 16  RAM 124 M8</t>
  </si>
  <si>
    <t>SODQOAM8NA000000</t>
  </si>
  <si>
    <t>Software  DIT DR  DIT DR  Oralce Standard as a service  DR  vCPU 32  RAM 244 M9</t>
  </si>
  <si>
    <t>SODQOAM9NA000000</t>
  </si>
  <si>
    <t>Software  DIT DR  DIT DR  DB2 as a service  DR  vCPU 1  RAM 1 N1</t>
  </si>
  <si>
    <t>SODQD2N1NA000000</t>
  </si>
  <si>
    <t>Software  DIT DR  DIT DR  DB2 as a service  DR  vCPU 1  RAM 2 N2</t>
  </si>
  <si>
    <t>SODQD2N2NA000000</t>
  </si>
  <si>
    <t>Software  DIT DR  DIT DR  DB2 as a service  DR  vCPU 2  RAM 4 N3</t>
  </si>
  <si>
    <t>SODQD2N3NA000000</t>
  </si>
  <si>
    <t>Software  DIT DR  DIT DR  DB2 as a service  DR  vCPU 2  RAM 8 N4</t>
  </si>
  <si>
    <t>SODQD2N4NA000000</t>
  </si>
  <si>
    <t>Software  DIT DR  DIT DR  DB2 as a service  DR  vCPU 4  RAM 16 N5</t>
  </si>
  <si>
    <t>SODQD2N5NA000000</t>
  </si>
  <si>
    <t>Software  DIT DR  DIT DR  DB2 as a service  DR  vCPU 8  RAM 32 N6</t>
  </si>
  <si>
    <t>SODQD2N6NA000000</t>
  </si>
  <si>
    <t>Software  DIT DR  DIT DR  DB2 as a service  DR  vCPU 2  RAM 8 N7</t>
  </si>
  <si>
    <t>SODQD2N7NA000000</t>
  </si>
  <si>
    <t>Software  DIT DR  DIT DR  DB2 as a service  DR  vCPU 4  RAM 16 N8</t>
  </si>
  <si>
    <t>SODQD2N8NA000000</t>
  </si>
  <si>
    <t>Software  DIT DR  DIT DR  DB2 as a service  DR  vCPU 8  RAM 32 N9</t>
  </si>
  <si>
    <t>SODQD2N9NA000000</t>
  </si>
  <si>
    <t>Software  DIT DR  DIT DR  DB2 as a service  DR  vCPU 16  RAM 64 O1</t>
  </si>
  <si>
    <t>SODQD2O1NA000000</t>
  </si>
  <si>
    <t>Software  DIT DR  DIT DR  DB2 as a service  DR  vCPU 40  RAM 160 O2</t>
  </si>
  <si>
    <t>SODQD2O2NA000000</t>
  </si>
  <si>
    <t>Software  DIT DR  DIT DR  DB2 as a service  DR  vCPU 64  RAM 256 O3</t>
  </si>
  <si>
    <t>SODQD2O3NA000000</t>
  </si>
  <si>
    <t>Software  DIT DR  DIT DR  DB2 as a service  DR  vCPU 2  RAM 16 O4</t>
  </si>
  <si>
    <t>SODQD2O4NA000000</t>
  </si>
  <si>
    <t>Software  DIT DR  DIT DR  DB2 as a service  DR  vCPU 4  RAM 32 O5</t>
  </si>
  <si>
    <t>SODQD2O5NA000000</t>
  </si>
  <si>
    <t>Software  DIT DR  DIT DR  DB2 as a service  DR  vCPU 8  RAM 64 O6</t>
  </si>
  <si>
    <t>SODQD2O6NA000000</t>
  </si>
  <si>
    <t>Software  DIT DR  DIT DR  DB2 as a service  DR  vCPU 16  RAM 122 O7</t>
  </si>
  <si>
    <t>SODQD2O7NA000000</t>
  </si>
  <si>
    <t>Software  DIT DR  DIT DR  DB2 as a service  DR  vCPU 32  RAM 244 O8</t>
  </si>
  <si>
    <t>SODQD2O8NA000000</t>
  </si>
  <si>
    <t>Software  DIT DR  DIT DR  DB2 as a service  DR  vCPU 64  RAM 488 O9</t>
  </si>
  <si>
    <t>SODQD2O9NA000000</t>
  </si>
  <si>
    <t>Software  DIT DR  DIT DR  DB2 as a service  DR  vCPU 2  RAM 16 P1</t>
  </si>
  <si>
    <t>SODQD2P1NA000000</t>
  </si>
  <si>
    <t>Software  DIT DR  DIT DR  DB2 as a service  DR  vCPU 4  RAM 32 P2</t>
  </si>
  <si>
    <t>SODQD2P2NA000000</t>
  </si>
  <si>
    <t>Software  DIT DR  DIT DR  DB2 as a service  DR  vCPU 8  RAM 64 P3</t>
  </si>
  <si>
    <t>SODQD2P3NA000000</t>
  </si>
  <si>
    <t>Software  DIT DR  DIT DR  DB2 as a service  DR  vCPU 16  RAM 124 P4</t>
  </si>
  <si>
    <t>SODQD2P4NA000000</t>
  </si>
  <si>
    <t>Software  DIT DR  DIT DR  DB2 as a service  DR  vCPU 32  RAM 244 P5</t>
  </si>
  <si>
    <t>SODQD2P5NA000000</t>
  </si>
  <si>
    <t>Software  DIT DR  DIT DR  MySQL compatible relational database  DR  vCPU 1  RAM 2 P6</t>
  </si>
  <si>
    <t>SODQMCP6NA000000</t>
  </si>
  <si>
    <t>Software  DIT DR  DIT DR  MySQL compatible relational database  DR  vCPU 2  RAM 4 P7</t>
  </si>
  <si>
    <t>SODQMCP7NA000000</t>
  </si>
  <si>
    <t>Software  DIT DR  DIT DR  MySQL compatible relational database  DR  vCPU 2  RAM 16 P8</t>
  </si>
  <si>
    <t>SODQMCP8NA000000</t>
  </si>
  <si>
    <t>Software  DIT DR  DIT DR  MySQL compatible relational database  DR  vCPU 4  RAM 32 P9</t>
  </si>
  <si>
    <t>SODQMCP9NA000000</t>
  </si>
  <si>
    <t>Software  DIT DR  DIT DR  MySQL compatible relational database  DR  vCPU 8  RAM 64 Q1</t>
  </si>
  <si>
    <t>SODQMCQ1NA000000</t>
  </si>
  <si>
    <t>Software  DIT DR  DIT DR  MySQL compatible relational database  DR  vCPU 16  RAM 122 Q2</t>
  </si>
  <si>
    <t>SODQMCQ2NA000000</t>
  </si>
  <si>
    <t>Software  DIT DR  DIT DR  MySQL compatible relational database  DR  vCPU 32  RAM 244 Q3</t>
  </si>
  <si>
    <t>SODQMCQ3NA000000</t>
  </si>
  <si>
    <t>Software  DIT DR  DIT DR  MySQL compatible relational database  DR  vCPU 64  RAM 488 Q4</t>
  </si>
  <si>
    <t>SODQMCQ4NA000000</t>
  </si>
  <si>
    <t>Software  DIT DR  DIT DR  Postgre SQL compatible relational database  DR  vCPU 2  RAM 16 R1</t>
  </si>
  <si>
    <t>SODQPSR1NA000000</t>
  </si>
  <si>
    <t>Software  DIT DR  DIT DR  Postgre SQL compatible relational database  DR  vCPU 4  RAM 30 R2</t>
  </si>
  <si>
    <t>SODQPSR2NA000000</t>
  </si>
  <si>
    <t>Software  DIT DR  DIT DR  Postgre SQL compatible relational database  DR  vCPU 8  RAM 60 R3</t>
  </si>
  <si>
    <t>SODQPSR3NA000000</t>
  </si>
  <si>
    <t>Software  DIT DR  DIT DR  Postgre SQL compatible relational database  DR  vCPU 16  RAM 122 R4</t>
  </si>
  <si>
    <t>SODQPSR4NA000000</t>
  </si>
  <si>
    <t>Software  DIT DR  DIT DR  Postgre SQL compatible relational database  DR  vCPU 32  RAM 244 R5</t>
  </si>
  <si>
    <t>SODQPSR5NA000000</t>
  </si>
  <si>
    <t>Software  DIT DR  DIT DR  Postgre SQL compatible relational database  DR  vCPU 64  RAM 488 R6</t>
  </si>
  <si>
    <t>SODQPSR6NA000000</t>
  </si>
  <si>
    <t>Software  DIT DR  DIT DR  Data WarehouseÂ as a service  DR  vCPU 2  RAM 8 R7</t>
  </si>
  <si>
    <t>SODQDWR7NA000000</t>
  </si>
  <si>
    <t>Software  DIT DR  DIT DR  Data WarehouseÂ as a service  DR  vCPU 4  RAM 16 R8</t>
  </si>
  <si>
    <t>SODQDWR8NA000000</t>
  </si>
  <si>
    <t>Software  DIT DR  DIT DR  Data WarehouseÂ as a service  DR  vCPU 8  RAM 32 R9</t>
  </si>
  <si>
    <t>SODQDWR9NA000000</t>
  </si>
  <si>
    <t>Software  DIT DR  DIT DR  Data WarehouseÂ as a service  DR  vCPU 16  RAM 64 S1</t>
  </si>
  <si>
    <t>SODQDWS1NA000000</t>
  </si>
  <si>
    <t>Software  DIT DR  DIT DR  Data WarehouseÂ as a service  DR  vCPU 40  RAM 160 S2</t>
  </si>
  <si>
    <t>SODQDWS2NA000000</t>
  </si>
  <si>
    <t>Software  DIT DR  DIT DR  Data WarehouseÂ as a service  DR  vCPU 64  RAM 256 S3</t>
  </si>
  <si>
    <t>SODQDWS3NA000000</t>
  </si>
  <si>
    <t>Software  DIT DR  DIT DR  Data WarehouseÂ as a service  DR  vCPU 8  RAM 64 S4</t>
  </si>
  <si>
    <t>SODQDWS4NA000000</t>
  </si>
  <si>
    <t>Software  DIT DR  DIT DR  Data WarehouseÂ as a service  DR  vCPU 16  RAM 122 S5</t>
  </si>
  <si>
    <t>SODQDWS5NA000000</t>
  </si>
  <si>
    <t>Software  DIT DR  DIT DR  Data WarehouseÂ as a service  DR  vCPU 32  RAM 244 S6</t>
  </si>
  <si>
    <t>SODQDWS6NA000000</t>
  </si>
  <si>
    <t>Software  DIT DR  DIT DR  Data WarehouseÂ as a service  DR  vCPU 64  RAM 488 S7</t>
  </si>
  <si>
    <t>SODQDWS7NA000000</t>
  </si>
  <si>
    <t>Software  DIT DR  DIT DR  Data WarehouseÂ as a service  DR  vCPU 4  RAM 32 S8</t>
  </si>
  <si>
    <t>SODQDWS8NA000000</t>
  </si>
  <si>
    <t>Software  DIT DR  DIT DR  Data WarehouseÂ as a service  DR  vCPU 8  RAM 64 S9</t>
  </si>
  <si>
    <t>SODQDWS9NA000000</t>
  </si>
  <si>
    <t>Software  DIT DR  DIT DR  Data WarehouseÂ as a service  DR  vCPU 16  RAM 122 T1</t>
  </si>
  <si>
    <t>SODQDWT1NA000000</t>
  </si>
  <si>
    <t>Software  DIT DR  DIT DR  Data WarehouseÂ as a service  DR  vCPU 32  RAM 244 T2</t>
  </si>
  <si>
    <t>SODQDWT2NA000000</t>
  </si>
  <si>
    <t>Software  DIT DR  DIT DR  Data WarehouseÂ as a service  DR  vCPU 4  RAM 16 T3</t>
  </si>
  <si>
    <t>SODQDWT3NA000000</t>
  </si>
  <si>
    <t>Software  DIT DR  DIT DR  Data WarehouseÂ as a service  DR  vCPU 8  RAM 32 T4</t>
  </si>
  <si>
    <t>SODQDWT4NA000000</t>
  </si>
  <si>
    <t>Software  DIT DR  DIT DR  Data WarehouseÂ as a service  DR  vCPU 16  RAM 64 T5</t>
  </si>
  <si>
    <t>SODQDWT5NA000000</t>
  </si>
  <si>
    <t>Software  DIT DR  DIT DR  Data WarehouseÂ as a service  DR  vCPU 48  RAM 192 T6</t>
  </si>
  <si>
    <t>SODQDWT6NA000000</t>
  </si>
  <si>
    <t>Software  DIT DR  DIT DR  Data WarehouseÂ as a service  DR  vCPU 96  RAM 384 T7</t>
  </si>
  <si>
    <t>SODQDWT7NA000000</t>
  </si>
  <si>
    <t>Software  DIT DR  DIT DR  Data WarehouseÂ as a service  DR  vCPU 8  RAM 60 T8</t>
  </si>
  <si>
    <t>SODQDWT8NA000000</t>
  </si>
  <si>
    <t>Software  DIT DR  DIT DR  Data WarehouseÂ as a service  DR  vCPU 32  RAM 244 T9</t>
  </si>
  <si>
    <t>SODQDWT9NA000000</t>
  </si>
  <si>
    <t>Software  DIT DR  DIT DR  Data WarehouseÂ as a service  DR  vCPU 64  RAM 488 U1</t>
  </si>
  <si>
    <t>SODQDWU1NA000000</t>
  </si>
  <si>
    <t>Software  DIT DR  DIT DR  Data WarehouseÂ as a service  DR  vCPU 4  RAM 30 U2</t>
  </si>
  <si>
    <t>SODQDWU2NA000000</t>
  </si>
  <si>
    <t>Software  DIT DR  DIT DR  Data WarehouseÂ as a service  DR  vCPU 8  RAM 60 U3</t>
  </si>
  <si>
    <t>SODQDWU3NA000000</t>
  </si>
  <si>
    <t>Software  DIT DR  DIT DR  Data WarehouseÂ as a service  DR  vCPU 16  RAM 122 U4</t>
  </si>
  <si>
    <t>SODQDWU4NA000000</t>
  </si>
  <si>
    <t>Software  DIT DR  DIT DR  Data WarehouseÂ as a service  DR  vCPU 32  RAM 244 U5</t>
  </si>
  <si>
    <t>SODQDWU5NA000000</t>
  </si>
  <si>
    <t>Software  DIT DR  DIT DR  Data WarehouseÂ as a service  DR  vCPU 64  RAM 488 U6</t>
  </si>
  <si>
    <t>SODQDWU6NA000000</t>
  </si>
  <si>
    <t>Software  DIT DR  DIT DR  Data WarehouseÂ as a service  DR  vCPU 4  RAM 32 U7</t>
  </si>
  <si>
    <t>SODQDWU7NA000000</t>
  </si>
  <si>
    <t>Software  DIT DR  DIT DR  Data WarehouseÂ as a service  DR  vCPU 8  RAM 64 U8</t>
  </si>
  <si>
    <t>SODQDWU8NA000000</t>
  </si>
  <si>
    <t>Software  DIT DR  DIT DR  Data WarehouseÂ as a service  DR  vCPU 16  RAM 122 U9</t>
  </si>
  <si>
    <t>SODQDWU9NA000000</t>
  </si>
  <si>
    <t>Software  DIT DR  DIT DR  Data WarehouseÂ as a service  DR  vCPU 36  RAM 244 V1</t>
  </si>
  <si>
    <t>SODQDWV1NA000000</t>
  </si>
  <si>
    <t>Software  DIT DR  DIT DR  Data WarehouseÂ as a service  DR  vCPU 4  RAM 8 V2</t>
  </si>
  <si>
    <t>SODQDWV2NA000000</t>
  </si>
  <si>
    <t>Software  DIT DR  DIT DR  Data WarehouseÂ as a service  DR  vCPU 8  RAM 16 V3</t>
  </si>
  <si>
    <t>SODQDWV3NA000000</t>
  </si>
  <si>
    <t>Software  DIT DR  DIT DR  Data WarehouseÂ as a service  DR  vCPU 16  RAM 32 V4</t>
  </si>
  <si>
    <t>SODQDWV4NA000000</t>
  </si>
  <si>
    <t>Software  DIT DR  DIT DR  Data WarehouseÂ as a service  DR  vCPU 36  RAM 72 V5</t>
  </si>
  <si>
    <t>SODQDWV5NA000000</t>
  </si>
  <si>
    <t>Software  DIT DR  DIT DR  Data WarehouseÂ as a service  DR  vCPU 72  RAM 144 V6</t>
  </si>
  <si>
    <t>SODQDWV6NA000000</t>
  </si>
  <si>
    <t>Software  DIT DR  DIT DR  Data WarehouseÂ as a service  DR  vCPU 2  RAM 4 V7</t>
  </si>
  <si>
    <t>SODQDWV7NA000000</t>
  </si>
  <si>
    <t>Software  DIT DR  DIT DR  Data WarehouseÂ as a service  DR  vCPU 4  RAM 8 V8</t>
  </si>
  <si>
    <t>SODQDWV8NA000000</t>
  </si>
  <si>
    <t>Software  DIT DR  DIT DR  Data WarehouseÂ as a service  DR  vCPU 8  RAM 15 V9</t>
  </si>
  <si>
    <t>SODQDWV9NA000000</t>
  </si>
  <si>
    <t>Software  DIT DR  DIT DR  Data WarehouseÂ as a service  DR  vCPU 16  RAM 30 W1</t>
  </si>
  <si>
    <t>SODQDWW1NA000000</t>
  </si>
  <si>
    <t>Software  DIT DR  DIT DR  Data WarehouseÂ as a service  DR  vCPU 36  RAM 60 W2</t>
  </si>
  <si>
    <t>SODQDWW2NA000000</t>
  </si>
  <si>
    <t>Software  DIT DR  DIT DR  JBOSS DR  vCPU 4  RAM 14 Disk 100 W3</t>
  </si>
  <si>
    <t>SODQJOW3NA000000</t>
  </si>
  <si>
    <t>Software  DIT DR  DIT DR  JBOSS DR  vCPU 8  RAM 14 Disk 100 W4</t>
  </si>
  <si>
    <t>SODQJOW4NA000000</t>
  </si>
  <si>
    <t>Software  DIT DR  DIT DR  JBOSS DR  vCPU 2  RAM 4 Disk 100 W5</t>
  </si>
  <si>
    <t>SODQJOW5NA000000</t>
  </si>
  <si>
    <t>Software  DIT DR  DIT DR  JBOSS DR  vCPU 16  RAM 112 Disk 800 W6</t>
  </si>
  <si>
    <t>SODQJOW6NA000000</t>
  </si>
  <si>
    <t>Software  DIT DR  DIT DR  JBOSS DR  vCPU 4  RAM 14 Disk 100 W7</t>
  </si>
  <si>
    <t>SODQJOW7NA000000</t>
  </si>
  <si>
    <t>Software  DIT DR  DIT DR  JBOSS DR  vCPU 16  RAM 112 Disk 224 W8</t>
  </si>
  <si>
    <t>SODQJOW8NA000000</t>
  </si>
  <si>
    <t>Software  DIT DR  DIT DR  WildFly DR  vCPU 4  RAM 14 Disk 100 W9</t>
  </si>
  <si>
    <t>SODQWYW9NA000000</t>
  </si>
  <si>
    <t>Software  DIT DR  DIT DR  WildFly DR  vCPU 8  RAM 14 Disk 100 X1</t>
  </si>
  <si>
    <t>SODQWYX1NA000000</t>
  </si>
  <si>
    <t>Software  DIT DR  DIT DR  WildFly DR  vCPU 2  RAM 4 Disk 100 X2</t>
  </si>
  <si>
    <t>SODQWYX2NA000000</t>
  </si>
  <si>
    <t>Software  DIT DR  DIT DR  WildFly DR  vCPU 16  RAM 112 Disk 800 X3</t>
  </si>
  <si>
    <t>SODQWYX3NA000000</t>
  </si>
  <si>
    <t>Software  DIT DR  DIT DR  WildFly DR  vCPU 4  RAM 14 Disk 100 X4</t>
  </si>
  <si>
    <t>SODQWYX4NA000000</t>
  </si>
  <si>
    <t>Software  DIT DR  DIT DR  WildFly DR  vCPU 16  RAM 112 Disk 224 X5</t>
  </si>
  <si>
    <t>SODQWYX5NA000000</t>
  </si>
  <si>
    <t xml:space="preserve"> Services (SC) DIT DR(DQ) Data warehouse as a service or equivalent (DT) DR  </t>
  </si>
  <si>
    <t>SCDQDT000000</t>
  </si>
  <si>
    <t xml:space="preserve"> Services (SC) DIT DR(DQ) Simple Notification Service or equivalent(1B) DR  </t>
  </si>
  <si>
    <t>SCDQ1B000000</t>
  </si>
  <si>
    <t xml:space="preserve"> Services (SC) DIT DR(DQ) Managed Message Queuing Service or equivalent (1C) DR  </t>
  </si>
  <si>
    <t>SCDQ1C000000</t>
  </si>
  <si>
    <t xml:space="preserve"> Services (SC) DIT DR(DQ) Cloud HSM or equivalent(1D) DR  </t>
  </si>
  <si>
    <t>SCDQ1D000000</t>
  </si>
  <si>
    <t xml:space="preserve"> Services (SC) DIT DR(DQ) Cache management as a service or equivalent(1F) DR  </t>
  </si>
  <si>
    <t>SCDQ1F000000</t>
  </si>
  <si>
    <t xml:space="preserve"> Services (SC) DIT DR(DQ) Elastic Search or equivalent(1G) DR  </t>
  </si>
  <si>
    <t>SCDQ1G000000</t>
  </si>
  <si>
    <t xml:space="preserve"> Services (SC) DIT DR(DQ) Data Streams or equivalent(1H) DR  </t>
  </si>
  <si>
    <t>SCDQ1H000000</t>
  </si>
  <si>
    <t xml:space="preserve"> Services (SC) DIT DR(DQ) Cloud AUDIT Trail or equivalent(1I) DR  </t>
  </si>
  <si>
    <t>SCDQ1I000000</t>
  </si>
  <si>
    <t xml:space="preserve"> Services (SC) DIT DR(DQ) Device based Data migration services(1J) DR  </t>
  </si>
  <si>
    <t>SCDQ1J000000</t>
  </si>
  <si>
    <t xml:space="preserve"> Services (SC) DIT DR(DQ) Storage Gateway or equivalent(1K) DR  </t>
  </si>
  <si>
    <t>SCDQ1K000000</t>
  </si>
  <si>
    <t xml:space="preserve"> Services (SC) DIT DR(DQ) API as a service(1L) DR  </t>
  </si>
  <si>
    <t>SCDQ1L000000</t>
  </si>
  <si>
    <t xml:space="preserve"> Services (SC) DIT DR(DQ) Enterprise Mailing Solution as a service(1M) DR  </t>
  </si>
  <si>
    <t>SCDQ1M000000</t>
  </si>
  <si>
    <t xml:space="preserve"> Services (SC) DIT DR(DQ) Enterprise Open source Mailing Solution as a service(1N) DR  </t>
  </si>
  <si>
    <t>SCDQ1N000000</t>
  </si>
  <si>
    <t xml:space="preserve"> Services (SC) DIT DR(DQ) Instant Messaging and Online Meetings(1O) DR  </t>
  </si>
  <si>
    <t>SCDQ1O000000</t>
  </si>
  <si>
    <t xml:space="preserve"> Services (SC) DIT DR(DQ) Online File Storage and Collaboration (Co-Authoring) solution(1P) DR  </t>
  </si>
  <si>
    <t>SCDQ1P000000</t>
  </si>
  <si>
    <t xml:space="preserve"> Services (SC) DIT DR(DQ) Cloud based Enterprise Office Productivity suit(1Q) DR  </t>
  </si>
  <si>
    <t>SCDQ1Q000000</t>
  </si>
  <si>
    <t xml:space="preserve"> Services (SC) DIT DR(DQ) Cloud based open source Office Productivity suit(1R) DR  </t>
  </si>
  <si>
    <t>SCDQ1R000000</t>
  </si>
  <si>
    <t xml:space="preserve"> Services (SC) DIT DR(DQ) SAP Basis support - cover 24x7 support via ticket, chat &amp; email(1S) DR  </t>
  </si>
  <si>
    <t>SCDQ1S000000</t>
  </si>
  <si>
    <t xml:space="preserve"> Services (SC) DIT DR(DQ) SAP Basis support - cover 24x7 support via ticket, chat &amp; email(1T) DR  </t>
  </si>
  <si>
    <t>SCDQ1T000000</t>
  </si>
  <si>
    <t xml:space="preserve"> Services (SC) DIT DR(DQ) Dual Factor Authentication (Per User)(1U) DR  </t>
  </si>
  <si>
    <t>SCDQ1U000000</t>
  </si>
  <si>
    <t xml:space="preserve"> Services (SC) DIT DR(DQ) Dual Factor Authentication Per 5000 Users(1V) DR  </t>
  </si>
  <si>
    <t>SCDQ1V000000</t>
  </si>
  <si>
    <t xml:space="preserve"> Services (SC) DIT DR(DQ) Dual Factor Authentication Per 50000 Users(1W) DR  </t>
  </si>
  <si>
    <t>SCDQ1W000000</t>
  </si>
  <si>
    <t xml:space="preserve"> Services (SC) DIT DR(DQ) Triple/Multi Factor Authentication (Per User)(1X) DR  </t>
  </si>
  <si>
    <t>SCDQ1X000000</t>
  </si>
  <si>
    <t xml:space="preserve"> Services (SC) DIT DR(DQ) Triple/Multi Factor Authentication Per 5000 Users(1Y) DR  </t>
  </si>
  <si>
    <t>SCDQ1Y000000</t>
  </si>
  <si>
    <t xml:space="preserve"> Services (SC) DIT DR(DQ) Triple/Multi Factor Authentication Per 50000 Users(1Z) DR  </t>
  </si>
  <si>
    <t>SCDQ1Z000000</t>
  </si>
  <si>
    <t xml:space="preserve"> Services (SC) DIT DR(DQ) Business Intelligence tools as a Service (BIaaS) using MS SQL server(2A) DR  </t>
  </si>
  <si>
    <t>SCDQ2A000000</t>
  </si>
  <si>
    <t xml:space="preserve"> Services (SC) DIT DR(DQ) Load Balancer as a Service (for each device)(2B) DR  </t>
  </si>
  <si>
    <t>SCDQ2B000000</t>
  </si>
  <si>
    <t>Compute  DIT DC+DR  DIT DC+DR  Pack 21 DC+DR  vCPU 2  RAM 16 Disk 100 A1</t>
  </si>
  <si>
    <t>CCDY21A100000000</t>
  </si>
  <si>
    <t>Compute  DIT DC+DR  DIT DC+DR  Pack 22 DC+DR  vCPU 4  RAM 16 Disk 250 A2</t>
  </si>
  <si>
    <t>CCDY22A200000000</t>
  </si>
  <si>
    <t>Compute  DIT DC+DR  DIT DC+DR  Pack 23 DC+DR  vCPU 4  RAM 24 Disk 300 A3</t>
  </si>
  <si>
    <t>CCDY23A300000000</t>
  </si>
  <si>
    <t>Compute  DIT DC+DR  DIT DC+DR  Pack 24 DC+DR  vCPU 4  RAM 32 Disk 300 A4</t>
  </si>
  <si>
    <t>CCDY24A400000000</t>
  </si>
  <si>
    <t>Compute  DIT DC+DR  DIT DC+DR  Pack 25 DC+DR  vCPU 4  RAM 60 Disk 300 A5</t>
  </si>
  <si>
    <t>CCDY25A500000000</t>
  </si>
  <si>
    <t>Compute  DIT DC+DR  DIT DC+DR  Pack 26 DC+DR  vCPU 6  RAM 32 Disk 450 A6</t>
  </si>
  <si>
    <t>CCDY26A600000000</t>
  </si>
  <si>
    <t>Compute  DIT DC+DR  DIT DC+DR  Pack 27 DC+DR  vCPU 6  RAM 48 Disk 450 A7</t>
  </si>
  <si>
    <t>CCDY27A700000000</t>
  </si>
  <si>
    <t>Compute  DIT DC+DR  DIT DC+DR  Pack 28 DC+DR  vCPU 6  RAM 64 Disk 450 A8</t>
  </si>
  <si>
    <t>CCDY28A800000000</t>
  </si>
  <si>
    <t>Compute  DIT DC+DR  DIT DC+DR  Pack 29 DC+DR  vCPU 8  RAM 16 Disk 450 A9</t>
  </si>
  <si>
    <t>CCDY29A900000000</t>
  </si>
  <si>
    <t>Compute  DIT DC+DR  DIT DC+DR  Pack 30 DC+DR  vCPU 8  RAM 32 Disk 450 B1</t>
  </si>
  <si>
    <t>CCDY30B100000000</t>
  </si>
  <si>
    <t>Compute  DIT DC+DR  DIT DC+DR  Pack 31 DC+DR  vCPU 8  RAM 60 Disk 450 B2</t>
  </si>
  <si>
    <t>CCDY31B200000000</t>
  </si>
  <si>
    <t>Compute  DIT DC+DR  DIT DC+DR  Pack 32 DC+DR  vCPU 8  RAM 64 Disk 600 B3</t>
  </si>
  <si>
    <t>CCDY32B300000000</t>
  </si>
  <si>
    <t>Compute  DIT DC+DR  DIT DC+DR  Pack 33 DC+DR  vCPU 16  RAM 32 Disk 650 B4</t>
  </si>
  <si>
    <t>CCDY33B400000000</t>
  </si>
  <si>
    <t>Compute  DIT DC+DR  DIT DC+DR  Pack 34 DC+DR  vCPU 16  RAM 64 Disk 950 B5</t>
  </si>
  <si>
    <t>CCDY34B500000000</t>
  </si>
  <si>
    <t>Compute  DIT DC+DR  DIT DC+DR  Pack 35 DC+DR  vCPU 16  RAM 128 Disk 950 B6</t>
  </si>
  <si>
    <t>CCDY35B600000000</t>
  </si>
  <si>
    <t>Compute  DIT DC+DR  DIT DC+DR  Pack 36 DC+DR  vCPU 32  RAM 244 Disk 800 B7</t>
  </si>
  <si>
    <t>CCDY36B700000000</t>
  </si>
  <si>
    <t>Compute  DIT DC+DR  DIT DC+DR  Pack 37 DC+DR  vCPU 32  RAM 488 Disk 800 B8</t>
  </si>
  <si>
    <t>CCDY37B800000000</t>
  </si>
  <si>
    <t>Compute  DIT DC+DR  DIT DC+DR  Pack 38 DC+DR  vCPU 36  RAM 60 Disk 800 B9</t>
  </si>
  <si>
    <t>CCDY38B900000000</t>
  </si>
  <si>
    <t>Compute  DIT DC+DR  DIT DC+DR  Pack 39 DC+DR  vCPU 36  RAM 244 Disk 800 C1</t>
  </si>
  <si>
    <t>CCDY39C100000000</t>
  </si>
  <si>
    <t>Compute  DIT DC+DR  DIT DC+DR  Pack 40 DC+DR  vCPU 40  RAM 160 Disk 850 C2</t>
  </si>
  <si>
    <t>CCDY40C200000000</t>
  </si>
  <si>
    <t>Compute  DIT DC+DR  DIT DC+DR  Pack 41 DC+DR  vCPU 48  RAM 192 Disk 850 C3</t>
  </si>
  <si>
    <t>CCDY41C300000000</t>
  </si>
  <si>
    <t>Compute  DIT DC+DR  DIT DC+DR  Pack 42 DC+DR  vCPU 48  RAM 192 Disk 850 C4</t>
  </si>
  <si>
    <t>CCDY42C400000000</t>
  </si>
  <si>
    <t>Compute  DIT DC+DR  DIT DC+DR  Pack 43 DC+DR  vCPU 64  RAM 256 Disk 850 C5</t>
  </si>
  <si>
    <t>CCDY43C500000000</t>
  </si>
  <si>
    <t>Compute  DIT DC+DR  DIT DC+DR  Pack 44 DC+DR  vCPU 64  RAM 488 Disk 950 C6</t>
  </si>
  <si>
    <t>CCDY44C600000000</t>
  </si>
  <si>
    <t>Compute  DIT DC+DR  DIT DC+DR  Pack 45 DC+DR  vCPU 64  RAM 732 Disk 950 C7</t>
  </si>
  <si>
    <t>CCDY45C700000000</t>
  </si>
  <si>
    <t>Compute  DIT DC+DR  DIT DC+DR  Pack 46 DC+DR  vCPU 64  RAM 976 Disk 950 C8</t>
  </si>
  <si>
    <t>CCDY46C800000000</t>
  </si>
  <si>
    <t>Compute  DIT DC+DR  DIT DC+DR  Pack 47 DC+DR  vCPU 72  RAM 144 Disk 950 C9</t>
  </si>
  <si>
    <t>CCDY47C900000000</t>
  </si>
  <si>
    <t>Compute  DIT DC+DR  DIT DC+DR  Pack 48 DC+DR  vCPU 96  RAM 344 Disk 950 D1</t>
  </si>
  <si>
    <t>CCDY48D100000000</t>
  </si>
  <si>
    <t>Compute  DIT DC+DR  DIT DC+DR  Pack 49 DC+DR  vCPU 128  RAM 1952 Disk 950 D2</t>
  </si>
  <si>
    <t>CCDY49D200000000</t>
  </si>
  <si>
    <t>Connectivity   DIT DC+DR  DIT DC+DR  Plan 1 DC+DR  100 GB D3</t>
  </si>
  <si>
    <t>CNDYZ1D300000000</t>
  </si>
  <si>
    <t>Connectivity   DIT DC+DR  DIT DC+DR  Plan 2 DC+DR  500 GB D4</t>
  </si>
  <si>
    <t>CNDYZ2D400000000</t>
  </si>
  <si>
    <t>Connectivity   DIT DC+DR  DIT DC+DR  Plan 3 DC+DR  1000 GB D5</t>
  </si>
  <si>
    <t>CNDYZ3D500000000</t>
  </si>
  <si>
    <t>Connectivity   DIT DC+DR  DIT DC+DR  Plan 4 DC+DR  Per GB D6</t>
  </si>
  <si>
    <t>CNDYZ4D600000000</t>
  </si>
  <si>
    <t>Connectivity   DIT DC+DR  DIT DC+DR  Plan 5 DC+DR  2 mbps D7</t>
  </si>
  <si>
    <t>CNDYZ5D700000000</t>
  </si>
  <si>
    <t>Connectivity   DIT DC+DR  DIT DC+DR  Plan 6 DC+DR  4 mbps D8</t>
  </si>
  <si>
    <t>CNDYZ6D800000000</t>
  </si>
  <si>
    <t>Connectivity   DIT DC+DR  DIT DC+DR  Plan 7 DC+DR  10 mbps D9</t>
  </si>
  <si>
    <t>CNDYZ7D900000000</t>
  </si>
  <si>
    <t>Connectivity   DIT DC+DR  DIT DC+DR  Plan 8 DC+DR  20 mbps E1</t>
  </si>
  <si>
    <t>CNDYZ8E100000000</t>
  </si>
  <si>
    <t>Software  DIT DC+DR  DIT DC+DR  MS SQL Enterprise as a service  DC+DR  vCPU 1  RAM 2 G3</t>
  </si>
  <si>
    <t>SODYMQG300000000</t>
  </si>
  <si>
    <t>Software  DIT DC+DR  DIT DC+DR  MS SQL Enterprise as a service  DC+DR  vCPU 2  RAM 4 G4</t>
  </si>
  <si>
    <t>SODYMQG400000000</t>
  </si>
  <si>
    <t>Software  DIT DC+DR  DIT DC+DR  MS SQL Enterprise as a service  DC+DR  vCPU 2  RAM 8 G5</t>
  </si>
  <si>
    <t>SODYMQG500000000</t>
  </si>
  <si>
    <t>Software  DIT DC+DR  DIT DC+DR  MS SQL Enterprise as a service  DC+DR  vCPU 4  RAM 16 G6</t>
  </si>
  <si>
    <t>SODYMQG600000000</t>
  </si>
  <si>
    <t>Software  DIT DC+DR  DIT DC+DR  MS SQL Enterprise as a service  DC+DR  vCPU 8  RAM 32 G7</t>
  </si>
  <si>
    <t>SODYMQG700000000</t>
  </si>
  <si>
    <t>Software  DIT DC+DR  DIT DC+DR  MS SQL Enterprise as a service  DC+DR  vCPU 4  RAM 16 G8</t>
  </si>
  <si>
    <t>SODYMQG800000000</t>
  </si>
  <si>
    <t>Software  DIT DC+DR  DIT DC+DR  MS SQL Enterprise as a service  DC+DR  vCPU 8  RAM 32 G9</t>
  </si>
  <si>
    <t>SODYMQG900000000</t>
  </si>
  <si>
    <t>Software  DIT DC+DR  DIT DC+DR  MS SQL Enterprise as a service  DC+DR  vCPU 16  RAM 64 H1</t>
  </si>
  <si>
    <t>SODYMQH100000000</t>
  </si>
  <si>
    <t>Software  DIT DC+DR  DIT DC+DR  MS SQL Enterprise as a service  DC+DR  vCPU 40  RAM 160 H2</t>
  </si>
  <si>
    <t>SODYMQH200000000</t>
  </si>
  <si>
    <t>Software  DIT DC+DR  DIT DC+DR  MS SQL Enterprise as a service  DC+DR  vCPU 64  RAM 256 H3</t>
  </si>
  <si>
    <t>SODYMQH300000000</t>
  </si>
  <si>
    <t>Software  DIT DC+DR  DIT DC+DR  MS SQL Enterprise as a service  DC+DR  vCPU 4  RAM 32 H4</t>
  </si>
  <si>
    <t>SODYMQH400000000</t>
  </si>
  <si>
    <t>Software  DIT DC+DR  DIT DC+DR  MS SQL Enterprise as a service  DC+DR  vCPU 8  RAM 64 H5</t>
  </si>
  <si>
    <t>SODYMQH500000000</t>
  </si>
  <si>
    <t>Software  DIT DC+DR  DIT DC+DR  MS SQL Enterprise as a service  DC+DR  vCPU 16  RAM 128 H6</t>
  </si>
  <si>
    <t>SODYMQH600000000</t>
  </si>
  <si>
    <t>Software  DIT DC+DR  DIT DC+DR  MS SQL Enterprise as a service  DC+DR  vCPU 32  RAM 244 H7</t>
  </si>
  <si>
    <t>SODYMQH700000000</t>
  </si>
  <si>
    <t>Software  DIT DC+DR  DIT DC+DR  MS SQL Enterprise as a service  DC+DR  vCPU 64  RAM 488 H8</t>
  </si>
  <si>
    <t>SODYMQH800000000</t>
  </si>
  <si>
    <t>Software  DIT DC+DR  DIT DC+DR  MS SQL Enterprise as a service  DC+DR  vCPU 2  RAM 16 H9</t>
  </si>
  <si>
    <t>SODYMQH900000000</t>
  </si>
  <si>
    <t>Software  DIT DC+DR  DIT DC+DR  MS SQL Enterprise as a service  DC+DR  vCPU 4  RAM 30 I1</t>
  </si>
  <si>
    <t>SODYMQI100000000</t>
  </si>
  <si>
    <t>Software  DIT DC+DR  DIT DC+DR  MS SQL Enterprise as a service  DC+DR  vCPU 8  RAM 60 I2</t>
  </si>
  <si>
    <t>SODYMQI200000000</t>
  </si>
  <si>
    <t>Software  DIT DC+DR  DIT DC+DR  MS SQL Enterprise as a service  DC+DR  vCPU 16  RAM 122 I3</t>
  </si>
  <si>
    <t>SODYMQI300000000</t>
  </si>
  <si>
    <t>Software  DIT DC+DR  DIT DC+DR  MS SQL Enterprise as a service  DC+DR  vCPU 32  RAM 244 I4</t>
  </si>
  <si>
    <t>SODYMQI400000000</t>
  </si>
  <si>
    <t>Software  DIT DC+DR  DIT DC+DR  Postgre Enterprise as a service  DC+DR  vCPU 1  RAM 2 I5</t>
  </si>
  <si>
    <t>SODYPSI500000000</t>
  </si>
  <si>
    <t>Software  DIT DC+DR  DIT DC+DR  Postgre Enterprise as a service  DC+DR  vCPU 2  RAM 4 I6</t>
  </si>
  <si>
    <t>SODYPSI600000000</t>
  </si>
  <si>
    <t>Software  DIT DC+DR  DIT DC+DR  Postgre Enterprise as a service  DC+DR  vCPU 2  RAM 8 I7</t>
  </si>
  <si>
    <t>SODYPSI700000000</t>
  </si>
  <si>
    <t>Software  DIT DC+DR  DIT DC+DR  Postgre Enterprise as a service  DC+DR  vCPU 2  RAM 16 I8</t>
  </si>
  <si>
    <t>SODYPSI800000000</t>
  </si>
  <si>
    <t>Software  DIT DC+DR  DIT DC+DR  Postgre Enterprise as a service  DC+DR  vCPU 4  RAM 16 I9</t>
  </si>
  <si>
    <t>SODYPSI900000000</t>
  </si>
  <si>
    <t>Software  DIT DC+DR  DIT DC+DR  Postgre Enterprise as a service  DC+DR  vCPU 4  RAM 32 J1</t>
  </si>
  <si>
    <t>SODYPSJ100000000</t>
  </si>
  <si>
    <t>Software  DIT DC+DR  DIT DC+DR  Postgre Enterprise as a service  DC+DR  vCPU 8  RAM 32 J2</t>
  </si>
  <si>
    <t>SODYPSJ200000000</t>
  </si>
  <si>
    <t>Software  DIT DC+DR  DIT DC+DR  Postgre Enterprise as a service  DC+DR  vCPU 16  RAM 64 J3</t>
  </si>
  <si>
    <t>SODYPSJ300000000</t>
  </si>
  <si>
    <t>Software  DIT DC+DR  DIT DC+DR  Postgre Enterprise as a service  DC+DR  vCPU 40  RAM 160 J4</t>
  </si>
  <si>
    <t>SODYPSJ400000000</t>
  </si>
  <si>
    <t>Software  DIT DC+DR  DIT DC+DR  Postgre Enterprise as a service  DC+DR  vCPU 64  RAM 256 J5</t>
  </si>
  <si>
    <t>SODYPSJ500000000</t>
  </si>
  <si>
    <t>Software  DIT DC+DR  DIT DC+DR  Postgre Enterprise as a service  DC+DR  vCPU 4  RAM 30 J6</t>
  </si>
  <si>
    <t>SODYPSJ600000000</t>
  </si>
  <si>
    <t>Software  DIT DC+DR  DIT DC+DR  Postgre Enterprise as a service  DC+DR  vCPU 8  RAM 60 J7</t>
  </si>
  <si>
    <t>SODYPSJ700000000</t>
  </si>
  <si>
    <t>Software  DIT DC+DR  DIT DC+DR  Postgre Enterprise as a service  DC+DR  vCPU 16  RAM 122 J8</t>
  </si>
  <si>
    <t>SODYPSJ800000000</t>
  </si>
  <si>
    <t>Software  DIT DC+DR  DIT DC+DR  Postgre Enterprise as a service  DC+DR  vCPU 32  RAM 244 J9</t>
  </si>
  <si>
    <t>SODYPSJ900000000</t>
  </si>
  <si>
    <t>Software  DIT DC+DR  DIT DC+DR  Postgre Enterprise as a service  DC+DR  vCPU 64  RAM 488 K1</t>
  </si>
  <si>
    <t>SODYPSK100000000</t>
  </si>
  <si>
    <t>Software  DIT DC+DR  DIT DC+DR  Postgre Enterprise as a service  DC+DR  vCPU 8  RAM 60 K2</t>
  </si>
  <si>
    <t>SODYPSK200000000</t>
  </si>
  <si>
    <t>Software  DIT DC+DR  DIT DC+DR  Postgre Enterprise as a service  DC+DR  vCPU 16  RAM 122 K3</t>
  </si>
  <si>
    <t>SODYPSK300000000</t>
  </si>
  <si>
    <t>Software  DIT DC+DR  DIT DC+DR  Postgre Enterprise as a service  DC+DR  vCPU 32  RAM 244 K4</t>
  </si>
  <si>
    <t>SODYPSK400000000</t>
  </si>
  <si>
    <t>Software  DIT DC+DR  DIT DC+DR  Oralce Standard as a service  DC+DR  vCPU 1  RAM 1 K5</t>
  </si>
  <si>
    <t>SODYOAK500000000</t>
  </si>
  <si>
    <t>Software  DIT DC+DR  DIT DC+DR  Oralce Standard as a service  DC+DR  vCPU 1  RAM 2 K6</t>
  </si>
  <si>
    <t>SODYOAK600000000</t>
  </si>
  <si>
    <t>Software  DIT DC+DR  DIT DC+DR  Oralce Standard as a service  DC+DR  vCPU 2  RAM 4 K7</t>
  </si>
  <si>
    <t>SODYOAK700000000</t>
  </si>
  <si>
    <t>Software  DIT DC+DR  DIT DC+DR  Oralce Standard as a service  DC+DR  vCPU 2  RAM 8 K8</t>
  </si>
  <si>
    <t>SODYOAK800000000</t>
  </si>
  <si>
    <t>Software  DIT DC+DR  DIT DC+DR  Oralce Standard as a service  DC+DR  vCPU 4  RAM 16 K9</t>
  </si>
  <si>
    <t>SODYOAK900000000</t>
  </si>
  <si>
    <t>Software  DIT DC+DR  DIT DC+DR  Oralce Standard as a service  DC+DR  vCPU 8  RAM 32 L1</t>
  </si>
  <si>
    <t>SODYOAL100000000</t>
  </si>
  <si>
    <t>Software  DIT DC+DR  DIT DC+DR  Oralce Standard as a service  DC+DR  vCPU 2  RAM 8 L2</t>
  </si>
  <si>
    <t>SODYOAL200000000</t>
  </si>
  <si>
    <t>Software  DIT DC+DR  DIT DC+DR  Oralce Standard as a service  DC+DR  vCPU 4  RAM 16 L3</t>
  </si>
  <si>
    <t>SODYOAL300000000</t>
  </si>
  <si>
    <t>Software  DIT DC+DR  DIT DC+DR  Oralce Standard as a service  DC+DR  vCPU 8  RAM 32 L4</t>
  </si>
  <si>
    <t>SODYOAL400000000</t>
  </si>
  <si>
    <t>Software  DIT DC+DR  DIT DC+DR  Oralce Standard as a service  DC+DR  vCPU 16  RAM 64 L5</t>
  </si>
  <si>
    <t>SODYOAL500000000</t>
  </si>
  <si>
    <t>Software  DIT DC+DR  DIT DC+DR  Oralce Standard as a service  DC+DR  vCPU 40  RAM 160 L6</t>
  </si>
  <si>
    <t>SODYOAL600000000</t>
  </si>
  <si>
    <t>Software  DIT DC+DR  DIT DC+DR  Oralce Standard as a service  DC+DR  vCPU 64  RAM 256 L7</t>
  </si>
  <si>
    <t>SODYOAL700000000</t>
  </si>
  <si>
    <t>Software  DIT DC+DR  DIT DC+DR  Oralce Standard as a service  DC+DR  vCPU 2  RAM 16 L8</t>
  </si>
  <si>
    <t>SODYOAL800000000</t>
  </si>
  <si>
    <t>Software  DIT DC+DR  DIT DC+DR  Oralce Standard as a service  DC+DR  vCPU 4  RAM 32 L9</t>
  </si>
  <si>
    <t>SODYOAL900000000</t>
  </si>
  <si>
    <t>Software  DIT DC+DR  DIT DC+DR  Oralce Standard as a service  DC+DR  vCPU 8  RAM 64 M1</t>
  </si>
  <si>
    <t>SODYOAM100000000</t>
  </si>
  <si>
    <t>Software  DIT DC+DR  DIT DC+DR  Oralce Standard as a service  DC+DR  vCPU 16  RAM 122 M2</t>
  </si>
  <si>
    <t>SODYOAM200000000</t>
  </si>
  <si>
    <t>Software  DIT DC+DR  DIT DC+DR  Oralce Standard as a service  DC+DR  vCPU 32  RAM 244 M3</t>
  </si>
  <si>
    <t>SODYOAM300000000</t>
  </si>
  <si>
    <t>Software  DIT DC+DR  DIT DC+DR  Oralce Standard as a service  DC+DR  vCPU 64  RAM 488 M4</t>
  </si>
  <si>
    <t>SODYOAM400000000</t>
  </si>
  <si>
    <t>Software  DIT DC+DR  DIT DC+DR  Oralce Standard as a service  DC+DR  vCPU 2  RAM 16 M5</t>
  </si>
  <si>
    <t>SODYOAM500000000</t>
  </si>
  <si>
    <t>Software  DIT DC+DR  DIT DC+DR  Oralce Standard as a service  DC+DR  vCPU 4  RAM 32 M6</t>
  </si>
  <si>
    <t>SODYOAM600000000</t>
  </si>
  <si>
    <t>Software  DIT DC+DR  DIT DC+DR  Oralce Standard as a service  DC+DR  vCPU 8  RAM 64 M7</t>
  </si>
  <si>
    <t>SODYOAM700000000</t>
  </si>
  <si>
    <t>Software  DIT DC+DR  DIT DC+DR  Oralce Standard as a service  DC+DR  vCPU 16  RAM 124 M8</t>
  </si>
  <si>
    <t>SODYOAM800000000</t>
  </si>
  <si>
    <t>Software  DIT DC+DR  DIT DC+DR  Oralce Standard as a service  DC+DR  vCPU 32  RAM 244 M9</t>
  </si>
  <si>
    <t>SODYOAM900000000</t>
  </si>
  <si>
    <t>Software  DIT DC+DR  DIT DC+DR  DB2 as a service  DC+DR  vCPU 1  RAM 1 N1</t>
  </si>
  <si>
    <t>SODYD2N100000000</t>
  </si>
  <si>
    <t>Software  DIT DC+DR  DIT DC+DR  DB2 as a service  DC+DR  vCPU 1  RAM 2 N2</t>
  </si>
  <si>
    <t>SODYD2N200000000</t>
  </si>
  <si>
    <t>Software  DIT DC+DR  DIT DC+DR  DB2 as a service  DC+DR  vCPU 2  RAM 4 N3</t>
  </si>
  <si>
    <t>SODYD2N300000000</t>
  </si>
  <si>
    <t>Software  DIT DC+DR  DIT DC+DR  DB2 as a service  DC+DR  vCPU 2  RAM 8 N4</t>
  </si>
  <si>
    <t>SODYD2N400000000</t>
  </si>
  <si>
    <t>Software  DIT DC+DR  DIT DC+DR  DB2 as a service  DC+DR  vCPU 4  RAM 16 N5</t>
  </si>
  <si>
    <t>SODYD2N500000000</t>
  </si>
  <si>
    <t>Software  DIT DC+DR  DIT DC+DR  DB2 as a service  DC+DR  vCPU 8  RAM 32 N6</t>
  </si>
  <si>
    <t>SODYD2N600000000</t>
  </si>
  <si>
    <t>Software  DIT DC+DR  DIT DC+DR  DB2 as a service  DC+DR  vCPU 2  RAM 8 N7</t>
  </si>
  <si>
    <t>SODYD2N700000000</t>
  </si>
  <si>
    <t>Software  DIT DC+DR  DIT DC+DR  DB2 as a service  DC+DR  vCPU 4  RAM 16 N8</t>
  </si>
  <si>
    <t>SODYD2N800000000</t>
  </si>
  <si>
    <t>Software  DIT DC+DR  DIT DC+DR  DB2 as a service  DC+DR  vCPU 8  RAM 32 N9</t>
  </si>
  <si>
    <t>SODYD2N900000000</t>
  </si>
  <si>
    <t>Software  DIT DC+DR  DIT DC+DR  DB2 as a service  DC+DR  vCPU 16  RAM 64 O1</t>
  </si>
  <si>
    <t>SODYD2O100000000</t>
  </si>
  <si>
    <t>Software  DIT DC+DR  DIT DC+DR  DB2 as a service  DC+DR  vCPU 40  RAM 160 O2</t>
  </si>
  <si>
    <t>SODYD2O200000000</t>
  </si>
  <si>
    <t>Software  DIT DC+DR  DIT DC+DR  DB2 as a service  DC+DR  vCPU 64  RAM 256 O3</t>
  </si>
  <si>
    <t>SODYD2O300000000</t>
  </si>
  <si>
    <t>Software  DIT DC+DR  DIT DC+DR  DB2 as a service  DC+DR  vCPU 2  RAM 16 O4</t>
  </si>
  <si>
    <t>SODYD2O400000000</t>
  </si>
  <si>
    <t>Software  DIT DC+DR  DIT DC+DR  DB2 as a service  DC+DR  vCPU 4  RAM 32 O5</t>
  </si>
  <si>
    <t>SODYD2O500000000</t>
  </si>
  <si>
    <t>Software  DIT DC+DR  DIT DC+DR  DB2 as a service  DC+DR  vCPU 8  RAM 64 O6</t>
  </si>
  <si>
    <t>SODYD2O600000000</t>
  </si>
  <si>
    <t>Software  DIT DC+DR  DIT DC+DR  DB2 as a service  DC+DR  vCPU 16  RAM 122 O7</t>
  </si>
  <si>
    <t>SODYD2O700000000</t>
  </si>
  <si>
    <t>Software  DIT DC+DR  DIT DC+DR  DB2 as a service  DC+DR  vCPU 32  RAM 244 O8</t>
  </si>
  <si>
    <t>SODYD2O800000000</t>
  </si>
  <si>
    <t>Software  DIT DC+DR  DIT DC+DR  DB2 as a service  DC+DR  vCPU 64  RAM 488 O9</t>
  </si>
  <si>
    <t>SODYD2O900000000</t>
  </si>
  <si>
    <t>Software  DIT DC+DR  DIT DC+DR  DB2 as a service  DC+DR  vCPU 2  RAM 16 P1</t>
  </si>
  <si>
    <t>SODYD2P100000000</t>
  </si>
  <si>
    <t>Software  DIT DC+DR  DIT DC+DR  DB2 as a service  DC+DR  vCPU 4  RAM 32 P2</t>
  </si>
  <si>
    <t>SODYD2P200000000</t>
  </si>
  <si>
    <t>Software  DIT DC+DR  DIT DC+DR  DB2 as a service  DC+DR  vCPU 8  RAM 64 P3</t>
  </si>
  <si>
    <t>SODYD2P300000000</t>
  </si>
  <si>
    <t>Software  DIT DC+DR  DIT DC+DR  DB2 as a service  DC+DR  vCPU 16  RAM 124 P4</t>
  </si>
  <si>
    <t>SODYD2P400000000</t>
  </si>
  <si>
    <t>Software  DIT DC+DR  DIT DC+DR  DB2 as a service  DC+DR  vCPU 32  RAM 244 P5</t>
  </si>
  <si>
    <t>SODYD2P500000000</t>
  </si>
  <si>
    <t>Software  DIT DC+DR  DIT DC+DR  MySQL compatible relational database  DC+DR  vCPU 1  RAM 2 P6</t>
  </si>
  <si>
    <t>SODYMCP600000000</t>
  </si>
  <si>
    <t>Software  DIT DC+DR  DIT DC+DR  MySQL compatible relational database  DC+DR  vCPU 2  RAM 4 P7</t>
  </si>
  <si>
    <t>SODYMCP700000000</t>
  </si>
  <si>
    <t>Software  DIT DC+DR  DIT DC+DR  MySQL compatible relational database  DC+DR  vCPU 2  RAM 16 P8</t>
  </si>
  <si>
    <t>SODYMCP800000000</t>
  </si>
  <si>
    <t>Software  DIT DC+DR  DIT DC+DR  MySQL compatible relational database  DC+DR  vCPU 4  RAM 32 P9</t>
  </si>
  <si>
    <t>SODYMCP900000000</t>
  </si>
  <si>
    <t>Software  DIT DC+DR  DIT DC+DR  MySQL compatible relational database  DC+DR  vCPU 8  RAM 64 Q1</t>
  </si>
  <si>
    <t>SODYMCQ100000000</t>
  </si>
  <si>
    <t>Software  DIT DC+DR  DIT DC+DR  MySQL compatible relational database  DC+DR  vCPU 16  RAM 122 Q2</t>
  </si>
  <si>
    <t>SODYMCQ200000000</t>
  </si>
  <si>
    <t>Software  DIT DC+DR  DIT DC+DR  MySQL compatible relational database  DC+DR  vCPU 32  RAM 244 Q3</t>
  </si>
  <si>
    <t>SODYMCQ300000000</t>
  </si>
  <si>
    <t>Software  DIT DC+DR  DIT DC+DR  MySQL compatible relational database  DC+DR  vCPU 64  RAM 488 Q4</t>
  </si>
  <si>
    <t>SODYMCQ400000000</t>
  </si>
  <si>
    <t>Software  DIT DC+DR  DIT DC+DR  Postgre SQL compatible relational database  DC+DR  vCPU 2  RAM 16 R1</t>
  </si>
  <si>
    <t>SODYPSR100000000</t>
  </si>
  <si>
    <t>Software  DIT DC+DR  DIT DC+DR  Postgre SQL compatible relational database  DC+DR  vCPU 4  RAM 30 R2</t>
  </si>
  <si>
    <t>SODYPSR200000000</t>
  </si>
  <si>
    <t>Software  DIT DC+DR  DIT DC+DR  Postgre SQL compatible relational database  DC+DR  vCPU 8  RAM 60 R3</t>
  </si>
  <si>
    <t>SODYPSR300000000</t>
  </si>
  <si>
    <t>Software  DIT DC+DR  DIT DC+DR  Postgre SQL compatible relational database  DC+DR  vCPU 16  RAM 122 R4</t>
  </si>
  <si>
    <t>SODYPSR400000000</t>
  </si>
  <si>
    <t>Software  DIT DC+DR  DIT DC+DR  Postgre SQL compatible relational database  DC+DR  vCPU 32  RAM 244 R5</t>
  </si>
  <si>
    <t>SODYPSR500000000</t>
  </si>
  <si>
    <t>Software  DIT DC+DR  DIT DC+DR  Postgre SQL compatible relational database  DC+DR  vCPU 64  RAM 488 R6</t>
  </si>
  <si>
    <t>SODYPSR600000000</t>
  </si>
  <si>
    <t>Software  DIT DC+DR  DIT DC+DR  Data WarehouseÂ as a service  DC+DR  vCPU 2  RAM 8 R7</t>
  </si>
  <si>
    <t>SODYDWR700000000</t>
  </si>
  <si>
    <t>Software  DIT DC+DR  DIT DC+DR  Data WarehouseÂ as a service  DC+DR  vCPU 4  RAM 16 R8</t>
  </si>
  <si>
    <t>SODYDWR800000000</t>
  </si>
  <si>
    <t>Software  DIT DC+DR  DIT DC+DR  Data WarehouseÂ as a service  DC+DR  vCPU 8  RAM 32 R9</t>
  </si>
  <si>
    <t>SODYDWR900000000</t>
  </si>
  <si>
    <t>Software  DIT DC+DR  DIT DC+DR  Data WarehouseÂ as a service  DC+DR  vCPU 16  RAM 64 S1</t>
  </si>
  <si>
    <t>SODYDWS100000000</t>
  </si>
  <si>
    <t>Software  DIT DC+DR  DIT DC+DR  Data WarehouseÂ as a service  DC+DR  vCPU 40  RAM 160 S2</t>
  </si>
  <si>
    <t>SODYDWS200000000</t>
  </si>
  <si>
    <t>Software  DIT DC+DR  DIT DC+DR  Data WarehouseÂ as a service  DC+DR  vCPU 64  RAM 256 S3</t>
  </si>
  <si>
    <t>SODYDWS300000000</t>
  </si>
  <si>
    <t>Software  DIT DC+DR  DIT DC+DR  Data WarehouseÂ as a service  DC+DR  vCPU 8  RAM 64 S4</t>
  </si>
  <si>
    <t>SODYDWS400000000</t>
  </si>
  <si>
    <t>Software  DIT DC+DR  DIT DC+DR  Data WarehouseÂ as a service  DC+DR  vCPU 16  RAM 122 S5</t>
  </si>
  <si>
    <t>SODYDWS500000000</t>
  </si>
  <si>
    <t>Software  DIT DC+DR  DIT DC+DR  Data WarehouseÂ as a service  DC+DR  vCPU 32  RAM 244 S6</t>
  </si>
  <si>
    <t>SODYDWS600000000</t>
  </si>
  <si>
    <t>Software  DIT DC+DR  DIT DC+DR  Data WarehouseÂ as a service  DC+DR  vCPU 64  RAM 488 S7</t>
  </si>
  <si>
    <t>SODYDWS700000000</t>
  </si>
  <si>
    <t>Software  DIT DC+DR  DIT DC+DR  Data WarehouseÂ as a service  DC+DR  vCPU 4  RAM 32 S8</t>
  </si>
  <si>
    <t>SODYDWS800000000</t>
  </si>
  <si>
    <t>Software  DIT DC+DR  DIT DC+DR  Data WarehouseÂ as a service  DC+DR  vCPU 8  RAM 64 S9</t>
  </si>
  <si>
    <t>SODYDWS900000000</t>
  </si>
  <si>
    <t>Software  DIT DC+DR  DIT DC+DR  Data WarehouseÂ as a service  DC+DR  vCPU 16  RAM 122 T1</t>
  </si>
  <si>
    <t>SODYDWT100000000</t>
  </si>
  <si>
    <t>Software  DIT DC+DR  DIT DC+DR  Data WarehouseÂ as a service  DC+DR  vCPU 32  RAM 244 T2</t>
  </si>
  <si>
    <t>SODYDWT200000000</t>
  </si>
  <si>
    <t>Software  DIT DC+DR  DIT DC+DR  Data WarehouseÂ as a service  DC+DR  vCPU 4  RAM 16 T3</t>
  </si>
  <si>
    <t>SODYDWT300000000</t>
  </si>
  <si>
    <t>Software  DIT DC+DR  DIT DC+DR  Data WarehouseÂ as a service  DC+DR  vCPU 8  RAM 32 T4</t>
  </si>
  <si>
    <t>SODYDWT400000000</t>
  </si>
  <si>
    <t>Software  DIT DC+DR  DIT DC+DR  Data WarehouseÂ as a service  DC+DR  vCPU 16  RAM 64 T5</t>
  </si>
  <si>
    <t>SODYDWT500000000</t>
  </si>
  <si>
    <t>Software  DIT DC+DR  DIT DC+DR  Data WarehouseÂ as a service  DC+DR  vCPU 48  RAM 192 T6</t>
  </si>
  <si>
    <t>SODYDWT600000000</t>
  </si>
  <si>
    <t>Software  DIT DC+DR  DIT DC+DR  Data WarehouseÂ as a service  DC+DR  vCPU 96  RAM 384 T7</t>
  </si>
  <si>
    <t>SODYDWT700000000</t>
  </si>
  <si>
    <t>Software  DIT DC+DR  DIT DC+DR  Data WarehouseÂ as a service  DC+DR  vCPU 8  RAM 60 T8</t>
  </si>
  <si>
    <t>SODYDWT800000000</t>
  </si>
  <si>
    <t>Software  DIT DC+DR  DIT DC+DR  Data WarehouseÂ as a service  DC+DR  vCPU 32  RAM 244 T9</t>
  </si>
  <si>
    <t>SODYDWT900000000</t>
  </si>
  <si>
    <t>Software  DIT DC+DR  DIT DC+DR  Data WarehouseÂ as a service  DC+DR  vCPU 64  RAM 488 U1</t>
  </si>
  <si>
    <t>SODYDWU100000000</t>
  </si>
  <si>
    <t>Software  DIT DC+DR  DIT DC+DR  Data WarehouseÂ as a service  DC+DR  vCPU 4  RAM 30 U2</t>
  </si>
  <si>
    <t>SODYDWU200000000</t>
  </si>
  <si>
    <t>Software  DIT DC+DR  DIT DC+DR  Data WarehouseÂ as a service  DC+DR  vCPU 8  RAM 60 U3</t>
  </si>
  <si>
    <t>SODYDWU300000000</t>
  </si>
  <si>
    <t>Software  DIT DC+DR  DIT DC+DR  Data WarehouseÂ as a service  DC+DR  vCPU 16  RAM 122 U4</t>
  </si>
  <si>
    <t>SODYDWU400000000</t>
  </si>
  <si>
    <t>Software  DIT DC+DR  DIT DC+DR  Data WarehouseÂ as a service  DC+DR  vCPU 32  RAM 244 U5</t>
  </si>
  <si>
    <t>SODYDWU500000000</t>
  </si>
  <si>
    <t>Software  DIT DC+DR  DIT DC+DR  Data WarehouseÂ as a service  DC+DR  vCPU 64  RAM 488 U6</t>
  </si>
  <si>
    <t>SODYDWU600000000</t>
  </si>
  <si>
    <t>Software  DIT DC+DR  DIT DC+DR  Data WarehouseÂ as a service  DC+DR  vCPU 4  RAM 32 U7</t>
  </si>
  <si>
    <t>SODYDWU700000000</t>
  </si>
  <si>
    <t>Software  DIT DC+DR  DIT DC+DR  Data WarehouseÂ as a service  DC+DR  vCPU 8  RAM 64 U8</t>
  </si>
  <si>
    <t>SODYDWU800000000</t>
  </si>
  <si>
    <t>Software  DIT DC+DR  DIT DC+DR  Data WarehouseÂ as a service  DC+DR  vCPU 16  RAM 122 U9</t>
  </si>
  <si>
    <t>SODYDWU900000000</t>
  </si>
  <si>
    <t>Software  DIT DC+DR  DIT DC+DR  Data WarehouseÂ as a service  DC+DR  vCPU 36  RAM 244 V1</t>
  </si>
  <si>
    <t>SODYDWV100000000</t>
  </si>
  <si>
    <t>Software  DIT DC+DR  DIT DC+DR  Data WarehouseÂ as a service  DC+DR  vCPU 4  RAM 8 V2</t>
  </si>
  <si>
    <t>SODYDWV200000000</t>
  </si>
  <si>
    <t>Software  DIT DC+DR  DIT DC+DR  Data WarehouseÂ as a service  DC+DR  vCPU 8  RAM 16 V3</t>
  </si>
  <si>
    <t>SODYDWV300000000</t>
  </si>
  <si>
    <t>Software  DIT DC+DR  DIT DC+DR  Data WarehouseÂ as a service  DC+DR  vCPU 16  RAM 32 V4</t>
  </si>
  <si>
    <t>SODYDWV400000000</t>
  </si>
  <si>
    <t>Software  DIT DC+DR  DIT DC+DR  Data WarehouseÂ as a service  DC+DR  vCPU 36  RAM 72 V5</t>
  </si>
  <si>
    <t>SODYDWV500000000</t>
  </si>
  <si>
    <t>Software  DIT DC+DR  DIT DC+DR  Data WarehouseÂ as a service  DC+DR  vCPU 72  RAM 144 V6</t>
  </si>
  <si>
    <t>SODYDWV600000000</t>
  </si>
  <si>
    <t>Software  DIT DC+DR  DIT DC+DR  Data WarehouseÂ as a service  DC+DR  vCPU 2  RAM 4 V7</t>
  </si>
  <si>
    <t>SODYDWV700000000</t>
  </si>
  <si>
    <t>Software  DIT DC+DR  DIT DC+DR  Data WarehouseÂ as a service  DC+DR  vCPU 4  RAM 8 V8</t>
  </si>
  <si>
    <t>SODYDWV800000000</t>
  </si>
  <si>
    <t>Software  DIT DC+DR  DIT DC+DR  Data WarehouseÂ as a service  DC+DR  vCPU 8  RAM 15 V9</t>
  </si>
  <si>
    <t>SODYDWV900000000</t>
  </si>
  <si>
    <t>Software  DIT DC+DR  DIT DC+DR  Data WarehouseÂ as a service  DC+DR  vCPU 16  RAM 30 W1</t>
  </si>
  <si>
    <t>SODYDWW100000000</t>
  </si>
  <si>
    <t>Software  DIT DC+DR  DIT DC+DR  Data WarehouseÂ as a service  DC+DR  vCPU 36  RAM 60 W2</t>
  </si>
  <si>
    <t>SODYDWW200000000</t>
  </si>
  <si>
    <t>Software  DIT DC+DR  DIT DC+DR  JBOSS DC+DR  vCPU 4  RAM 14 Disk 100 W3</t>
  </si>
  <si>
    <t>SODYJOW300000000</t>
  </si>
  <si>
    <t>Software  DIT DC+DR  DIT DC+DR  JBOSS DC+DR  vCPU 8  RAM 14 Disk 100 W4</t>
  </si>
  <si>
    <t>SODYJOW400000000</t>
  </si>
  <si>
    <t>Software  DIT DC+DR  DIT DC+DR  JBOSS DC+DR  vCPU 2  RAM 4 Disk 100 W5</t>
  </si>
  <si>
    <t>SODYJOW500000000</t>
  </si>
  <si>
    <t>Software  DIT DC+DR  DIT DC+DR  JBOSS DC+DR  vCPU 16  RAM 112 Disk 800 W6</t>
  </si>
  <si>
    <t>SODYJOW600000000</t>
  </si>
  <si>
    <t>Software  DIT DC+DR  DIT DC+DR  JBOSS DC+DR  vCPU 4  RAM 14 Disk 100 W7</t>
  </si>
  <si>
    <t>SODYJOW700000000</t>
  </si>
  <si>
    <t>Software  DIT DC+DR  DIT DC+DR  JBOSS DC+DR  vCPU 16  RAM 112 Disk 224 W8</t>
  </si>
  <si>
    <t>SODYJOW800000000</t>
  </si>
  <si>
    <t>Software  DIT DC+DR  DIT DC+DR  WildFly DC+DR  vCPU 4  RAM 14 Disk 100 W9</t>
  </si>
  <si>
    <t>SODYWYW900000000</t>
  </si>
  <si>
    <t>Software  DIT DC+DR  DIT DC+DR  WildFly DC+DR  vCPU 8  RAM 14 Disk 100 X1</t>
  </si>
  <si>
    <t>SODYWYX100000000</t>
  </si>
  <si>
    <t>Software  DIT DC+DR  DIT DC+DR  WildFly DC+DR  vCPU 2  RAM 4 Disk 100 X2</t>
  </si>
  <si>
    <t>SODYWYX200000000</t>
  </si>
  <si>
    <t>Software  DIT DC+DR  DIT DC+DR  WildFly DC+DR  vCPU 16  RAM 112 Disk 800 X3</t>
  </si>
  <si>
    <t>SODYWYX300000000</t>
  </si>
  <si>
    <t>Software  DIT DC+DR  DIT DC+DR  WildFly DC+DR  vCPU 4  RAM 14 Disk 100 X4</t>
  </si>
  <si>
    <t>SODYWYX400000000</t>
  </si>
  <si>
    <t>Software(SO) DIT DC+DR(DY) WildFly(WY) DC+DR vCPU:16, RAM:112,Disk:224 X5 NA DC+DR WY</t>
  </si>
  <si>
    <t>SODYWYX500000000</t>
  </si>
  <si>
    <t>Services  DIT DC+DR Data warehouse as a service or equivalent  DC+DR</t>
  </si>
  <si>
    <t>SCDYDT0000000000</t>
  </si>
  <si>
    <t>SCDY1B0000000000</t>
  </si>
  <si>
    <t>SCDY1C0000000000</t>
  </si>
  <si>
    <t>SCDY1D0000000000</t>
  </si>
  <si>
    <t>SCDY1F0000000000</t>
  </si>
  <si>
    <t>SCDY1G0000000000</t>
  </si>
  <si>
    <t>SCDY1H0000000000</t>
  </si>
  <si>
    <t>SCDY1I0000000000</t>
  </si>
  <si>
    <t>SCDY1J0000000000</t>
  </si>
  <si>
    <t>SCDY1K0000000000</t>
  </si>
  <si>
    <t>SCDY1L0000000000</t>
  </si>
  <si>
    <t>SCDY1M0000000000</t>
  </si>
  <si>
    <t>SCDY1N0000000000</t>
  </si>
  <si>
    <t>SCDY1O0000000000</t>
  </si>
  <si>
    <t>SCDY1P0000000000</t>
  </si>
  <si>
    <t>SCDY1Q0000000000</t>
  </si>
  <si>
    <t>Services  DIT DC+DR Cloud based open source Office Productivity suit DC+DR</t>
  </si>
  <si>
    <t>SCDY1R0000000000</t>
  </si>
  <si>
    <t>Services  DIT DC+DR SAP Basis support - cover 24x7 support via ticket  chat &amp; email DC+DR</t>
  </si>
  <si>
    <t>SCDY1S0000000000</t>
  </si>
  <si>
    <t>SCDY1T0000000000</t>
  </si>
  <si>
    <t>Services  DIT DC+DR Dual Factor Authentication  DC+DR</t>
  </si>
  <si>
    <t>SCDY1U0000000000</t>
  </si>
  <si>
    <t>Services  DIT DC+DR Dual Factor Authentication Per 5000 Users DC+DR</t>
  </si>
  <si>
    <t>SCDY1V0000000000</t>
  </si>
  <si>
    <t>Services  DIT DC+DR Dual Factor Authentication Per 50000 Users DC+DR</t>
  </si>
  <si>
    <t>SCDY1W0000000000</t>
  </si>
  <si>
    <t>Services  DIT DC+DR Triple/Multi Factor Authentication  DC+DR</t>
  </si>
  <si>
    <t>SCDY1X0000000000</t>
  </si>
  <si>
    <t>Services  DIT DC+DR Triple/Multi Factor Authentication Per 5000 Users DC+DR</t>
  </si>
  <si>
    <t>SCDY1Y0000000000</t>
  </si>
  <si>
    <t>Services  DIT DC+DR Triple/Multi Factor Authentication Per 50000 Users DC+DR</t>
  </si>
  <si>
    <t>SCDY1Z0000000000</t>
  </si>
  <si>
    <t>Services  DIT DC+DR Business Intelligence tools as a Service  using MS SQL server DC+DR</t>
  </si>
  <si>
    <t>SCDY2A0000000000</t>
  </si>
  <si>
    <t>Services  DIT DC+DR Load Balancer as a Service  DC+DR</t>
  </si>
  <si>
    <t>SCDY2B0000000000</t>
  </si>
  <si>
    <t>Services  DIT DR Data warehouse as a service or equivalent  DR</t>
  </si>
  <si>
    <t>SCDQDT0000000000</t>
  </si>
  <si>
    <t xml:space="preserve"> Services (SC) DIT DR(DQ) Simple Notification Service or equivalent(1B) DR NA NA</t>
  </si>
  <si>
    <t>SCDQ1B0000000000</t>
  </si>
  <si>
    <t xml:space="preserve"> Services (SC) DIT DR(DQ) Managed Message Queuing Service or equivalent (1C) DR NA NA</t>
  </si>
  <si>
    <t>SCDQ1C0000000000</t>
  </si>
  <si>
    <t xml:space="preserve"> Services (SC) DIT DR(DQ) Cloud HSM or equivalent(1D) DR NA NA</t>
  </si>
  <si>
    <t>SCDQ1D0000000000</t>
  </si>
  <si>
    <t xml:space="preserve"> Services (SC) DIT DR(DQ) Cache management as a service or equivalent(1F) DR NA NA</t>
  </si>
  <si>
    <t>SCDQ1F0000000000</t>
  </si>
  <si>
    <t xml:space="preserve"> Services (SC) DIT DR(DQ) Elastic Search or equivalent(1G) DR NA NA</t>
  </si>
  <si>
    <t>SCDQ1G0000000000</t>
  </si>
  <si>
    <t xml:space="preserve"> Services (SC) DIT DR(DQ) Data Streams or equivalent(1H) DR NA NA</t>
  </si>
  <si>
    <t>SCDQ1H0000000000</t>
  </si>
  <si>
    <t xml:space="preserve"> Services (SC) DIT DR(DQ) Cloud AUDIT Trail or equivalent(1I) DR NA NA</t>
  </si>
  <si>
    <t>SCDQ1I0000000000</t>
  </si>
  <si>
    <t xml:space="preserve"> Services (SC) DIT DR(DQ) Device based Data migration services(1J) DR NA NA</t>
  </si>
  <si>
    <t>SCDQ1J0000000000</t>
  </si>
  <si>
    <t xml:space="preserve"> Services (SC) DIT DR(DQ) Storage Gateway or equivalent(1K) DR NA NA</t>
  </si>
  <si>
    <t>SCDQ1K0000000000</t>
  </si>
  <si>
    <t xml:space="preserve"> Services (SC) DIT DR(DQ) API as a service(1L) DR NA NA</t>
  </si>
  <si>
    <t>SCDQ1L0000000000</t>
  </si>
  <si>
    <t>Services  DIT DR Enterprise Mailing Solution as a service DR</t>
  </si>
  <si>
    <t>SCDQ1M0000000000</t>
  </si>
  <si>
    <t>Services  DIT DR Enterprise Open source Mailing Solution as a service DR</t>
  </si>
  <si>
    <t>SCDQ1N0000000000</t>
  </si>
  <si>
    <t>Services  DIT DR Instant Messaging and Online Meetings DR</t>
  </si>
  <si>
    <t>SCDQ1O0000000000</t>
  </si>
  <si>
    <t>Services  DIT DR Online File Storage and Collaboration  solution DR</t>
  </si>
  <si>
    <t>SCDQ1P0000000000</t>
  </si>
  <si>
    <t>Services  DIT DR Cloud based Enterprise Office Productivity suit DR</t>
  </si>
  <si>
    <t>SCDQ1Q0000000000</t>
  </si>
  <si>
    <t>Services  DIT DR Cloud based open source Office Productivity suit DR</t>
  </si>
  <si>
    <t>SCDQ1R0000000000</t>
  </si>
  <si>
    <t>Services  DIT DR SAP Basis support - cover 24x7 support via ticket  chat &amp; email DR</t>
  </si>
  <si>
    <t>SCDQ1S0000000000</t>
  </si>
  <si>
    <t>SCDQ1T0000000000</t>
  </si>
  <si>
    <t>Services  DIT DR Dual Factor Authentication  DR</t>
  </si>
  <si>
    <t>SCDQ1U0000000000</t>
  </si>
  <si>
    <t>Services  DIT DR Dual Factor Authentication Per 5000 Users DR</t>
  </si>
  <si>
    <t>SCDQ1V0000000000</t>
  </si>
  <si>
    <t>Services  DIT DR Dual Factor Authentication Per 50000 Users DR</t>
  </si>
  <si>
    <t>SCDQ1W0000000000</t>
  </si>
  <si>
    <t>Services  DIT DR Triple/Multi Factor Authentication  DR</t>
  </si>
  <si>
    <t>SCDQ1X0000000000</t>
  </si>
  <si>
    <t>Services  DIT DR Triple/Multi Factor Authentication Per 5000 Users DR</t>
  </si>
  <si>
    <t>SCDQ1Y0000000000</t>
  </si>
  <si>
    <t>Services  DIT DR Triple/Multi Factor Authentication Per 50000 Users DR</t>
  </si>
  <si>
    <t>SCDQ1Z0000000000</t>
  </si>
  <si>
    <t>Services  DIT DR Business Intelligence tools as a Service  using MS SQL server DR</t>
  </si>
  <si>
    <t>SCDQ2A0000000000</t>
  </si>
  <si>
    <t>Services  DIT DR Load Balancer as a Service  DR</t>
  </si>
  <si>
    <t>SCDQ2B0000000000</t>
  </si>
  <si>
    <t>Key Management as a service</t>
  </si>
  <si>
    <t>ESKM990000000000</t>
  </si>
  <si>
    <t>Physical Server with GPU  : 1 x Intel Xeon 16 Cores, 128 GB RAM, 2 x 300 GB SAS HDD, 2 X 2TB SSD, NIC:  4 x 10G Ethernet Port, 4 x 1G Ethernet poet</t>
  </si>
  <si>
    <t>PSPG000000000000</t>
  </si>
  <si>
    <t xml:space="preserve">One time Replication Configuration </t>
  </si>
  <si>
    <t>RC00000000000000</t>
  </si>
  <si>
    <t>SAP Patch notes Updation</t>
  </si>
  <si>
    <t>SU00000000000000</t>
  </si>
  <si>
    <t>Monitoring services DMARC</t>
  </si>
  <si>
    <t>MSMD000000000000</t>
  </si>
  <si>
    <t>Power BI Pro License</t>
  </si>
  <si>
    <t>SAMSPBPL00000000</t>
  </si>
  <si>
    <t>Virtual Machine with any configuration -  VM Data eNcryption Service</t>
  </si>
  <si>
    <t>SYVE000000000000</t>
  </si>
  <si>
    <t>DB Server  eNcryption Service- Single Database server only for MS SQL enter prise 2017/19</t>
  </si>
  <si>
    <t>SYDE000000000000</t>
  </si>
  <si>
    <t>Alma Linux- OS - Software</t>
  </si>
  <si>
    <t>SOLOAL0000000000</t>
  </si>
  <si>
    <t>HP C7000 Chassis x 1no., HP 870 Blade x 2no.; HP 860 Blade x 3no</t>
  </si>
  <si>
    <t>PSHP000000000000</t>
  </si>
  <si>
    <t>Monitoring backup, setup policy, retention period</t>
  </si>
  <si>
    <t>MSSP000000000000</t>
  </si>
  <si>
    <t>Azure Cloud Assesment</t>
  </si>
  <si>
    <t>ICCAACNANA000000</t>
  </si>
  <si>
    <t>vFirewall</t>
  </si>
  <si>
    <t>Adobe Certified Professional Exam Voucher</t>
  </si>
  <si>
    <t>CTACPE0000000000</t>
  </si>
  <si>
    <t xml:space="preserve">Proctor Based Test Voucher </t>
  </si>
  <si>
    <t>CTACPB0000000000</t>
  </si>
  <si>
    <t>Network Troubleshooting &amp; Replication Services (Domestic)</t>
  </si>
  <si>
    <t>MSEGOGNTNA000000</t>
  </si>
  <si>
    <t>NOC as a Service</t>
  </si>
  <si>
    <t>MSNMONNSNM000000</t>
  </si>
  <si>
    <t>Azure App Service  Basic Tier 2 B2 2 Core 3.5 GB RAM 10 GB Storage 264 Hours Linux OS 0 SNI SSL Connections 0 IP SSL Connections</t>
  </si>
  <si>
    <t>CCASBT0000000000</t>
  </si>
  <si>
    <t>Azure Kubernetes Service AKS Standard Cluster management for 1 clusters 2 D2 v3 2 vCPUs 8 GB RAM  264 Hours Pay as you go Linux 1 managed OS disk E15</t>
  </si>
  <si>
    <t>CCAKCM0000000000</t>
  </si>
  <si>
    <t>Azure Database for MySQL Single Server Deployment General Purpose Tier 2 Gen 5 2 vCore 264 Hours 100 GB Storage with ZRS redundancy 0 GB Additional Backup storage LRS redundancy</t>
  </si>
  <si>
    <t>DBDMSS0000000000</t>
  </si>
  <si>
    <t>Storage Account Data Lake Storage Gen2 Standard LRS Redundancy Hot Access Tier Hierarchical Namespace File Structure, 1 TB Capacity Pay as you go Write operations 4 MB 10 operations Read operations 4 MB  10 operations 10 Iterative read operations 10 Iterative write operations 10 Other operations 1000 GB Data Retrieval 1000 GB Data Write 41 GB Metadata storage</t>
  </si>
  <si>
    <t>STSALS0000000000</t>
  </si>
  <si>
    <t xml:space="preserve">Azure Data Factory V2 Type Data Pipeline Service Type Data Flow 0 8 General Purpose vCores 730 Hours 1 8 Memory Optimized vCores 264 Hours </t>
  </si>
  <si>
    <t>ANDFDF0000000000</t>
  </si>
  <si>
    <t>Azure Communication Services Phone number leasing 0 local and 0 tollfree United States  phone number Voice and Video Calling over IP 1 reoccurring call 30 minutes  0 calls per month 0 participants per call Call Recording 0 Mixed audio recorded minutes 0 Mixed audio and video recorded minutes SIP Direct Routing 0 Inbound calling minutes 0 Outbound calling minutes TURN 0 connections  0 minutes per connection 1 Mbps upload speed Chat 0 chat users  0 messages sent per chat user Email 1000 Email sent per month 0 MB per Email</t>
  </si>
  <si>
    <t>WECSNL0000000000</t>
  </si>
  <si>
    <t>Bandwidth Inter Region transfer type 1024 GB outbound data transfer from Central India to South India</t>
  </si>
  <si>
    <t>NWBDTT0000000000</t>
  </si>
  <si>
    <t>Azure Monitor Log analytics Log Data Ingestion 1 GB Daily Analytics logs ingested 1 GB Daily Basic logs ingested 1 months of Interactive Data Retention 0 months of data archived 10 Basic Log Search Queries per day with 0 GB data scanned per query 10 GB of Log Data Exported per day Platform Log Data Processed per day 1 GB with Destination to Storage or Event Hub and 0 GB with Destination to Marketplace Partners 10 Search job Queries per day with 0 GB data scanned per query Managed Prometheus 3 AKS nodes in cluster 10000 Prometheus metrics per node 30 seconds of Metric collection interval 10 Average daily Dashboards users 7 Dashboards 50000 Data samples queried per dashboard 25 promql alerting rules 25 promql recording rules Application Insights 3 months Data retention 1 Multi-step Web Test 4 resources monitored 1 metric time series monitored per resource 4 Log Alerts at 5 Minutes Frequency 1 Additional event in thousands 1 Additional email in 100 thousands 1 Additional push notification in 100 thousand 1 Additional web hook in millions</t>
  </si>
  <si>
    <t>DOARLA0000000000</t>
  </si>
  <si>
    <t>Bandwidth Internet egress 5 GB outbound data transfer from Central India routed via Public Internet</t>
  </si>
  <si>
    <t>NWBDIE0000000000</t>
  </si>
  <si>
    <t>Azure Synapse Analytics Tier Compute Optimized Gen1 Dedicated SQL Pool DWU 500  0 Hours 0 TB of storage Central India Region 10 GB of data collected per day 7 days of Hot Cache 30 days of total retention 7 times estimated data compression 264 Hours of 2 Extra Small 2 vCores Engine Instances 264 Hours of 2 1 vCore Data Management Instances</t>
  </si>
  <si>
    <t>DBSACO0000000000</t>
  </si>
  <si>
    <t>Azure Backup Azure VMs 1 Instance 10 GB GRS Redundancy Moderate Average Daily Churn 1 GB Average monthly snapshot usage data</t>
  </si>
  <si>
    <t>MGABVM0000000000</t>
  </si>
  <si>
    <t>Azure Firewall Basic tier 1 Logical firewall units 730 Hours 0 GB Data processed</t>
  </si>
  <si>
    <t>NWAFLF0000000000</t>
  </si>
  <si>
    <t>ESDS Managed Services for FSS</t>
  </si>
  <si>
    <t>AZFSMS0000000000</t>
  </si>
  <si>
    <t>Source Code Scan</t>
  </si>
  <si>
    <t>MSMIDOSCsc000000</t>
  </si>
  <si>
    <t xml:space="preserve">Shared Switch - 1G </t>
  </si>
  <si>
    <t>INSGSS1G00000000</t>
  </si>
  <si>
    <t>Shared Switch - 10G</t>
  </si>
  <si>
    <t>INSGSS1000000000</t>
  </si>
  <si>
    <t>Assistance in migration and Managed services for OS , DB, Network, Storage</t>
  </si>
  <si>
    <t>Lasercords LC-LC MM DUPLEX (50/125) LSZH OMB 2M</t>
  </si>
  <si>
    <t>CNCBLSC12M000000</t>
  </si>
  <si>
    <t xml:space="preserve">Checkpoint Hardware </t>
  </si>
  <si>
    <t>LaserCordsLC-LC MM DUPLEX (50/125) LSZH 0M3 3M</t>
  </si>
  <si>
    <t>CNCBLSC23M000000</t>
  </si>
  <si>
    <t>LaserCordsLC-LC MM DUPLEX (50/125) LSZH 0113 10M</t>
  </si>
  <si>
    <t>CNCBLSC310000000</t>
  </si>
  <si>
    <t>DELL - PowerEdge R750 - Full Configuration - [EMEA_R750]</t>
  </si>
  <si>
    <t>PSPE000000000000</t>
  </si>
  <si>
    <t>Patch cord RJ45-RJ45 U/-UTP, cat.5e, LSZH, 2M, Gray</t>
  </si>
  <si>
    <t>CNCBRJGR00000000</t>
  </si>
  <si>
    <t>Patch cord RJ45-RJ45 U/-UTP, cat.5e, LSZH, 2M, Red</t>
  </si>
  <si>
    <t>CNCBRJRE00000000</t>
  </si>
  <si>
    <t>Patch cord RJ45-RJ45 U/-UTP, Cat.5e, LSZH, 2M, Blue</t>
  </si>
  <si>
    <t>CNCBRJBL00000000</t>
  </si>
  <si>
    <t>Patch cord RJ45-RJ45 U/-UTP, Cat.5e, LSZH, 2M, Green</t>
  </si>
  <si>
    <t>Patch cord RJ45-RJ45 U/-UTP, Cat.5e, LSZH, 2M, White</t>
  </si>
  <si>
    <t>CNCBRJWH00000000</t>
  </si>
  <si>
    <t>Cisco ISR 4451 Router</t>
  </si>
  <si>
    <t>INROIS0000000000</t>
  </si>
  <si>
    <t>Cisco Nexus 93180YC-FX3 #1</t>
  </si>
  <si>
    <t>INROC10000000000</t>
  </si>
  <si>
    <t>Cisco Nexus 93180YC-FX3 #2</t>
  </si>
  <si>
    <t>INROC20000000000</t>
  </si>
  <si>
    <t>Cisco Nexus C92348GC-X</t>
  </si>
  <si>
    <t>INROCX0000000000</t>
  </si>
  <si>
    <t>Cisco 1100 Terminal Gateway</t>
  </si>
  <si>
    <t>INROCG0000000000</t>
  </si>
  <si>
    <t>Replacement Fund of Cisco</t>
  </si>
  <si>
    <t>INROCE0000000000</t>
  </si>
  <si>
    <t xml:space="preserve">Block Storage - 15 IOPS / GB </t>
  </si>
  <si>
    <t>CCSTNKBT15000000</t>
  </si>
  <si>
    <t xml:space="preserve">Block Storage - 20 IOPS / GB </t>
  </si>
  <si>
    <t>CCSTNKBTP2000000</t>
  </si>
  <si>
    <t xml:space="preserve">Block Storage - 25 IOPS / GB </t>
  </si>
  <si>
    <t>CCSTNKBT25000000</t>
  </si>
  <si>
    <t xml:space="preserve">Block Storage - 30 IOPS / GB </t>
  </si>
  <si>
    <t xml:space="preserve">Block Storage - 40 IOPS / GB </t>
  </si>
  <si>
    <t>CCSTNKBTP4000000</t>
  </si>
  <si>
    <t xml:space="preserve">Block Storage - 50 IOPS / GB </t>
  </si>
  <si>
    <t>CCSTNKBTP5000000</t>
  </si>
  <si>
    <t xml:space="preserve">Block Storage - 100 IOPS / GB </t>
  </si>
  <si>
    <t>CCSTNKBTH1000000</t>
  </si>
  <si>
    <t xml:space="preserve">Compute  DIT DC  Pack 22 DC  vCPU 4  RAM 16 Disk250 A2 </t>
  </si>
  <si>
    <t>Compute  DIT DC  Pack 23 DC  vCPU 4 RAM 24 Disk 300 A3</t>
  </si>
  <si>
    <t>Compute  DIT DC  Pack 24 DC  vCPU4 RAM32 Disk300 A4</t>
  </si>
  <si>
    <t>Compute  DIT DC  Pack 25 DC  vCPU4 RAM60 Disk300 A5</t>
  </si>
  <si>
    <t>Compute  DIT DC  Pack 26 DC  vCPU6 RAM32 Disk450 A6</t>
  </si>
  <si>
    <t>Compute  DIT DC  Pack 27 DC  vCPU6 RAM48 Disk450 A7</t>
  </si>
  <si>
    <t>Compute  DIT DC  Pack 28 DC  vCPU6 RAM64 Disk450 A8</t>
  </si>
  <si>
    <t>Compute  DIT DC  Pack 29 DC  vCPU8  RAM16 Disk450 A9</t>
  </si>
  <si>
    <t>Compute  DIT DC  Pack 30 DC  vCPU8  RAM32 Disk450 B1</t>
  </si>
  <si>
    <t>Compute  DIT DC  Pack 31 DC  vCPU8  RAM60 Disk450 B2</t>
  </si>
  <si>
    <t>Compute  DIT DC  Pack 32 DC  vCPU8  RAM64 Disk600 B3</t>
  </si>
  <si>
    <t>Compute  DIT DC  Pack 33 DC  vCPU16  RAM32 Disk650 B4</t>
  </si>
  <si>
    <t>Compute  DIT DC  Pack 34 DC  vCPU16  RAM64 Disk950 B5</t>
  </si>
  <si>
    <t>Compute  DIT DC  Pack 35 DC  vCPU16  RAM128 Disk950 B6</t>
  </si>
  <si>
    <t>Compute  DIT DC  Pack 36 DC  vCPU32  RAM244 Disk800 B7</t>
  </si>
  <si>
    <t>Compute  DIT DC  Pack 37 DC  vCPU32  RAM488 Disk800 B8</t>
  </si>
  <si>
    <t>Compute  DIT DC  Pack 38 DC  vCPU36  RAM60 Disk800 B9</t>
  </si>
  <si>
    <t>Compute  DIT DC  Pack 39 DC  vCPU36  RAM244 Disk800 C1</t>
  </si>
  <si>
    <t>Compute  DIT DC  Pack 40 DC  vCPU40  RAM160 Disk850 C2</t>
  </si>
  <si>
    <t>Compute  DIT DC  Pack 41 DC  vCPU48  RAM192 Disk850 C3</t>
  </si>
  <si>
    <t>Compute  DIT DC  Pack 42 DC  vCPU48  RAM192 Disk850 C4</t>
  </si>
  <si>
    <t>Compute  DIT DC  Pack 43 DC  vCPU64  RAM256 Disk850 C5</t>
  </si>
  <si>
    <t>Compute  DIT DC  Pack 44 DC  vCPU64  RAM488 Disk950 C6</t>
  </si>
  <si>
    <t>Compute  DIT DC  Pack 45 DC  vCPU64  RAM732 Disk950 C7</t>
  </si>
  <si>
    <t>Compute  DIT DC  Pack 46 DC  vCPU64  RAM976 Disk950 C8</t>
  </si>
  <si>
    <t>Compute  DIT DC  Pack 47 DC  vCPU72  RAM144 Disk950 C9</t>
  </si>
  <si>
    <t>Compute  DIT DC  Pack 48 DC  vCPU96  RAM344 Disk950 D1</t>
  </si>
  <si>
    <t>Compute  DIT DC  Pack 49 DC  vCPU128  RAM1952 Disk950 D2</t>
  </si>
  <si>
    <t>Software  DIT DC  MS SQL Standard as a service   DC  vCPU2  RAM4 E3</t>
  </si>
  <si>
    <t>Software  DIT DC  MS SQL Standard as a service   DC  vCPU2  RAM8 E4</t>
  </si>
  <si>
    <t>Software  DIT DC  MS SQL Standard as a service   DC  vCPU4  RAM16 E5</t>
  </si>
  <si>
    <t>API gateway( entry level or basic)</t>
  </si>
  <si>
    <t>AI00000000000000</t>
  </si>
  <si>
    <t>Kaspersky Antivirus for Linux</t>
  </si>
  <si>
    <t>ESAVBAKSLX000000</t>
  </si>
  <si>
    <t>Kaspersky Antivirus for Windows</t>
  </si>
  <si>
    <t>ESAVBAKSWN000000</t>
  </si>
  <si>
    <t>BIG-IP VE 25M Best Bundle (LTM + Routing + DNS + AFM + ASM + APM) One Time</t>
  </si>
  <si>
    <t>INF5BP0000000000</t>
  </si>
  <si>
    <t>F5-BIG-VE-BT-25M-V16 BIG-IP Virtual Edition Best Bundle 25 Mbps (v11.6.x - v16.x) With 12 Months Support</t>
  </si>
  <si>
    <t>INF5BT0000000000</t>
  </si>
  <si>
    <t>IBM MQ One Time</t>
  </si>
  <si>
    <t>SOIBMQOT00000000</t>
  </si>
  <si>
    <t>IBM MQ Annual Renewal from year 2</t>
  </si>
  <si>
    <t>SOIBMQ2Y00000000</t>
  </si>
  <si>
    <t>GlobalSign Alpha DV Wildcard SSL</t>
  </si>
  <si>
    <t>ICSRADDVWD000000</t>
  </si>
  <si>
    <t>eNlight Cloud Hosting Services</t>
  </si>
  <si>
    <t>MSOGEC0000000000</t>
  </si>
  <si>
    <t>Network Switches - L3</t>
  </si>
  <si>
    <t>AMNSL30000000000</t>
  </si>
  <si>
    <t>Server Switches - L3</t>
  </si>
  <si>
    <t>AMSSL30000000000</t>
  </si>
  <si>
    <t>Server Switches L2</t>
  </si>
  <si>
    <t>AMSSL20000000000</t>
  </si>
  <si>
    <t>Field Network Devices ( Supports IP/SNMP)</t>
  </si>
  <si>
    <t>AMND000000000000</t>
  </si>
  <si>
    <t>Hyper-V Hypervisor Management</t>
  </si>
  <si>
    <t>MSHVHV0000000000</t>
  </si>
  <si>
    <t>Compute  DIT DC  Pack 18 DC  vCPU:32, RAM:64,Disk:700</t>
  </si>
  <si>
    <t>CCDH181800000000</t>
  </si>
  <si>
    <t>GlobalSign Alpha DV SSL Certificate</t>
  </si>
  <si>
    <t>ICSRADDV00000000</t>
  </si>
  <si>
    <t>Networking DIT  included Network Segment- VLAN NA</t>
  </si>
  <si>
    <t>NWDTINVL00000000</t>
  </si>
  <si>
    <t>Networking DIT included Managed Firewall(WAF) Non std encoding session mgmt.NA</t>
  </si>
  <si>
    <t>NWDTINWF00000000</t>
  </si>
  <si>
    <t>Networking DIT  included Networking - Load Balancing- Active Active NA</t>
  </si>
  <si>
    <t>NWDTINLB00000000</t>
  </si>
  <si>
    <t>Networking DIT  included Networking - Switching &amp; Routing NA</t>
  </si>
  <si>
    <t>NWDTINSR00000000</t>
  </si>
  <si>
    <t>Administration DIT  included One Sub Admin Account NA</t>
  </si>
  <si>
    <t>ADDTINOA00000000</t>
  </si>
  <si>
    <t>Security DIT  included SSL (DV+OV)-1 NA</t>
  </si>
  <si>
    <t>SYDTINSS00000000</t>
  </si>
  <si>
    <t>Security DIT  included IAM + console-1 NA</t>
  </si>
  <si>
    <t>SYDTINIA00000000</t>
  </si>
  <si>
    <t>Software DIT included Operating System options RedHat Enterprise Linux 7 or above</t>
  </si>
  <si>
    <t>SODTINOSRH000000</t>
  </si>
  <si>
    <t>Software DIT  included Operating System options  CentOS operating System</t>
  </si>
  <si>
    <t>SODTINOSCE000000</t>
  </si>
  <si>
    <t xml:space="preserve">Software DIT  included Operating System options  Ubuntu Operating System </t>
  </si>
  <si>
    <t>SODTINOSUB000000</t>
  </si>
  <si>
    <t>Software DIT  included Operating System options SUSE Linux operating system</t>
  </si>
  <si>
    <t>SODTINOSSS000000</t>
  </si>
  <si>
    <t>Software DIT  included Operating System options  Microsoft Windows Server 2012</t>
  </si>
  <si>
    <t>SODTINOSWS000000</t>
  </si>
  <si>
    <t>Storage DIT included Backup 100 GB per VM NA</t>
  </si>
  <si>
    <t>STDTINBP00000000</t>
  </si>
  <si>
    <t>Additional resources DIT included 1 Virtual CPU NA</t>
  </si>
  <si>
    <t>ARDTINVC00000000</t>
  </si>
  <si>
    <t>Additional resources DIT included 1 GB RAM NA</t>
  </si>
  <si>
    <t>ARDTINRM00000000</t>
  </si>
  <si>
    <t>Additional resources DIT  included Storage in minimum block of 50 GB NA</t>
  </si>
  <si>
    <t>ARDTINST00000000</t>
  </si>
  <si>
    <t>Additional resources DIT  included Additional network segment (per VLAN) NA</t>
  </si>
  <si>
    <t>ARDTINNS00000000</t>
  </si>
  <si>
    <t>Additional resources DIT included Additional 1 IP NA</t>
  </si>
  <si>
    <t>ARDTINIP00000000</t>
  </si>
  <si>
    <t>Additional resources DIT  included Additional 1 sub-admin account NA</t>
  </si>
  <si>
    <t>ARDTINSA00000000</t>
  </si>
  <si>
    <t>Additional resources DIT included Managed Service Provider charges NA</t>
  </si>
  <si>
    <t>ARDTINPC00000000</t>
  </si>
  <si>
    <t>Additional resources DIT included SIEM NA</t>
  </si>
  <si>
    <t>ARDTINSM00000000</t>
  </si>
  <si>
    <t>Additional resources DIT  included Antivirus NA</t>
  </si>
  <si>
    <t>ARDTINAV00000000</t>
  </si>
  <si>
    <t>Compute DIT DC PackÂ 1 vCPU 1 RAM 1 Disk 50 Y1 NA DC 01</t>
  </si>
  <si>
    <t>CCDH01Y100000000</t>
  </si>
  <si>
    <t>Compute DIT DC PackÂ 2 vCPU 1 RAM 2 Disk 100 Y2 NA DC 02</t>
  </si>
  <si>
    <t>CCDH02Y200000000</t>
  </si>
  <si>
    <t>Compute DIT DC PackÂ 3 vCPU 2 RAM 4 Disk 100 Y3 NA DC 03</t>
  </si>
  <si>
    <t>CCDH03Y300000000</t>
  </si>
  <si>
    <t>Compute DIT DC PackÂ 4 vCPU 2 RAM 8 Disk 150 Y4 NA DC 04</t>
  </si>
  <si>
    <t>CCDH04Y400000000</t>
  </si>
  <si>
    <t>Compute DIT DC PackÂ 5 vCPU 2 RAM 16 Disk 150 Y5 NA DC 05</t>
  </si>
  <si>
    <t>CCDH05Y500000000</t>
  </si>
  <si>
    <t>Compute DIT DC PackÂ 6 vCPU 4 RAM 4 Disk 200 Y6 NA DC 06</t>
  </si>
  <si>
    <t>CCDH06Y600000000</t>
  </si>
  <si>
    <t>Compute DIT DC Pack 7 vCPU 4 RAM 8 Disk 250 Y7 NA DC 07</t>
  </si>
  <si>
    <t>CCDH07Y700000000</t>
  </si>
  <si>
    <t>Compute DIT DC PackÂ 8 vCPU 4 RAM 16 Disk 250 Y8 NA DC 08</t>
  </si>
  <si>
    <t>CCDH08Y800000000</t>
  </si>
  <si>
    <t>Compute DIT DC PackÂ 9 vCPU 6 RAM 6 Disk 300 Y9 NA DC 09</t>
  </si>
  <si>
    <t>CCDH09Y900000000</t>
  </si>
  <si>
    <t>Compute DIT DC PackÂ 10 vCPU 6 RAM 12 Disk 350 Z1 NA DC 10</t>
  </si>
  <si>
    <t>CCDH10Z100000000</t>
  </si>
  <si>
    <t>Compute DIT DC PackÂ 11 vCPU 8 RAM 8 Disk 400 Z2 NA DC 11</t>
  </si>
  <si>
    <t>CCDH11Z200000000</t>
  </si>
  <si>
    <t>Compute DIT DC PackÂ 12 vCPU 8 RAM 16 Disk 450 Z3 NA DC 12</t>
  </si>
  <si>
    <t>CCDH12Z300000000</t>
  </si>
  <si>
    <t>Compute DIT DC PackÂ 13 vCPU 8 RAM 32 Disk 450 Z4 NA DC 13</t>
  </si>
  <si>
    <t>CCDH13Z400000000</t>
  </si>
  <si>
    <t>Compute DIT DC PackÂ 14 vCPU 12 RAM 12 Disk 500 Z5 NA DC 14</t>
  </si>
  <si>
    <t>CCDH14Z500000000</t>
  </si>
  <si>
    <t>Compute DIT DC PackÂ 15 vCPU 12 RAM 24 Disk 550 Z6 NA DC 15</t>
  </si>
  <si>
    <t>CCDH15Z600000000</t>
  </si>
  <si>
    <t>Compute DIT DC PackÂ 16 vCPU 16 RAM 16 Disk 600 Z7 NA DC 16</t>
  </si>
  <si>
    <t>CCDH16Z700000000</t>
  </si>
  <si>
    <t>Compute DIT DC Pack 17 vCPU 16 RAM 32 Disk 650 Z8 NA DC 17</t>
  </si>
  <si>
    <t>CCDH17Z800000000</t>
  </si>
  <si>
    <t>Compute DIT DC PackÂ 19 vCPU 64 RAM 128 Disk 750 Z9 NA DC 18</t>
  </si>
  <si>
    <t>CCDH18Z900000000</t>
  </si>
  <si>
    <t>Compute DIT DC PackÂ 20 vCPU 128 RAM 256 Disk 800 A20 NA DC 19</t>
  </si>
  <si>
    <t>CCDH192000000000</t>
  </si>
  <si>
    <t>Compute DIT DR PackÂ 1 vCPU 1 RAM 1 Disk 50 Y1 NA DC 01</t>
  </si>
  <si>
    <t>CCDQ01Y100000000</t>
  </si>
  <si>
    <t>Compute DIT DR PackÂ 2 vCPU 1 RAM 2 Disk 100 Y2 NA DC 02</t>
  </si>
  <si>
    <t>CCDQ02Y200000000</t>
  </si>
  <si>
    <t>Compute DIT DR PackÂ 3 vCPU 2 RAM 4 Disk 100 Y3 NA DC 03</t>
  </si>
  <si>
    <t>CCDQ03Y300000000</t>
  </si>
  <si>
    <t>Compute DIT DR PackÂ 4 vCPU 2 RAM 8 Disk 150 Y4 NA DC 04</t>
  </si>
  <si>
    <t>CCDQ04Y400000000</t>
  </si>
  <si>
    <t>Compute DIT DR PackÂ 5 vCPU 2 RAM 16 Disk 150 Y5 NA DC 05</t>
  </si>
  <si>
    <t>CCDQ05Y500000000</t>
  </si>
  <si>
    <t>Compute DIT DR PackÂ 6 vCPU 4 RAM 4 Disk 200 Y6 NA DC 06</t>
  </si>
  <si>
    <t>CCDQ06Y600000000</t>
  </si>
  <si>
    <t>Compute DIT DR PackÂ 7 vCPU 4 RAM 8 Disk 250 Y7 NA DC 07</t>
  </si>
  <si>
    <t>CCDQ07Y700000000</t>
  </si>
  <si>
    <t>Compute DIT DR PackÂ 8 vCPU 4 RAM 16 Disk 250 Y8 NA DC 08</t>
  </si>
  <si>
    <t>CCDQ08Y800000000</t>
  </si>
  <si>
    <t>Compute DIT DR PackÂ 9 vCPU 6 RAM 6 Disk 300 Y9 NA DC 09</t>
  </si>
  <si>
    <t>CCDQ09Y900000000</t>
  </si>
  <si>
    <t>Compute DIT DR PackÂ 10 vCPU 6 RAM 12 Disk 350 Z1 NA DC 10</t>
  </si>
  <si>
    <t>CCDQ10Z100000000</t>
  </si>
  <si>
    <t>Compute DIT DR PackÂ 11 vCPU 8 RAM 8 Disk 400 Z2 NA DC 11</t>
  </si>
  <si>
    <t>CCDQ11Z200000000</t>
  </si>
  <si>
    <t>Compute DIT DR PackÂ 12 vCPU 8 RAM 16 Disk 450 Z3 NA DC 12</t>
  </si>
  <si>
    <t>CCDQ12Z300000000</t>
  </si>
  <si>
    <t>Compute DIT DR PackÂ 13 vCPU 8 RAM 32 Disk 450 Z4 NA DC 13</t>
  </si>
  <si>
    <t>CCDQ13Z400000000</t>
  </si>
  <si>
    <t>Compute DIT DR PackÂ 14 vCPU 12 RAM 12 Disk 500 Z5 NA DC 14</t>
  </si>
  <si>
    <t>CCDQ14Z500000000</t>
  </si>
  <si>
    <t>Compute DIT DR PackÂ 15 vCPU 12 RAM 24 Disk 550 Z6 NA DC 15</t>
  </si>
  <si>
    <t>CCDQ15Z600000000</t>
  </si>
  <si>
    <t>Compute DIT DR PackÂ 16 vCPU 16 RAM 16 Disk 600 Z7 NA DC 16</t>
  </si>
  <si>
    <t>CCDQ16Z700000000</t>
  </si>
  <si>
    <t>Compute DIT DR PackÂ 17 vCPU 16 RAM 32 Disk 650 Z8 NA DC 17</t>
  </si>
  <si>
    <t>CCDQ17Z800000000</t>
  </si>
  <si>
    <t>Compute DIT DR PackÂ 19 vCPU 64 RAM 128 Disk 750 Z9 NA DC 18</t>
  </si>
  <si>
    <t>CCDQ18Z900000000</t>
  </si>
  <si>
    <t>Compute DIT DR PackÂ 20 vCPU 128 RAM 256 Disk 800 A20 NA DC 19</t>
  </si>
  <si>
    <t>CCDQ192000000000</t>
  </si>
  <si>
    <t>CCDQ19A200000000</t>
  </si>
  <si>
    <t>Compute DIT DIT DC+DR PackÂ 1 vCPU 1 RAM 1 Disk 50 Y1 NA DC 01</t>
  </si>
  <si>
    <t>CCDY01Y100000000</t>
  </si>
  <si>
    <t>Compute DIT DIT DC+DR PackÂ 2 vCPU 1 RAM 2 Disk 100 Y2 NA DC 02</t>
  </si>
  <si>
    <t>CCDY02Y200000000</t>
  </si>
  <si>
    <t>Compute DIT DIT DC+DR PackÂ 3 vCPU 2 RAM 4 Disk 100 Y3 NA DC 03</t>
  </si>
  <si>
    <t>CCDY03Y300000000</t>
  </si>
  <si>
    <t>Compute DIT DIT DC+DR PackÂ 4 vCPU 2 RAM 8 Disk 150 Y4 NA DC 04</t>
  </si>
  <si>
    <t>CCDY04Y400000000</t>
  </si>
  <si>
    <t>Compute DIT DIT DC+DR PackÂ 5 vCPU 2 RAM 16 Disk 150 Y5 NA DC 05</t>
  </si>
  <si>
    <t>CCDY05Y500000000</t>
  </si>
  <si>
    <t>Compute DIT DIT DC+DR PackÂ 6 vCPU 4 RAM 4 Disk 200 Y6 NA DC 06</t>
  </si>
  <si>
    <t>CCDY06Y600000000</t>
  </si>
  <si>
    <t>Compute DIT DIT DC+DR PackÂ 7 vCPU 4 RAM 8 Disk 250 Y7 NA DC 07</t>
  </si>
  <si>
    <t>CCDY07Y700000000</t>
  </si>
  <si>
    <t>Compute DIT DIT DC+DR PackÂ 8 vCPU 4 RAM 16 Disk 250 Y8 NA DC 08</t>
  </si>
  <si>
    <t>CCDY08Y800000000</t>
  </si>
  <si>
    <t>Compute DIT DIT DC+DR PackÂ 9 vCPU 6 RAM 6 Disk 300 Y9 NA DC 09</t>
  </si>
  <si>
    <t>CCDY09Y900000000</t>
  </si>
  <si>
    <t>Compute DIT DIT DC+DR PackÂ 10 vCPU 6 RAM 12 Disk 350 Z1 NA DC 10</t>
  </si>
  <si>
    <t>CCDY10Z100000000</t>
  </si>
  <si>
    <t>Compute DIT DIT DC+DR PackÂ 11 vCPU 8 RAM 8 Disk 400 Z2 NA DC 11</t>
  </si>
  <si>
    <t>CCDY11Z200000000</t>
  </si>
  <si>
    <t>Compute DIT DIT DC+DR PackÂ 12 vCPU 8 RAM 16 Disk 450 Z3 NA DC 12</t>
  </si>
  <si>
    <t>CCDY12Z300000000</t>
  </si>
  <si>
    <t>Compute DIT DIT DC+DR PackÂ 13 vCPU 8 RAM 32 Disk 450 Z4 NA DC 13</t>
  </si>
  <si>
    <t>CCDY13Z400000000</t>
  </si>
  <si>
    <t>Compute DIT DIT DC+DR PackÂ 14 vCPU 12 RAM 12 Disk 500 Z5 NA DC 14</t>
  </si>
  <si>
    <t>CCDY14Z500000000</t>
  </si>
  <si>
    <t>Compute DIT DIT DC+DR PackÂ 15 vCPU 12 RAM 24 Disk 550 Z6 NA DC 15</t>
  </si>
  <si>
    <t>CCDY15Z600000000</t>
  </si>
  <si>
    <t>Compute DIT DIT DC+DR PackÂ 16 vCPU 16 RAM 16 Disk 600 Z7 NA DC 16</t>
  </si>
  <si>
    <t>CCDY16Z700000000</t>
  </si>
  <si>
    <t>Compute DIT DIT DC+DR PackÂ 17 vCPU 16 RAM 32 Disk 650 Z8 NA DC 17</t>
  </si>
  <si>
    <t>CCDY17Z800000000</t>
  </si>
  <si>
    <t>Compute DIT DIT DC+DR PackÂ 19 vCPU 64 RAM 128 Disk 750 Z9 NA DC 18</t>
  </si>
  <si>
    <t>CCDY18Z900000000</t>
  </si>
  <si>
    <t>CCDY19A200000000</t>
  </si>
  <si>
    <t>Storage DIT  Object Storage 50GB NA</t>
  </si>
  <si>
    <t>STDTOBT500000000</t>
  </si>
  <si>
    <t>Storage DIT  Object Storage 500GB NA</t>
  </si>
  <si>
    <t>STDTOBH500000000</t>
  </si>
  <si>
    <t>Storage DIT  Object Storage 1000GB NA</t>
  </si>
  <si>
    <t>STDTOB1K00000000</t>
  </si>
  <si>
    <t>Storage DIT  Object Storage 10TB NA</t>
  </si>
  <si>
    <t>STDTOBDT00000000</t>
  </si>
  <si>
    <t>Storage DIT  File storage 50GB NA</t>
  </si>
  <si>
    <t>STDTFST500000000</t>
  </si>
  <si>
    <t>Storage DIT  File storage 500GB NA</t>
  </si>
  <si>
    <t>STDTFSH500000000</t>
  </si>
  <si>
    <t>Storage DIT  File storage 1000GB NA</t>
  </si>
  <si>
    <t>STDTFS1K00000000</t>
  </si>
  <si>
    <t>Storage DIT  File storage 10TB NA</t>
  </si>
  <si>
    <t>STDTFSDT00000000</t>
  </si>
  <si>
    <t>Storage DIT  Archive storage 50GB NA</t>
  </si>
  <si>
    <t>STDTAST500000000</t>
  </si>
  <si>
    <t>Storage DIT  Archive storage 500GB NA</t>
  </si>
  <si>
    <t>STDTASH500000000</t>
  </si>
  <si>
    <t>Storage DIT  Archive storage 1000GB NA</t>
  </si>
  <si>
    <t>STDTAS1K00000000</t>
  </si>
  <si>
    <t>Storage DIT  Archive storage 10TB NA</t>
  </si>
  <si>
    <t>STDTASDT00000000</t>
  </si>
  <si>
    <t>Storage DIT  DISK storage 50 GB 120 IOPS</t>
  </si>
  <si>
    <t>STDTDST5A1000000</t>
  </si>
  <si>
    <t>Storage DIT  DISK storage 50 GB 121 to 400 IOPS</t>
  </si>
  <si>
    <t>STDTDST5A2000000</t>
  </si>
  <si>
    <t>Storage DIT  DISK storage 50 GB 401 to 800 IOPS</t>
  </si>
  <si>
    <t>STDTDST5A3000000</t>
  </si>
  <si>
    <t>Storage DITÂ DISK storage 50 GB 801 to 1200 IOPS</t>
  </si>
  <si>
    <t>STDTDST5A4000000</t>
  </si>
  <si>
    <t>Storage DIT  DISK storage 50 GB 1201 to 2000 IOPS</t>
  </si>
  <si>
    <t>STDTDST5A5000000</t>
  </si>
  <si>
    <t>Storage DIT  DISK storage 50 GB 5000 IOPS</t>
  </si>
  <si>
    <t>STDTDST5A6000000</t>
  </si>
  <si>
    <t>Storage DIT  DISK storage 500GB 120 IOPS</t>
  </si>
  <si>
    <t>STDTDSH5A1000000</t>
  </si>
  <si>
    <t>Storage DIT  DISK storage 500GB 121 to 400 IOPS</t>
  </si>
  <si>
    <t>STDTDSH5A2000000</t>
  </si>
  <si>
    <t>Storage DIT  DISK storage 500GB 401 to 800 IOPS</t>
  </si>
  <si>
    <t>STDTDSH5A3000000</t>
  </si>
  <si>
    <t>Storage DIT DISK storage 500GB 801 to 1200 IOPS</t>
  </si>
  <si>
    <t>STDTDSH5A4000000</t>
  </si>
  <si>
    <t>Storage DIT  DISK storage 500GB 1201 to 2000 IOPS</t>
  </si>
  <si>
    <t>STDTDSH5A5000000</t>
  </si>
  <si>
    <t>Storage DIT  DISK storage 500GB 5000 IOPS</t>
  </si>
  <si>
    <t>STDTDSH5A6000000</t>
  </si>
  <si>
    <t>Storage DIT  DISK storage 1000GB 120 IOPS</t>
  </si>
  <si>
    <t>STDTDS1KA1000000</t>
  </si>
  <si>
    <t>Storage DIT  DISK storage 1000GB 121 to 400 IOPS</t>
  </si>
  <si>
    <t>STDTDS1KA2000000</t>
  </si>
  <si>
    <t>Storage DIT  DISK storage 1000GB 401 to 800 IOPS</t>
  </si>
  <si>
    <t>STDTDS1KA3000000</t>
  </si>
  <si>
    <t>Storage DIT DISK storage 1000GB 801 to 1200 IOPS</t>
  </si>
  <si>
    <t>STDTDS1KA4000000</t>
  </si>
  <si>
    <t>Storage DIT  DISK storage 1000GB 1201 to 2000 IOPS</t>
  </si>
  <si>
    <t>STDTDS1KA5000000</t>
  </si>
  <si>
    <t>Storage DIT  DISK storage 1000GB 5000 IOPS</t>
  </si>
  <si>
    <t>STDTDS1KA6000000</t>
  </si>
  <si>
    <t>Storage DIT  DISK storage 10TB 120 IOPS</t>
  </si>
  <si>
    <t>STDTDSDTA1000000</t>
  </si>
  <si>
    <t>Storage DIT  DISK storage 10TB 121 to 400 IOPS</t>
  </si>
  <si>
    <t>STDTDSDTA2000000</t>
  </si>
  <si>
    <t>Storage DIT  DISK storage 10TB 401 to 800 IOPS</t>
  </si>
  <si>
    <t>STDTDSDTA3000000</t>
  </si>
  <si>
    <t>Storage DIT  DISK storage 10TB 801 to 1200 IOPS</t>
  </si>
  <si>
    <t>STDTDSDTA4000000</t>
  </si>
  <si>
    <t>Storage DIT  DISK storage 10TB 1201 to 2000 IOPS</t>
  </si>
  <si>
    <t>STDTDSDTA5000000</t>
  </si>
  <si>
    <t>Storage DIT  DISK storage 10TB 5000 IOPS</t>
  </si>
  <si>
    <t>STDTDSDTA6000000</t>
  </si>
  <si>
    <t>Networking DIT  DNS DNS Management NA</t>
  </si>
  <si>
    <t>NWDTDNDM00000000</t>
  </si>
  <si>
    <t>Services  DIT  Active Directory Per User NA</t>
  </si>
  <si>
    <t>SCDTADPU00000000</t>
  </si>
  <si>
    <t>Services  DIT  VPN Gateway SITE to SITE Point to Point  NA</t>
  </si>
  <si>
    <t>SCDTVPPP00000000</t>
  </si>
  <si>
    <t>Services  DIT  API Gateway/ Management NA</t>
  </si>
  <si>
    <t>SCDTINGM00000000</t>
  </si>
  <si>
    <t>Services  DIT  Email gateway NA NA</t>
  </si>
  <si>
    <t>SCDTEM0000000000</t>
  </si>
  <si>
    <t>Services  DIT  SMS gateway NA NA</t>
  </si>
  <si>
    <t>SCDTSM0000000000</t>
  </si>
  <si>
    <t>Services  DIT  Additional public IP Addresses NA NA</t>
  </si>
  <si>
    <t>SCDTIP0000000000</t>
  </si>
  <si>
    <t>Services DIT DASHBOARDS Network Monitoring dash Board (Per Device-instance) NA</t>
  </si>
  <si>
    <t>SCDTDBNM00000000</t>
  </si>
  <si>
    <t>ServicesÂ DITÂ DASHBOARDS Backup agent NA</t>
  </si>
  <si>
    <t>SCDTDBBA00000000</t>
  </si>
  <si>
    <t>Services DIT DASHBOARDS Backup management and monitoring For 1 YEAR</t>
  </si>
  <si>
    <t>SCDTDBBM1Y000000</t>
  </si>
  <si>
    <t>Services  DIT  DASHBOARDS Backup management and monitoring For 2 YEAR</t>
  </si>
  <si>
    <t>SCDTDBBM2Y000000</t>
  </si>
  <si>
    <t>Services DIT DASHBOARDS Back up Restoration For 1 YEAR</t>
  </si>
  <si>
    <t>SCDTDBBR1Y000000</t>
  </si>
  <si>
    <t>Services  DIT  DASHBOARDS Back up Restoration For 2 YEAR</t>
  </si>
  <si>
    <t>SCDTDBBR2Y000000</t>
  </si>
  <si>
    <t>Services  DIT  DATA TRANSFER Bulk Data Transfer 1 TB</t>
  </si>
  <si>
    <t>SCDTDTBT1T000000</t>
  </si>
  <si>
    <t>Services  DIT  DATA TRANSFER DATA SYNC service 1 TB</t>
  </si>
  <si>
    <t>SCDTDTDS1T000000</t>
  </si>
  <si>
    <t>Software DIT  Postgre SQL Enterprise Edition 4</t>
  </si>
  <si>
    <t>SODTPGEEA1000000</t>
  </si>
  <si>
    <t>Software DIT  Postgre SQL Enterprise Edition 5 to 8</t>
  </si>
  <si>
    <t>SODTPGEEA2000000</t>
  </si>
  <si>
    <t>Software DIT  Postgre SQL Enterprise Edition 8</t>
  </si>
  <si>
    <t>SODTPGEEA3000000</t>
  </si>
  <si>
    <t>Software DIT  MySQL Community NA</t>
  </si>
  <si>
    <t>SODTMYCM00000000</t>
  </si>
  <si>
    <t>Software DIT  MySQL Standard 4</t>
  </si>
  <si>
    <t>SODTMYSTA1000000</t>
  </si>
  <si>
    <t>Software DIT  MySQL Standard 5 to 8</t>
  </si>
  <si>
    <t>SODTMYSTA2000000</t>
  </si>
  <si>
    <t>Software DIT  MySQL Standard greater than 8</t>
  </si>
  <si>
    <t>SODTMYSTA3000000</t>
  </si>
  <si>
    <t>Software DIT  MySQL Enterprise 4</t>
  </si>
  <si>
    <t>SODTMYENA1000000</t>
  </si>
  <si>
    <t>Software DIT  MySQL Enterprise 5 to 8</t>
  </si>
  <si>
    <t>SODTMYENA2000000</t>
  </si>
  <si>
    <t>Software DIT  MySQL Enterprise greater than 8</t>
  </si>
  <si>
    <t>SODTMYENA3000000</t>
  </si>
  <si>
    <t>Software DIT  MSSQL Standard 4</t>
  </si>
  <si>
    <t>SODTMSSTA1000000</t>
  </si>
  <si>
    <t>Software DIT  MSSQL Standard 5 to 8</t>
  </si>
  <si>
    <t>SODTMSSTA2000000</t>
  </si>
  <si>
    <t>Software DIT  MSSQL Standard greater than 8</t>
  </si>
  <si>
    <t>SODTMSSTA3000000</t>
  </si>
  <si>
    <t>Software DIT  MSSQL Enterprise 4</t>
  </si>
  <si>
    <t>SODTMSENA1000000</t>
  </si>
  <si>
    <t>Software DIT  MSSQL Enterprise 5 to 8</t>
  </si>
  <si>
    <t>SODTMSENA2000000</t>
  </si>
  <si>
    <t>Software DIT  MSSQL Enterprise greater than 8</t>
  </si>
  <si>
    <t>SODTMSENA3000000</t>
  </si>
  <si>
    <t>Software DIT  Oracle Standard 4</t>
  </si>
  <si>
    <t>SODTOCENA1000000</t>
  </si>
  <si>
    <t>Software DIT  Oracle Standard 5 to 8</t>
  </si>
  <si>
    <t>SODTOCSTA2000000</t>
  </si>
  <si>
    <t>Software DIT  Oracle Standard greater than 8</t>
  </si>
  <si>
    <t>SODTOCSTA3000000</t>
  </si>
  <si>
    <t>Software DIT  Oracle Enterprise 5 to 8</t>
  </si>
  <si>
    <t>SODTOCENA2000000</t>
  </si>
  <si>
    <t>Software DIT  Oracle Enterprise greater than 8</t>
  </si>
  <si>
    <t>SODTOCENA3000000</t>
  </si>
  <si>
    <t>Software DIT  NoSQL Enterprise 100</t>
  </si>
  <si>
    <t>SODTNSENA1000000</t>
  </si>
  <si>
    <t>Software DIT  NoSQL Enterprise 101 to 500</t>
  </si>
  <si>
    <t>SODTNSENA2000000</t>
  </si>
  <si>
    <t>Software DIT  NoSQL Enterprise 501 to 1000</t>
  </si>
  <si>
    <t>SODTNSENA3000000</t>
  </si>
  <si>
    <t>Software DIT  NoSQL Enterprise greater than 1000</t>
  </si>
  <si>
    <t>SODTNSENA4000000</t>
  </si>
  <si>
    <t>Software DIT  IBM 2 NA</t>
  </si>
  <si>
    <t>SODTIBA100000000</t>
  </si>
  <si>
    <t>Software DIT  IBM 4 NA</t>
  </si>
  <si>
    <t>SODTIBA200000000</t>
  </si>
  <si>
    <t>Software DIT  IBM 10 NA</t>
  </si>
  <si>
    <t>SODTIBA300000000</t>
  </si>
  <si>
    <t>Software DIT  IBM greater than 10 NA</t>
  </si>
  <si>
    <t>SODTIBA400000000</t>
  </si>
  <si>
    <t>Software DIT  NoSQL DB 100 NA</t>
  </si>
  <si>
    <t>SODTNSA100000000</t>
  </si>
  <si>
    <t>Software DIT  NoSQL DB 101 to 500 NA</t>
  </si>
  <si>
    <t>SODTNSA200000000</t>
  </si>
  <si>
    <t>Software DIT  NoSQL DB 501 to 1000 NA</t>
  </si>
  <si>
    <t>SODTNSA300000000</t>
  </si>
  <si>
    <t>Software DIT  NoSQL DB greater than 1000 NA</t>
  </si>
  <si>
    <t>SODTNSA400000000</t>
  </si>
  <si>
    <t>Software DIT  MySQL &amp; Postgre SQL compatible relational database 4 NA</t>
  </si>
  <si>
    <t>SODTMYA100000000</t>
  </si>
  <si>
    <t>Software DIT  MySQL &amp; Postgre SQL compatible relational database 5 to 8 NA</t>
  </si>
  <si>
    <t>SODTMYA200000000</t>
  </si>
  <si>
    <t>Software DIT  MySQL &amp; Postgre SQL compatible relational database greater than 8 NA</t>
  </si>
  <si>
    <t>SODTMYA300000000</t>
  </si>
  <si>
    <t>GlobalSign SSL Certificates -Intranet SSL Wildcard</t>
  </si>
  <si>
    <t>ICSRINWD00000000</t>
  </si>
  <si>
    <t>Enlight Meet</t>
  </si>
  <si>
    <t>SOEM000000000000</t>
  </si>
  <si>
    <t>eNlight 360 - Enterprise Edition - DCM WAN Links</t>
  </si>
  <si>
    <t>SOENEEDC00000000</t>
  </si>
  <si>
    <t xml:space="preserve">Hyper V - VPS </t>
  </si>
  <si>
    <t>VPHV000000000000</t>
  </si>
  <si>
    <t>ESDS Managed Services for APDCL - Additional File Storage</t>
  </si>
  <si>
    <t>AZMSESAP00000000</t>
  </si>
  <si>
    <t xml:space="preserve">Azure - Additional File Storage - File Storage Premium Performance Tier LRS Redundancy 1000 GiB of Data at rest  Pay As You Go  1000 GiB Snapshots 5 Additional Sync Server s </t>
  </si>
  <si>
    <t>AZSTFSss00000000</t>
  </si>
  <si>
    <t>eNlight 360- NMS 50- Perpetual</t>
  </si>
  <si>
    <t>EP00ENNM50000000</t>
  </si>
  <si>
    <t>eNlight 360- APM 10- Perpetual</t>
  </si>
  <si>
    <t>EP00ENAP10000000</t>
  </si>
  <si>
    <t>group</t>
  </si>
  <si>
    <t>Phases</t>
  </si>
  <si>
    <t>Tenure</t>
  </si>
  <si>
    <t>VM Name</t>
  </si>
  <si>
    <t>OS</t>
  </si>
  <si>
    <t>DB</t>
  </si>
  <si>
    <t>BOM_Name</t>
  </si>
  <si>
    <t>BOM DC</t>
  </si>
  <si>
    <t>My SQL Enterprise Edition</t>
  </si>
  <si>
    <t>BOM DR</t>
  </si>
  <si>
    <t>Year 1 AMC</t>
  </si>
  <si>
    <t>Year 2 AMC</t>
  </si>
  <si>
    <t>Year 3 AMC</t>
  </si>
  <si>
    <t>Year 4 AMC</t>
  </si>
  <si>
    <t>Year 5 AMC</t>
  </si>
  <si>
    <t>Year 6 AMC</t>
  </si>
  <si>
    <t>Year 7 AMC</t>
  </si>
  <si>
    <t>Year 8 AMC</t>
  </si>
  <si>
    <t>Select OS</t>
  </si>
  <si>
    <t>Select DB</t>
  </si>
  <si>
    <t>Windows OS Standard - Softwares</t>
  </si>
  <si>
    <t>MSSQL-STD - Softwares</t>
  </si>
  <si>
    <t>Windows OS DC - Softwares</t>
  </si>
  <si>
    <t>MSSQL-Enterprise - Softwares</t>
  </si>
  <si>
    <t>MYSQL-Community - Softwares</t>
  </si>
  <si>
    <t>RHEL-OS - Softwares</t>
  </si>
  <si>
    <t>CentOS - Softwares</t>
  </si>
  <si>
    <t>Ubuntu-OS - Softwares</t>
  </si>
  <si>
    <t>OracleDB-Enterprise - Softwares</t>
  </si>
  <si>
    <t>Network &amp; Connectivity Services</t>
  </si>
  <si>
    <t>Tool</t>
  </si>
  <si>
    <t>P2P Replication Link Bandwidth - Speed based</t>
  </si>
  <si>
    <t>DATA NODE</t>
  </si>
  <si>
    <t>Name Node Server</t>
  </si>
  <si>
    <t>MDM Integration Server</t>
  </si>
  <si>
    <t>MDM Reporting Server</t>
  </si>
  <si>
    <t>AD server</t>
  </si>
  <si>
    <t xml:space="preserve">UAT DB server </t>
  </si>
  <si>
    <t>Monitoring</t>
  </si>
  <si>
    <t>Application 1</t>
  </si>
  <si>
    <t>Application 2</t>
  </si>
  <si>
    <t>Application 3</t>
  </si>
  <si>
    <t>Application 4</t>
  </si>
  <si>
    <t>Application 5</t>
  </si>
  <si>
    <t>Message Broker 1</t>
  </si>
  <si>
    <t>Message Broker 2</t>
  </si>
  <si>
    <t>Message Broker 3</t>
  </si>
  <si>
    <t>Database Proxy Primary</t>
  </si>
  <si>
    <t>Database Proxy Secondary</t>
  </si>
  <si>
    <t>Southbound Software Load Balancer Primary</t>
  </si>
  <si>
    <t>Southbound Software Load Balancer Secondary</t>
  </si>
  <si>
    <t>Tun6d Primary</t>
  </si>
  <si>
    <t>Tun6d Secondary</t>
  </si>
  <si>
    <t>Facade 1</t>
  </si>
  <si>
    <t>Block Storage - 8 IOPS / GB</t>
  </si>
  <si>
    <t>Block Storage - 5 IOPS / GB</t>
  </si>
  <si>
    <t>Block Storage - 3 IOPS / GB</t>
  </si>
  <si>
    <t>Block Storage - 0.3 IOPS / GB</t>
  </si>
  <si>
    <t>IPv6 - Public IP - Internal Network</t>
  </si>
  <si>
    <t>MYSQL Database Managed Services (Up to 100 GB)</t>
  </si>
  <si>
    <t>Replication Mng - Managed Services</t>
  </si>
  <si>
    <t>Block Storage - 1 IOPS / GB</t>
  </si>
  <si>
    <t>ESDS vWAF - Security Mng - Managed Services</t>
  </si>
  <si>
    <t>Block Storage - 10 IOPS / GB</t>
  </si>
  <si>
    <t>NMS Metadata Database Primary maybe service</t>
  </si>
  <si>
    <t>NMS Metadata Database Secondary maybe service</t>
  </si>
  <si>
    <t>NMS Data Shard 1 Database Primary maybe service</t>
  </si>
  <si>
    <t>NMS Data Shard 1 Database Secondary maybe service</t>
  </si>
  <si>
    <t>NMS Data Shard 2 Database Primary maybe service</t>
  </si>
  <si>
    <t>NMS Data Shard 2 Database Secondary maybe service</t>
  </si>
  <si>
    <t>SMA Metadata Database Primary maybe service</t>
  </si>
  <si>
    <t>SMA Metadata Database Secondary maybe service</t>
  </si>
  <si>
    <t>SMA Data Shard 1 Database Primary maybe service</t>
  </si>
  <si>
    <t>SMA Data Shard 1 Database Secondary maybe service</t>
  </si>
  <si>
    <t>SMA Data Shard 2 Database Primary maybe service</t>
  </si>
  <si>
    <t>SMA Data Shard 2 Database Secondary maybe service</t>
  </si>
  <si>
    <t>DNS Primary maybe service</t>
  </si>
  <si>
    <t>DNS Secondary maybe service</t>
  </si>
  <si>
    <t>MDM DB Server Active Passive</t>
  </si>
  <si>
    <t>MIS DB Server Active Passive</t>
  </si>
  <si>
    <t>Message Broker Active Active</t>
  </si>
  <si>
    <t>MDM Web Server Active Active</t>
  </si>
  <si>
    <t>MDM Application Server Active Passive</t>
  </si>
  <si>
    <t xml:space="preserve">MDM UAT App  and Web server </t>
  </si>
  <si>
    <t>18 Months  133 L meters</t>
  </si>
  <si>
    <t>27 Months  2552 L meters</t>
  </si>
  <si>
    <t>Upto 9 Months  176 L meters</t>
  </si>
  <si>
    <t>core_product_id</t>
  </si>
  <si>
    <t>price</t>
  </si>
  <si>
    <t>is_active</t>
  </si>
  <si>
    <t>price_list</t>
  </si>
  <si>
    <t>General Price List</t>
  </si>
  <si>
    <t>STPI Price list</t>
  </si>
  <si>
    <t>DIT Pricelist</t>
  </si>
  <si>
    <t>Azure public Cloud Price List</t>
  </si>
  <si>
    <t>Block Storage 1 IOPS GB</t>
  </si>
  <si>
    <t>CCSTNKBTI1000000</t>
  </si>
  <si>
    <t>Compute DIT DIT DC DR PackÂ 20 vCPU 128 RAM 256 Disk 800 A20 NA DC 19</t>
  </si>
  <si>
    <t>Forticloud Service Basic Support</t>
  </si>
  <si>
    <t>SSFSFBFCFL000000</t>
  </si>
  <si>
    <t>DLP as a Service</t>
  </si>
  <si>
    <t>SOLPDETDDD000000</t>
  </si>
  <si>
    <t>Microsoft Office 365 E1</t>
  </si>
  <si>
    <t>SAMSOFE100000000</t>
  </si>
  <si>
    <t>Microsoft Defender for Office 365</t>
  </si>
  <si>
    <t>SAMSOFDFP1000000</t>
  </si>
  <si>
    <t>Veeam Endpoint Backup Service - 25 GB Plan</t>
  </si>
  <si>
    <t>BSED250000000000</t>
  </si>
  <si>
    <t>Veeam Endpoint Backup Service - 50 GB Plan</t>
  </si>
  <si>
    <t>BSED500000000000</t>
  </si>
  <si>
    <t>Veeam Endpoint Backup Service - 100 GB Plan</t>
  </si>
  <si>
    <t>BSEDH10000000000</t>
  </si>
  <si>
    <t>Veeam Endpoint Backup Service - 200 GB Plan</t>
  </si>
  <si>
    <t>BSEDH20000000000</t>
  </si>
  <si>
    <t>Veeam Endpoint Backup Service - 300 GB Plan</t>
  </si>
  <si>
    <t>Veeam Endpoint Backup Service - 500 GB Plan</t>
  </si>
  <si>
    <t>BSEDH50000000000</t>
  </si>
  <si>
    <t>Server Backup Service - 1 TB Plan</t>
  </si>
  <si>
    <t>BSSR1T0000000000</t>
  </si>
  <si>
    <t>Veeam Backup Service - Agent Per Server</t>
  </si>
  <si>
    <t>BSSRPS0000000000</t>
  </si>
  <si>
    <t>C1 Plan Virtual Machine vDual Core Processor 2 GB vRAM 50GB HDD SAS Raid 5 with 50 GB data transfer Month with 100 Mbps Uplink OS Linux CentOS with 1 Public IPV6 address</t>
  </si>
  <si>
    <t>VMPLC10000000000</t>
  </si>
  <si>
    <t>C2 Plan Quad Core Processor 4 GB RAM 100GB HDD SAS with Raid 5 100 GB data transfer Month OS Linux CentOS with 1 Public IPV6 address</t>
  </si>
  <si>
    <t>VMPLC20000000000</t>
  </si>
  <si>
    <t>C3 Plan Quad Core vProcessor 8 GB RAM 200GB HDD SAS with Raid 5 with 200 GB data transfer Month OS Linux CentOS with 1 Public IPV6 address</t>
  </si>
  <si>
    <t>VMPLC30000000000</t>
  </si>
  <si>
    <t>C4 Plan Octa Core Processor 16 GB RAM 300GB HDD SAS Raid 5 100 GB data transfer Month with 100 Mbps OS Linux OS with 1 Public IPV6 address</t>
  </si>
  <si>
    <t>VMPLC40000000000</t>
  </si>
  <si>
    <t>C5 Plan Octa Core Processor 32 GB RAM 300GB HDD SAS Raid 5 100 GB data transfer Month with 100 Mbps OS Linux OS with 1 Public IPV6 address</t>
  </si>
  <si>
    <t>VMPLC50000000000</t>
  </si>
  <si>
    <t>C6 Plan Quad Core Processor 8 GB RAM 100GB HDD SSD  with Raid 5 100 GB data transfer Month OS CentosUbuntu with 1 Public IPV6 address</t>
  </si>
  <si>
    <t>VMPLC60000000000</t>
  </si>
  <si>
    <t>C7 Plan Quad Core vProcessor 16 GB RAM 200GB HDD SSD  with Raid 5 with 200 GB data transfer Month OS Linux CentOS with 1 Public IPV6 address</t>
  </si>
  <si>
    <t>VMPLC70000000000</t>
  </si>
  <si>
    <t>C8 Plan Octa Core Processor 32 GB RAM 300GB HDD SSD Raid 5 100 GB data transfer MonthOS Linux OS with 1 Public IPV6 address</t>
  </si>
  <si>
    <t>VMPLC80000000000</t>
  </si>
  <si>
    <t>OS Windows 2019 or Latest std Edition per 2 core lic</t>
  </si>
  <si>
    <t>ACOSWNSE00000000</t>
  </si>
  <si>
    <t>OS Red Hat Enterprise Linux 70 or latest edition on 64 bit large Instance upto 4 cores</t>
  </si>
  <si>
    <t>ACOSRHLE00000000</t>
  </si>
  <si>
    <t>OS Red Hat Enterprise Linux 70 or latest edition on 64 bit large Instance more than 4 cores</t>
  </si>
  <si>
    <t>ACOSRH6400000000</t>
  </si>
  <si>
    <t>MYSQL standard edition subscription 14 socket server oracle</t>
  </si>
  <si>
    <t>ACDBSE00000000</t>
  </si>
  <si>
    <t>MYSQL Community edition latest Free version</t>
  </si>
  <si>
    <t>ACDBCE00000000</t>
  </si>
  <si>
    <t>250 GB Data Transfer</t>
  </si>
  <si>
    <t>ACDT250000000000</t>
  </si>
  <si>
    <t>Dedicated Virtual Firewall 500 Mbps with Infra manage SSL VPN 4 Nos 1 Nos Site to Site</t>
  </si>
  <si>
    <t>ACDF5M0000000000</t>
  </si>
  <si>
    <t>Dedicated Virtual Firewall 1 Gbps with Infra manage SSL VPN 4 Nos 1 Nos Site to Site</t>
  </si>
  <si>
    <t>ACDF1G0000000000</t>
  </si>
  <si>
    <t>Additional SSL VPN VPN Tunnel Site to SiteConcurrent Users</t>
  </si>
  <si>
    <t>ACSV000000000000</t>
  </si>
  <si>
    <t>Server load balancing</t>
  </si>
  <si>
    <t>ACLB000000000000</t>
  </si>
  <si>
    <t>1 Public IPV4 address</t>
  </si>
  <si>
    <t>ACIPPIv400000000</t>
  </si>
  <si>
    <t>100 GB Storage on SATA IOPS 300TB</t>
  </si>
  <si>
    <t>STI3H10000000000</t>
  </si>
  <si>
    <t>500 GB Storage on SATA with IOPS 300TB</t>
  </si>
  <si>
    <t>STI3H50000000000</t>
  </si>
  <si>
    <t>1 TB Storage on SATA with IOPS 300TB</t>
  </si>
  <si>
    <t>STI3T10000000000</t>
  </si>
  <si>
    <t>100 GB Storage on SAS with IOPS 500TB</t>
  </si>
  <si>
    <t>STI5H10000000000</t>
  </si>
  <si>
    <t>500 GB Storage on SAS with IOPS 500TB</t>
  </si>
  <si>
    <t>STI5H50000000000</t>
  </si>
  <si>
    <t>1 TB Storage on SAS with IOPS 500TB</t>
  </si>
  <si>
    <t>STI5T10000000000</t>
  </si>
  <si>
    <t>100 GB Storage on SSD with IOPS 1000TB</t>
  </si>
  <si>
    <t>STI1H10000000000</t>
  </si>
  <si>
    <t>500 GB Storage on SSD with IOPS 1000TB</t>
  </si>
  <si>
    <t>STI1H50000000000</t>
  </si>
  <si>
    <t>1 TB Storage on SSD with IOPS 1000TB</t>
  </si>
  <si>
    <t>STI1T10000000000</t>
  </si>
  <si>
    <t>Per GB for SAS with IOPS 300TB</t>
  </si>
  <si>
    <t>STI3SA0000000000</t>
  </si>
  <si>
    <t>Per GB for SSD with IOPS 1000TB</t>
  </si>
  <si>
    <t>STI1SS0000000000</t>
  </si>
  <si>
    <t>Backup of Hosted Services - 50 GB Backup space</t>
  </si>
  <si>
    <t>BSHST50000000000</t>
  </si>
  <si>
    <t>Backup of Hosted Services - 100 GB Backup space</t>
  </si>
  <si>
    <t>BSHSH10000000000</t>
  </si>
  <si>
    <t>Backup of Hosted Services - 200 GB Backup space</t>
  </si>
  <si>
    <t>BSHSH20000000000</t>
  </si>
  <si>
    <t>Remote Backup - 100 GB Backup space</t>
  </si>
  <si>
    <t>BSRBH10000000000</t>
  </si>
  <si>
    <t>Remote Backup - 200 GB Backup space</t>
  </si>
  <si>
    <t>BSRBH20000000000</t>
  </si>
  <si>
    <t>Remote Backup - 500 GB Backup space</t>
  </si>
  <si>
    <t>BSRBH50000000000</t>
  </si>
  <si>
    <t>Remote Backup - 1TB Backup space</t>
  </si>
  <si>
    <t>BSRB1T0000000000</t>
  </si>
  <si>
    <t>VPS1 Linux CentOS CentOS with Quad Core 4 GB RAM 50 GB storage SATA with static Public IP Address and 250 GB data transfer with 100 Mbps uplink port with RAID 1</t>
  </si>
  <si>
    <t>VPS1000000000000</t>
  </si>
  <si>
    <t>VPS2 Linux CentOS with Quad Core 8 GB RAM 100 GB Storage SAS with static Public IP Address and 250 GB data transfer with 100 Mbps uplink port with RAID 5</t>
  </si>
  <si>
    <t>VPS2000000000000</t>
  </si>
  <si>
    <t>VPS3 Linux CentOS with Octa Core 16 GB RAM 250 GB Storage SAS with static Public IP Address and 500 GB data transfer with 100 Mbps uplink port with RAID 5</t>
  </si>
  <si>
    <t>VPS3000000000000</t>
  </si>
  <si>
    <t>VPS4 Linux CentOS with Quad Core 8 GB RAM 100 GB Storage SSD with static Public IP Address and 250 GB data transfer with 100 Mbps uplink port with RAID 5</t>
  </si>
  <si>
    <t>VPS4000000000000</t>
  </si>
  <si>
    <t>VPS5 Linux CentOS with Octa Core 16 GB RAM 250 GB Storage SSD with static Public IP Address and 500 GB data transfer with 100 Mbps uplink port with RAID 5</t>
  </si>
  <si>
    <t>VPS5000000000000</t>
  </si>
  <si>
    <t>VPS6 Windows Quad Core 4 GB RAM 50 GB storage SATA with static Public IP Address AV and 250 GB data transfer with 100 Mbps uplink port with RAID 1</t>
  </si>
  <si>
    <t>VPS6000000000000</t>
  </si>
  <si>
    <t>VPS7 Windows Quad Core 8 GB RAM 100 GB Storage SAS with static Public IP AddressAV and 250 GB data transfer with 100 Mbps uplink port with RAID 5</t>
  </si>
  <si>
    <t>VPS7000000000000</t>
  </si>
  <si>
    <t>VPS8 Windows with Octa Core 16 GB RAM 250 GB Storage SAS with static Public IP AddressAV and 500 GB data transfer with 100 Mbps uplink port with RAID 5</t>
  </si>
  <si>
    <t>VPS8000000000000</t>
  </si>
  <si>
    <t>VPS9  Windows with Quad Core 8 GB RAM 100 GB Storage SSD with static Public IP AddressAV and 250 GB data transfer with 100 Mbps uplink port with RAID 5</t>
  </si>
  <si>
    <t>VPS9000000000000</t>
  </si>
  <si>
    <t>VPS10 Windows with Octa Core 16 GB RAM 250 GB Storage SSD with static Public IP AddressAV and 500 GB data transfer with 100 Mbps uplink port with RAID 5</t>
  </si>
  <si>
    <t>VPS10000000000000</t>
  </si>
  <si>
    <t>2 Virtual Core</t>
  </si>
  <si>
    <t>VPVC2V0000000000</t>
  </si>
  <si>
    <t>4 Virtual Cores</t>
  </si>
  <si>
    <t>VPVC4V0000000000</t>
  </si>
  <si>
    <t>8 Vritual Cores</t>
  </si>
  <si>
    <t>VPVC8V0000000000</t>
  </si>
  <si>
    <t>2 GB RAM</t>
  </si>
  <si>
    <t>VPRM2R0000000000</t>
  </si>
  <si>
    <t>4 GB RAM</t>
  </si>
  <si>
    <t>VPRM4R0000000000</t>
  </si>
  <si>
    <t>8 GB RAM</t>
  </si>
  <si>
    <t>VPRM8R0000000000</t>
  </si>
  <si>
    <t>16 GB RAM</t>
  </si>
  <si>
    <t>VPRM160000000000</t>
  </si>
  <si>
    <t>20 GB HDD SAS</t>
  </si>
  <si>
    <t>VPSA200000000000</t>
  </si>
  <si>
    <t>50 GB HDD SAS</t>
  </si>
  <si>
    <t>VPSA500000000000</t>
  </si>
  <si>
    <t>100 GB HDD SAS</t>
  </si>
  <si>
    <t>VPSA1000000000000</t>
  </si>
  <si>
    <t>500 GB HDD SAS</t>
  </si>
  <si>
    <t>VPSA5000000000000</t>
  </si>
  <si>
    <t>50 GB SSD</t>
  </si>
  <si>
    <t>VPSS500000000000</t>
  </si>
  <si>
    <t>100 GB SSD</t>
  </si>
  <si>
    <t>VPSSH10000000000</t>
  </si>
  <si>
    <t>200 GB SSD</t>
  </si>
  <si>
    <t>VPSSH20000000000</t>
  </si>
  <si>
    <t>500 GB SSD</t>
  </si>
  <si>
    <t>VPSSH50000000000</t>
  </si>
  <si>
    <t>VPDT250000000000</t>
  </si>
  <si>
    <t>Colocation charges for 2 U with 07 KVA with Rack and rated power</t>
  </si>
  <si>
    <t>CLCH2U0000000000</t>
  </si>
  <si>
    <t>Colocation charges per rack with 3 KVA power with Rack and rated power</t>
  </si>
  <si>
    <t>CLCHPR0000000000</t>
  </si>
  <si>
    <t>Additional Power of 1 KVA</t>
  </si>
  <si>
    <t>CLAP1K0000000000</t>
  </si>
  <si>
    <t>Internet Bandwidth Charges 2 Mpbs with 1 Public IP address terminated at Colocated ServerRacks</t>
  </si>
  <si>
    <t>CLIB000000000000</t>
  </si>
  <si>
    <t>1TB Data Transfer Monthly</t>
  </si>
  <si>
    <t>CLDT000000000000</t>
  </si>
  <si>
    <t>Seating Space with Internet access Per Person</t>
  </si>
  <si>
    <t>CLSS000000000000</t>
  </si>
  <si>
    <t>MS SQL 2019 Standard edition latest version per 2 core lic</t>
  </si>
  <si>
    <t>Backup of Hosted Services - 500 GB  Backup space</t>
  </si>
  <si>
    <t>Globalsign Domain Wild Card SSL Certificate 1 Main domain Wildcard 1 FQDN Wildcard</t>
  </si>
  <si>
    <t>Globalsign Domain Wild Card SSL Certificate</t>
  </si>
  <si>
    <t>Email Migration</t>
  </si>
  <si>
    <t>MSEMEMMSNA000000</t>
  </si>
  <si>
    <t xml:space="preserve">Block Storage - 16.5 IOPS / GB </t>
  </si>
  <si>
    <t>STBT160000000000</t>
  </si>
  <si>
    <t>Onsite - Facility Management Services</t>
  </si>
  <si>
    <t>DVSVFM0000000000</t>
  </si>
  <si>
    <t>Software As Service-Desigh and Development Cost</t>
  </si>
  <si>
    <t>SADD000000000000</t>
  </si>
  <si>
    <t xml:space="preserve">OpenShift management services (9*6 Support) and 1 call in a month </t>
  </si>
  <si>
    <t>MSOT000000000000</t>
  </si>
  <si>
    <t xml:space="preserve"> OEM CDN - Cloudflare - Business Plan</t>
  </si>
  <si>
    <t>Block Storage - 2 IOPS / GB</t>
  </si>
  <si>
    <t>CCSTNKBT2I000000</t>
  </si>
  <si>
    <t>Block Storage - 4 IOPS / GB</t>
  </si>
  <si>
    <t>CCSTNKBT4I000000</t>
  </si>
  <si>
    <t>Block Storage - 6 IOPS / GB</t>
  </si>
  <si>
    <t>CCSTNKBT6I000000</t>
  </si>
  <si>
    <t>Block Storage - 7 IOPS / GB</t>
  </si>
  <si>
    <t>CCSTNKBT7I000000</t>
  </si>
  <si>
    <t>Block Storage - 9 IOPS / GB</t>
  </si>
  <si>
    <t>CCSTNKBT9I000000</t>
  </si>
  <si>
    <t>Discount Percent</t>
  </si>
  <si>
    <t>CRM_Price</t>
  </si>
  <si>
    <t>Price_to_be_added</t>
  </si>
  <si>
    <t>product_group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</si>
</sst>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General\ &quot;NO&quot;"/>
    <numFmt numFmtId="165" formatCode="General\ &quot;Mbps&quot;"/>
    <numFmt numFmtId="166" formatCode="[$INR]\ #,##0.00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mbria"/>
      <family val="2"/>
    </font>
    <font>
      <sz val="10"/>
      <color theme="1"/>
      <name val="Californian FB"/>
      <family val="2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</font>
    <font>
      <sz val="10"/>
      <color rgb="FF313335"/>
      <name val="Arial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7E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6" fillId="0" borderId="0"/>
    <xf numFmtId="0" fontId="5" fillId="0" borderId="0"/>
    <xf numFmtId="0" fontId="7" fillId="0" borderId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" fillId="0" borderId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0" borderId="0"/>
    <xf numFmtId="0" fontId="5" fillId="0" borderId="0">
      <alignment vertical="center"/>
    </xf>
    <xf numFmtId="14" fontId="5" fillId="0" borderId="0" applyFont="0" applyFill="0" applyBorder="0">
      <alignment horizontal="center" vertical="center"/>
    </xf>
    <xf numFmtId="0" fontId="10" fillId="0" borderId="0"/>
    <xf numFmtId="9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9" borderId="4" xfId="0" applyFill="1" applyBorder="1"/>
    <xf numFmtId="0" fontId="0" fillId="9" borderId="5" xfId="0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0" fillId="11" borderId="0" xfId="0" applyFill="1"/>
    <xf numFmtId="0" fontId="0" fillId="9" borderId="1" xfId="0" applyFill="1" applyBorder="1"/>
    <xf numFmtId="0" fontId="0" fillId="2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15" borderId="1" xfId="0" applyFont="1" applyFill="1" applyBorder="1"/>
    <xf numFmtId="0" fontId="1" fillId="20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8" borderId="1" xfId="0" applyFont="1" applyFill="1" applyBorder="1"/>
    <xf numFmtId="0" fontId="0" fillId="0" borderId="0" xfId="0" applyAlignment="1">
      <alignment horizontal="left"/>
    </xf>
    <xf numFmtId="0" fontId="11" fillId="0" borderId="0" xfId="0" applyFont="1"/>
    <xf numFmtId="0" fontId="0" fillId="4" borderId="0" xfId="0" applyFill="1" applyAlignment="1">
      <alignment horizontal="left" vertical="center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2" fillId="23" borderId="1" xfId="0" applyFont="1" applyFill="1" applyBorder="1" applyAlignment="1">
      <alignment horizontal="center" vertical="top"/>
    </xf>
    <xf numFmtId="0" fontId="12" fillId="24" borderId="1" xfId="0" applyFont="1" applyFill="1" applyBorder="1" applyAlignment="1">
      <alignment horizontal="center" vertical="top"/>
    </xf>
    <xf numFmtId="0" fontId="13" fillId="9" borderId="1" xfId="0" applyFont="1" applyFill="1" applyBorder="1" applyAlignment="1">
      <alignment horizontal="center" vertical="top"/>
    </xf>
    <xf numFmtId="0" fontId="12" fillId="21" borderId="1" xfId="0" applyFont="1" applyFill="1" applyBorder="1" applyAlignment="1">
      <alignment horizontal="center" vertical="top"/>
    </xf>
    <xf numFmtId="0" fontId="12" fillId="22" borderId="1" xfId="0" applyFont="1" applyFill="1" applyBorder="1" applyAlignment="1">
      <alignment horizontal="center" vertical="top"/>
    </xf>
    <xf numFmtId="0" fontId="12" fillId="26" borderId="1" xfId="0" applyFont="1" applyFill="1" applyBorder="1" applyAlignment="1">
      <alignment horizontal="center" vertical="top"/>
    </xf>
    <xf numFmtId="0" fontId="12" fillId="27" borderId="1" xfId="0" applyFont="1" applyFill="1" applyBorder="1" applyAlignment="1">
      <alignment horizontal="center" vertical="top"/>
    </xf>
    <xf numFmtId="0" fontId="12" fillId="14" borderId="1" xfId="0" applyFont="1" applyFill="1" applyBorder="1" applyAlignment="1">
      <alignment horizontal="center" vertical="top"/>
    </xf>
    <xf numFmtId="0" fontId="11" fillId="0" borderId="1" xfId="0" applyFont="1" applyBorder="1"/>
    <xf numFmtId="0" fontId="11" fillId="28" borderId="1" xfId="0" applyFont="1" applyFill="1" applyBorder="1" applyAlignment="1">
      <alignment horizontal="left" vertical="center" wrapText="1"/>
    </xf>
    <xf numFmtId="0" fontId="0" fillId="11" borderId="1" xfId="0" applyFill="1" applyBorder="1"/>
    <xf numFmtId="166" fontId="0" fillId="0" borderId="0" xfId="0" applyNumberFormat="1"/>
    <xf numFmtId="0" fontId="1" fillId="3" borderId="1" xfId="0" applyFont="1" applyFill="1" applyBorder="1" applyAlignment="1">
      <alignment horizontal="center" vertical="top"/>
    </xf>
  </cellXfs>
  <cellStyles count="23">
    <cellStyle name="Comma 10" xfId="9" xr:uid="{00000000-0005-0000-0000-000000000000}"/>
    <cellStyle name="Comma 2" xfId="8" xr:uid="{00000000-0005-0000-0000-000001000000}"/>
    <cellStyle name="Comma 2 2" xfId="17" xr:uid="{00000000-0005-0000-0000-000002000000}"/>
    <cellStyle name="Comma 2 3" xfId="4" xr:uid="{00000000-0005-0000-0000-000003000000}"/>
    <cellStyle name="Comma 4 2" xfId="11" xr:uid="{00000000-0005-0000-0000-000004000000}"/>
    <cellStyle name="Comma 6" xfId="5" xr:uid="{00000000-0005-0000-0000-000005000000}"/>
    <cellStyle name="Comma 6 2" xfId="7" xr:uid="{00000000-0005-0000-0000-000006000000}"/>
    <cellStyle name="Currency 4" xfId="10" xr:uid="{00000000-0005-0000-0000-000007000000}"/>
    <cellStyle name="Date" xfId="14" xr:uid="{00000000-0005-0000-0000-000008000000}"/>
    <cellStyle name="Normal" xfId="0" builtinId="0"/>
    <cellStyle name="Normal 10 2" xfId="22" xr:uid="{00000000-0005-0000-0000-00000A000000}"/>
    <cellStyle name="Normal 13" xfId="21" xr:uid="{00000000-0005-0000-0000-00000B000000}"/>
    <cellStyle name="Normal 2" xfId="1" xr:uid="{00000000-0005-0000-0000-00000C000000}"/>
    <cellStyle name="Normal 2 2" xfId="2" xr:uid="{00000000-0005-0000-0000-00000D000000}"/>
    <cellStyle name="Normal 2 2 2 2 2" xfId="6" xr:uid="{00000000-0005-0000-0000-00000E000000}"/>
    <cellStyle name="Normal 2 3" xfId="19" xr:uid="{00000000-0005-0000-0000-00000F000000}"/>
    <cellStyle name="Normal 3" xfId="12" xr:uid="{00000000-0005-0000-0000-000010000000}"/>
    <cellStyle name="Normal 4" xfId="13" xr:uid="{00000000-0005-0000-0000-000011000000}"/>
    <cellStyle name="Normal 5" xfId="15" xr:uid="{00000000-0005-0000-0000-000012000000}"/>
    <cellStyle name="Normal 6" xfId="3" xr:uid="{00000000-0005-0000-0000-000013000000}"/>
    <cellStyle name="Normal 7" xfId="18" xr:uid="{00000000-0005-0000-0000-000014000000}"/>
    <cellStyle name="Normal 8" xfId="20" xr:uid="{00000000-0005-0000-0000-000015000000}"/>
    <cellStyle name="Percent 2 2" xfId="16" xr:uid="{00000000-0005-0000-0000-000016000000}"/>
  </cellStyles>
  <dxfs count="7">
    <dxf>
      <numFmt numFmtId="0" formatCode="General"/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athamesh.chavan\AppData\Local\Microsoft\Windows\INetCache\Content.Outlook\7CCTJ5OA\Demo%20for%201000%20items%20by%20id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light Instance"/>
      <sheetName val="product_mater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Phases" displayName="Phases" ref="A1:B12" totalsRowShown="0" headerRowDxfId="6" headerRowBorderDxfId="5" tableBorderDxfId="4" totalsRowBorderDxfId="3">
  <autoFilter ref="A1:B12" xr:uid="{00000000-0009-0000-0100-000002000000}"/>
  <tableColumns count="2">
    <tableColumn id="1" xr3:uid="{00000000-0010-0000-0000-000001000000}" name="Phases" dataDxfId="2"/>
    <tableColumn id="2" xr3:uid="{00000000-0010-0000-0000-000002000000}" name="Tenur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D7E100-3B2D-4022-881B-5EF95768CAAB}" name="Table1" displayName="Table1" ref="A1:G1507" totalsRowShown="0">
  <autoFilter ref="A1:G1507" xr:uid="{00000000-0009-0000-0100-000001000000}"/>
  <tableColumns count="7">
    <tableColumn id="6" xr3:uid="{00000000-0010-0000-0100-000006000000}" name="price_list"/>
    <tableColumn id="2" xr3:uid="{00000000-0010-0000-0100-000002000000}" name="skucode"/>
    <tableColumn id="1" xr3:uid="{00000000-0010-0000-0100-000001000000}" name="core_product_name"/>
    <tableColumn id="5" xr3:uid="{00000000-0010-0000-0100-000005000000}" name="core_product_id" dataDxfId="0"/>
    <tableColumn id="3" xr3:uid="{00000000-0010-0000-0100-000003000000}" name="price"/>
    <tableColumn id="4" xr3:uid="{00000000-0010-0000-0100-000004000000}" name="is_active"/>
    <tableColumn id="7" xr3:uid="{879C5A19-C4BE-40F1-8B9F-37642820D753}" name="product_gro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zoomScale="85" zoomScaleNormal="85" workbookViewId="0">
      <selection activeCell="K6" sqref="K6"/>
    </sheetView>
  </sheetViews>
  <sheetFormatPr defaultRowHeight="14.4" x14ac:dyDescent="0.3"/>
  <cols>
    <col min="1" max="1" width="28.109375" bestFit="1" customWidth="1"/>
    <col min="2" max="2" width="9.44140625" customWidth="1"/>
  </cols>
  <sheetData>
    <row r="1" spans="1:2" x14ac:dyDescent="0.3">
      <c r="A1" s="7" t="s">
        <v>2740</v>
      </c>
      <c r="B1" s="8" t="s">
        <v>2741</v>
      </c>
    </row>
    <row r="2" spans="1:2" x14ac:dyDescent="0.3">
      <c r="A2" s="5" t="s">
        <v>2825</v>
      </c>
      <c r="B2" s="6">
        <v>7</v>
      </c>
    </row>
    <row r="3" spans="1:2" x14ac:dyDescent="0.3">
      <c r="A3" s="5" t="s">
        <v>2823</v>
      </c>
      <c r="B3" s="6">
        <v>4</v>
      </c>
    </row>
    <row r="4" spans="1:2" x14ac:dyDescent="0.3">
      <c r="A4" s="5" t="s">
        <v>2824</v>
      </c>
      <c r="B4" s="6">
        <v>5</v>
      </c>
    </row>
    <row r="5" spans="1:2" x14ac:dyDescent="0.3">
      <c r="A5" s="5" t="s">
        <v>2749</v>
      </c>
      <c r="B5" s="6">
        <v>5</v>
      </c>
    </row>
    <row r="6" spans="1:2" x14ac:dyDescent="0.3">
      <c r="A6" s="5" t="s">
        <v>2750</v>
      </c>
      <c r="B6" s="6">
        <v>3</v>
      </c>
    </row>
    <row r="7" spans="1:2" x14ac:dyDescent="0.3">
      <c r="A7" s="5" t="s">
        <v>2751</v>
      </c>
      <c r="B7" s="6">
        <v>12</v>
      </c>
    </row>
    <row r="8" spans="1:2" x14ac:dyDescent="0.3">
      <c r="A8" s="5" t="s">
        <v>2752</v>
      </c>
      <c r="B8" s="6">
        <v>12</v>
      </c>
    </row>
    <row r="9" spans="1:2" x14ac:dyDescent="0.3">
      <c r="A9" s="5" t="s">
        <v>2753</v>
      </c>
      <c r="B9" s="6">
        <v>12</v>
      </c>
    </row>
    <row r="10" spans="1:2" x14ac:dyDescent="0.3">
      <c r="A10" s="5" t="s">
        <v>2754</v>
      </c>
      <c r="B10" s="6">
        <v>12</v>
      </c>
    </row>
    <row r="11" spans="1:2" x14ac:dyDescent="0.3">
      <c r="A11" s="5" t="s">
        <v>2755</v>
      </c>
      <c r="B11" s="6">
        <v>12</v>
      </c>
    </row>
    <row r="12" spans="1:2" x14ac:dyDescent="0.3">
      <c r="A12" s="5" t="s">
        <v>2756</v>
      </c>
      <c r="B12" s="6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B088-67FA-472B-9E12-FFD72909BDB1}">
  <dimension ref="A1:M1507"/>
  <sheetViews>
    <sheetView topLeftCell="A893" zoomScaleNormal="100" workbookViewId="0">
      <selection activeCell="C1310" sqref="C1310"/>
    </sheetView>
  </sheetViews>
  <sheetFormatPr defaultColWidth="9.109375" defaultRowHeight="14.4" x14ac:dyDescent="0.3"/>
  <cols>
    <col min="1" max="1" width="26.44140625" bestFit="1" customWidth="1"/>
    <col min="2" max="2" width="21.88671875" bestFit="1" customWidth="1"/>
    <col min="3" max="3" width="63.88671875" customWidth="1"/>
    <col min="4" max="4" width="22" customWidth="1"/>
    <col min="5" max="5" width="15.5546875" bestFit="1" customWidth="1"/>
    <col min="7" max="7" width="15.44140625" bestFit="1" customWidth="1"/>
    <col min="9" max="9" width="8.88671875" customWidth="1"/>
  </cols>
  <sheetData>
    <row r="1" spans="1:13" x14ac:dyDescent="0.3">
      <c r="A1" t="s">
        <v>2829</v>
      </c>
      <c r="B1" t="s">
        <v>1</v>
      </c>
      <c r="C1" t="s">
        <v>0</v>
      </c>
      <c r="D1" t="s">
        <v>2826</v>
      </c>
      <c r="E1" t="s">
        <v>2827</v>
      </c>
      <c r="F1" t="s">
        <v>2828</v>
      </c>
      <c r="G1" t="s">
        <v>3025</v>
      </c>
    </row>
    <row r="2" spans="1:13" x14ac:dyDescent="0.3">
      <c r="A2" t="s">
        <v>2830</v>
      </c>
      <c r="B2" t="s">
        <v>3</v>
      </c>
      <c r="C2" t="s">
        <v>2</v>
      </c>
      <c r="D2">
        <v>1</v>
      </c>
      <c r="E2" s="54">
        <v>2100</v>
      </c>
      <c r="F2">
        <v>1</v>
      </c>
      <c r="G2">
        <v>2</v>
      </c>
    </row>
    <row r="3" spans="1:13" x14ac:dyDescent="0.3">
      <c r="A3" t="s">
        <v>2830</v>
      </c>
      <c r="B3" t="s">
        <v>35</v>
      </c>
      <c r="C3" t="s">
        <v>34</v>
      </c>
      <c r="D3">
        <v>2</v>
      </c>
      <c r="E3" s="54">
        <v>49039</v>
      </c>
      <c r="F3">
        <v>0</v>
      </c>
      <c r="G3">
        <v>3</v>
      </c>
    </row>
    <row r="4" spans="1:13" x14ac:dyDescent="0.3">
      <c r="A4" t="s">
        <v>2830</v>
      </c>
      <c r="B4" t="s">
        <v>37</v>
      </c>
      <c r="C4" t="s">
        <v>36</v>
      </c>
      <c r="D4">
        <v>3</v>
      </c>
      <c r="E4" s="54">
        <v>8357</v>
      </c>
      <c r="F4">
        <v>0</v>
      </c>
      <c r="G4">
        <v>3</v>
      </c>
    </row>
    <row r="5" spans="1:13" x14ac:dyDescent="0.3">
      <c r="A5" t="s">
        <v>2830</v>
      </c>
      <c r="B5" t="s">
        <v>41</v>
      </c>
      <c r="C5" t="s">
        <v>40</v>
      </c>
      <c r="D5">
        <v>4</v>
      </c>
      <c r="E5" s="54">
        <v>16500</v>
      </c>
      <c r="F5">
        <v>1</v>
      </c>
      <c r="G5">
        <v>3</v>
      </c>
    </row>
    <row r="6" spans="1:13" x14ac:dyDescent="0.3">
      <c r="A6" t="s">
        <v>2830</v>
      </c>
      <c r="B6" t="s">
        <v>33</v>
      </c>
      <c r="C6" t="s">
        <v>32</v>
      </c>
      <c r="D6">
        <v>5</v>
      </c>
      <c r="E6" s="54">
        <v>16675</v>
      </c>
      <c r="F6">
        <v>1</v>
      </c>
      <c r="G6">
        <v>3</v>
      </c>
    </row>
    <row r="7" spans="1:13" x14ac:dyDescent="0.3">
      <c r="A7" t="s">
        <v>2830</v>
      </c>
      <c r="B7" t="s">
        <v>39</v>
      </c>
      <c r="C7" t="s">
        <v>38</v>
      </c>
      <c r="D7">
        <v>6</v>
      </c>
      <c r="E7" s="54">
        <v>16675</v>
      </c>
      <c r="F7">
        <v>1</v>
      </c>
      <c r="G7">
        <v>3</v>
      </c>
    </row>
    <row r="8" spans="1:13" x14ac:dyDescent="0.3">
      <c r="A8" t="s">
        <v>2830</v>
      </c>
      <c r="B8" t="s">
        <v>31</v>
      </c>
      <c r="C8" t="s">
        <v>30</v>
      </c>
      <c r="D8">
        <v>7</v>
      </c>
      <c r="E8" s="54">
        <v>8357</v>
      </c>
      <c r="F8">
        <v>1</v>
      </c>
      <c r="G8">
        <v>3</v>
      </c>
    </row>
    <row r="9" spans="1:13" x14ac:dyDescent="0.3">
      <c r="A9" t="s">
        <v>2830</v>
      </c>
      <c r="B9" t="s">
        <v>71</v>
      </c>
      <c r="C9" t="s">
        <v>70</v>
      </c>
      <c r="D9">
        <v>8</v>
      </c>
      <c r="E9" s="54">
        <v>14583</v>
      </c>
      <c r="F9">
        <v>0</v>
      </c>
      <c r="G9">
        <v>4</v>
      </c>
    </row>
    <row r="10" spans="1:13" x14ac:dyDescent="0.3">
      <c r="A10" t="s">
        <v>2830</v>
      </c>
      <c r="B10" t="s">
        <v>69</v>
      </c>
      <c r="C10" t="s">
        <v>68</v>
      </c>
      <c r="D10">
        <v>9</v>
      </c>
      <c r="E10" s="54">
        <v>14583</v>
      </c>
      <c r="F10">
        <v>0</v>
      </c>
      <c r="G10">
        <v>4</v>
      </c>
      <c r="K10" s="31" t="s">
        <v>2757</v>
      </c>
      <c r="L10" s="31"/>
      <c r="M10" s="31" t="s">
        <v>2758</v>
      </c>
    </row>
    <row r="11" spans="1:13" x14ac:dyDescent="0.3">
      <c r="A11" t="s">
        <v>2830</v>
      </c>
      <c r="B11" t="s">
        <v>75</v>
      </c>
      <c r="C11" t="s">
        <v>74</v>
      </c>
      <c r="D11">
        <v>10</v>
      </c>
      <c r="E11" s="54">
        <v>21429</v>
      </c>
      <c r="F11">
        <v>0</v>
      </c>
      <c r="G11">
        <v>4</v>
      </c>
      <c r="K11" s="32" t="s">
        <v>2759</v>
      </c>
      <c r="L11" s="31"/>
      <c r="M11" s="32" t="s">
        <v>2760</v>
      </c>
    </row>
    <row r="12" spans="1:13" x14ac:dyDescent="0.3">
      <c r="A12" t="s">
        <v>2830</v>
      </c>
      <c r="B12" t="s">
        <v>291</v>
      </c>
      <c r="C12" t="s">
        <v>290</v>
      </c>
      <c r="D12">
        <v>11</v>
      </c>
      <c r="E12" s="54">
        <v>1300</v>
      </c>
      <c r="F12">
        <v>1</v>
      </c>
      <c r="G12">
        <v>4</v>
      </c>
      <c r="K12" s="32" t="s">
        <v>2761</v>
      </c>
      <c r="L12" s="31"/>
      <c r="M12" s="32" t="s">
        <v>2762</v>
      </c>
    </row>
    <row r="13" spans="1:13" x14ac:dyDescent="0.3">
      <c r="A13" t="s">
        <v>2830</v>
      </c>
      <c r="B13" t="s">
        <v>177</v>
      </c>
      <c r="C13" t="s">
        <v>176</v>
      </c>
      <c r="D13">
        <v>12</v>
      </c>
      <c r="E13" s="54">
        <v>16900</v>
      </c>
      <c r="F13">
        <v>1</v>
      </c>
      <c r="G13">
        <v>11</v>
      </c>
      <c r="K13" s="32" t="s">
        <v>168</v>
      </c>
      <c r="L13" s="31"/>
      <c r="M13" s="32" t="s">
        <v>2763</v>
      </c>
    </row>
    <row r="14" spans="1:13" x14ac:dyDescent="0.3">
      <c r="A14" t="s">
        <v>2830</v>
      </c>
      <c r="B14" t="s">
        <v>179</v>
      </c>
      <c r="C14" t="s">
        <v>178</v>
      </c>
      <c r="D14">
        <v>13</v>
      </c>
      <c r="E14" s="54">
        <v>62400</v>
      </c>
      <c r="F14">
        <v>1</v>
      </c>
      <c r="G14">
        <v>11</v>
      </c>
      <c r="K14" s="32" t="s">
        <v>2764</v>
      </c>
      <c r="L14" s="31"/>
      <c r="M14" s="33" t="s">
        <v>2747</v>
      </c>
    </row>
    <row r="15" spans="1:13" x14ac:dyDescent="0.3">
      <c r="A15" t="s">
        <v>2830</v>
      </c>
      <c r="B15" t="s">
        <v>181</v>
      </c>
      <c r="C15" t="s">
        <v>180</v>
      </c>
      <c r="D15">
        <v>14</v>
      </c>
      <c r="E15" s="54">
        <v>0</v>
      </c>
      <c r="F15">
        <v>1</v>
      </c>
      <c r="G15">
        <v>11</v>
      </c>
      <c r="K15" s="32" t="s">
        <v>2765</v>
      </c>
      <c r="L15" s="31"/>
      <c r="M15" s="32" t="s">
        <v>192</v>
      </c>
    </row>
    <row r="16" spans="1:13" x14ac:dyDescent="0.3">
      <c r="A16" t="s">
        <v>2830</v>
      </c>
      <c r="B16" t="s">
        <v>183</v>
      </c>
      <c r="C16" t="s">
        <v>182</v>
      </c>
      <c r="D16">
        <v>15</v>
      </c>
      <c r="E16" s="54">
        <v>17518</v>
      </c>
      <c r="F16">
        <v>1</v>
      </c>
      <c r="G16">
        <v>11</v>
      </c>
      <c r="K16" s="32" t="s">
        <v>2766</v>
      </c>
      <c r="L16" s="31"/>
      <c r="M16" s="32" t="s">
        <v>194</v>
      </c>
    </row>
    <row r="17" spans="1:13" x14ac:dyDescent="0.3">
      <c r="A17" t="s">
        <v>2830</v>
      </c>
      <c r="B17" t="s">
        <v>185</v>
      </c>
      <c r="C17" t="s">
        <v>184</v>
      </c>
      <c r="D17">
        <v>16</v>
      </c>
      <c r="E17" s="54">
        <v>43794</v>
      </c>
      <c r="F17">
        <v>1</v>
      </c>
      <c r="G17">
        <v>11</v>
      </c>
      <c r="K17" s="31"/>
      <c r="L17" s="31"/>
      <c r="M17" s="32" t="s">
        <v>196</v>
      </c>
    </row>
    <row r="18" spans="1:13" x14ac:dyDescent="0.3">
      <c r="A18" t="s">
        <v>2830</v>
      </c>
      <c r="B18" t="s">
        <v>187</v>
      </c>
      <c r="C18" t="s">
        <v>186</v>
      </c>
      <c r="D18">
        <v>17</v>
      </c>
      <c r="E18" s="54">
        <v>19153</v>
      </c>
      <c r="F18">
        <v>1</v>
      </c>
      <c r="G18">
        <v>11</v>
      </c>
      <c r="K18" s="31"/>
      <c r="L18" s="31"/>
      <c r="M18" s="32" t="s">
        <v>200</v>
      </c>
    </row>
    <row r="19" spans="1:13" x14ac:dyDescent="0.3">
      <c r="A19" t="s">
        <v>2830</v>
      </c>
      <c r="B19" t="s">
        <v>189</v>
      </c>
      <c r="C19" t="s">
        <v>188</v>
      </c>
      <c r="D19">
        <v>18</v>
      </c>
      <c r="E19" s="54">
        <v>38306</v>
      </c>
      <c r="F19">
        <v>1</v>
      </c>
      <c r="G19">
        <v>11</v>
      </c>
      <c r="K19" s="31"/>
      <c r="L19" s="31"/>
      <c r="M19" s="32" t="s">
        <v>2767</v>
      </c>
    </row>
    <row r="20" spans="1:13" x14ac:dyDescent="0.3">
      <c r="A20" t="s">
        <v>2830</v>
      </c>
      <c r="B20" t="s">
        <v>193</v>
      </c>
      <c r="C20" t="s">
        <v>192</v>
      </c>
      <c r="D20">
        <v>19</v>
      </c>
      <c r="E20" s="54">
        <v>0</v>
      </c>
      <c r="F20">
        <v>1</v>
      </c>
      <c r="G20">
        <v>11</v>
      </c>
      <c r="K20" s="31"/>
      <c r="L20" s="31"/>
    </row>
    <row r="21" spans="1:13" x14ac:dyDescent="0.3">
      <c r="A21" t="s">
        <v>2830</v>
      </c>
      <c r="B21" t="s">
        <v>195</v>
      </c>
      <c r="C21" t="s">
        <v>194</v>
      </c>
      <c r="D21">
        <v>20</v>
      </c>
      <c r="E21" s="54">
        <v>36391</v>
      </c>
      <c r="F21">
        <v>0</v>
      </c>
      <c r="G21">
        <v>11</v>
      </c>
    </row>
    <row r="22" spans="1:13" x14ac:dyDescent="0.3">
      <c r="A22" t="s">
        <v>2830</v>
      </c>
      <c r="B22" t="s">
        <v>197</v>
      </c>
      <c r="C22" t="s">
        <v>196</v>
      </c>
      <c r="D22">
        <v>21</v>
      </c>
      <c r="E22" s="54">
        <v>0</v>
      </c>
      <c r="F22">
        <v>1</v>
      </c>
      <c r="G22">
        <v>11</v>
      </c>
    </row>
    <row r="23" spans="1:13" x14ac:dyDescent="0.3">
      <c r="A23" t="s">
        <v>2830</v>
      </c>
      <c r="B23" t="s">
        <v>199</v>
      </c>
      <c r="C23" t="s">
        <v>198</v>
      </c>
      <c r="D23">
        <v>22</v>
      </c>
      <c r="E23" s="54">
        <v>161308</v>
      </c>
      <c r="F23">
        <v>0</v>
      </c>
      <c r="G23">
        <v>11</v>
      </c>
    </row>
    <row r="24" spans="1:13" x14ac:dyDescent="0.3">
      <c r="A24" t="s">
        <v>2830</v>
      </c>
      <c r="B24" t="s">
        <v>201</v>
      </c>
      <c r="C24" t="s">
        <v>200</v>
      </c>
      <c r="D24">
        <v>23</v>
      </c>
      <c r="E24" s="54">
        <v>0</v>
      </c>
      <c r="F24">
        <v>1</v>
      </c>
      <c r="G24">
        <v>11</v>
      </c>
    </row>
    <row r="25" spans="1:13" x14ac:dyDescent="0.3">
      <c r="A25" t="s">
        <v>2830</v>
      </c>
      <c r="B25" t="s">
        <v>207</v>
      </c>
      <c r="C25" t="s">
        <v>206</v>
      </c>
      <c r="D25">
        <v>24</v>
      </c>
      <c r="E25" s="54">
        <v>600</v>
      </c>
      <c r="F25">
        <v>1</v>
      </c>
      <c r="G25">
        <v>11</v>
      </c>
    </row>
    <row r="26" spans="1:13" x14ac:dyDescent="0.3">
      <c r="A26" t="s">
        <v>2830</v>
      </c>
      <c r="B26" t="s">
        <v>211</v>
      </c>
      <c r="C26" t="s">
        <v>210</v>
      </c>
      <c r="D26">
        <v>25</v>
      </c>
      <c r="E26" s="54">
        <v>1450</v>
      </c>
      <c r="F26">
        <v>1</v>
      </c>
      <c r="G26">
        <v>11</v>
      </c>
    </row>
    <row r="27" spans="1:13" x14ac:dyDescent="0.3">
      <c r="A27" t="s">
        <v>2830</v>
      </c>
      <c r="B27" t="s">
        <v>163</v>
      </c>
      <c r="C27" t="s">
        <v>162</v>
      </c>
      <c r="D27">
        <v>26</v>
      </c>
      <c r="E27" s="54">
        <v>520</v>
      </c>
      <c r="F27">
        <v>1</v>
      </c>
      <c r="G27">
        <v>11</v>
      </c>
    </row>
    <row r="28" spans="1:13" x14ac:dyDescent="0.3">
      <c r="A28" t="s">
        <v>2830</v>
      </c>
      <c r="B28" t="s">
        <v>165</v>
      </c>
      <c r="C28" t="s">
        <v>164</v>
      </c>
      <c r="D28">
        <v>27</v>
      </c>
      <c r="E28" s="54">
        <v>3510</v>
      </c>
      <c r="F28">
        <v>1</v>
      </c>
      <c r="G28">
        <v>11</v>
      </c>
    </row>
    <row r="29" spans="1:13" x14ac:dyDescent="0.3">
      <c r="A29" t="s">
        <v>2830</v>
      </c>
      <c r="B29" t="s">
        <v>289</v>
      </c>
      <c r="C29" t="s">
        <v>288</v>
      </c>
      <c r="D29">
        <v>28</v>
      </c>
      <c r="E29" s="54">
        <v>25000</v>
      </c>
      <c r="F29">
        <v>1</v>
      </c>
      <c r="G29">
        <v>12</v>
      </c>
    </row>
    <row r="30" spans="1:13" x14ac:dyDescent="0.3">
      <c r="A30" t="s">
        <v>2830</v>
      </c>
      <c r="B30" t="s">
        <v>287</v>
      </c>
      <c r="C30" t="s">
        <v>286</v>
      </c>
      <c r="D30">
        <v>29</v>
      </c>
      <c r="E30" s="54">
        <v>12500</v>
      </c>
      <c r="F30">
        <v>1</v>
      </c>
      <c r="G30">
        <v>12</v>
      </c>
    </row>
    <row r="31" spans="1:13" x14ac:dyDescent="0.3">
      <c r="A31" t="s">
        <v>2830</v>
      </c>
      <c r="B31" t="s">
        <v>285</v>
      </c>
      <c r="C31" t="s">
        <v>284</v>
      </c>
      <c r="D31">
        <v>30</v>
      </c>
      <c r="E31" s="54">
        <v>20000</v>
      </c>
      <c r="F31">
        <v>1</v>
      </c>
      <c r="G31">
        <v>12</v>
      </c>
    </row>
    <row r="32" spans="1:13" x14ac:dyDescent="0.3">
      <c r="A32" t="s">
        <v>2830</v>
      </c>
      <c r="B32" t="s">
        <v>283</v>
      </c>
      <c r="C32" t="s">
        <v>282</v>
      </c>
      <c r="D32">
        <v>31</v>
      </c>
      <c r="E32" s="54">
        <v>5500</v>
      </c>
      <c r="F32">
        <v>1</v>
      </c>
      <c r="G32">
        <v>12</v>
      </c>
    </row>
    <row r="33" spans="1:7" x14ac:dyDescent="0.3">
      <c r="A33" t="s">
        <v>2830</v>
      </c>
      <c r="B33" t="s">
        <v>7</v>
      </c>
      <c r="C33" t="s">
        <v>6</v>
      </c>
      <c r="D33">
        <v>32</v>
      </c>
      <c r="E33" s="54">
        <v>2500</v>
      </c>
      <c r="F33">
        <v>1</v>
      </c>
      <c r="G33">
        <v>2</v>
      </c>
    </row>
    <row r="34" spans="1:7" x14ac:dyDescent="0.3">
      <c r="A34" t="s">
        <v>2830</v>
      </c>
      <c r="B34" t="s">
        <v>281</v>
      </c>
      <c r="C34" t="s">
        <v>280</v>
      </c>
      <c r="D34">
        <v>33</v>
      </c>
      <c r="E34" s="54">
        <v>1500</v>
      </c>
      <c r="F34">
        <v>1</v>
      </c>
      <c r="G34">
        <v>12</v>
      </c>
    </row>
    <row r="35" spans="1:7" x14ac:dyDescent="0.3">
      <c r="A35" t="s">
        <v>2830</v>
      </c>
      <c r="B35" t="s">
        <v>5</v>
      </c>
      <c r="C35" t="s">
        <v>4</v>
      </c>
      <c r="D35">
        <v>34</v>
      </c>
      <c r="E35" s="54">
        <v>1800</v>
      </c>
      <c r="F35">
        <v>0</v>
      </c>
      <c r="G35">
        <v>2</v>
      </c>
    </row>
    <row r="36" spans="1:7" x14ac:dyDescent="0.3">
      <c r="A36" t="s">
        <v>2830</v>
      </c>
      <c r="B36" t="s">
        <v>278</v>
      </c>
      <c r="C36" t="s">
        <v>277</v>
      </c>
      <c r="D36">
        <v>35</v>
      </c>
      <c r="E36" s="54">
        <v>2000</v>
      </c>
      <c r="F36">
        <v>0</v>
      </c>
      <c r="G36">
        <v>12</v>
      </c>
    </row>
    <row r="37" spans="1:7" x14ac:dyDescent="0.3">
      <c r="A37" t="s">
        <v>2830</v>
      </c>
      <c r="B37" t="s">
        <v>276</v>
      </c>
      <c r="C37" t="s">
        <v>275</v>
      </c>
      <c r="D37">
        <v>36</v>
      </c>
      <c r="E37" s="54">
        <v>500</v>
      </c>
      <c r="F37">
        <v>0</v>
      </c>
      <c r="G37">
        <v>12</v>
      </c>
    </row>
    <row r="38" spans="1:7" x14ac:dyDescent="0.3">
      <c r="A38" t="s">
        <v>2830</v>
      </c>
      <c r="B38" t="s">
        <v>274</v>
      </c>
      <c r="C38" t="s">
        <v>273</v>
      </c>
      <c r="D38">
        <v>37</v>
      </c>
      <c r="E38" s="54">
        <v>500</v>
      </c>
      <c r="F38">
        <v>1</v>
      </c>
      <c r="G38">
        <v>12</v>
      </c>
    </row>
    <row r="39" spans="1:7" x14ac:dyDescent="0.3">
      <c r="A39" t="s">
        <v>2830</v>
      </c>
      <c r="B39" t="s">
        <v>9</v>
      </c>
      <c r="C39" t="s">
        <v>8</v>
      </c>
      <c r="D39">
        <v>38</v>
      </c>
      <c r="E39" s="54">
        <v>2000</v>
      </c>
      <c r="F39">
        <v>0</v>
      </c>
      <c r="G39">
        <v>2</v>
      </c>
    </row>
    <row r="40" spans="1:7" x14ac:dyDescent="0.3">
      <c r="A40" t="s">
        <v>2830</v>
      </c>
      <c r="B40" t="s">
        <v>11</v>
      </c>
      <c r="C40" t="s">
        <v>10</v>
      </c>
      <c r="D40">
        <v>39</v>
      </c>
      <c r="E40" s="54">
        <v>1500</v>
      </c>
      <c r="F40">
        <v>1</v>
      </c>
      <c r="G40">
        <v>2</v>
      </c>
    </row>
    <row r="41" spans="1:7" x14ac:dyDescent="0.3">
      <c r="A41" t="s">
        <v>2830</v>
      </c>
      <c r="B41" t="s">
        <v>272</v>
      </c>
      <c r="C41" t="s">
        <v>271</v>
      </c>
      <c r="D41">
        <v>40</v>
      </c>
      <c r="E41" s="54">
        <v>500</v>
      </c>
      <c r="F41">
        <v>1</v>
      </c>
      <c r="G41">
        <v>12</v>
      </c>
    </row>
    <row r="42" spans="1:7" x14ac:dyDescent="0.3">
      <c r="A42" t="s">
        <v>2830</v>
      </c>
      <c r="B42" t="s">
        <v>13</v>
      </c>
      <c r="C42" t="s">
        <v>12</v>
      </c>
      <c r="D42">
        <v>41</v>
      </c>
      <c r="E42" s="54">
        <v>1500</v>
      </c>
      <c r="F42">
        <v>1</v>
      </c>
      <c r="G42">
        <v>2</v>
      </c>
    </row>
    <row r="43" spans="1:7" x14ac:dyDescent="0.3">
      <c r="A43" t="s">
        <v>2830</v>
      </c>
      <c r="B43" t="s">
        <v>266</v>
      </c>
      <c r="C43" t="s">
        <v>265</v>
      </c>
      <c r="D43">
        <v>42</v>
      </c>
      <c r="E43" s="54">
        <v>1500</v>
      </c>
      <c r="F43">
        <v>1</v>
      </c>
      <c r="G43">
        <v>12</v>
      </c>
    </row>
    <row r="44" spans="1:7" x14ac:dyDescent="0.3">
      <c r="A44" t="s">
        <v>2830</v>
      </c>
      <c r="B44" t="s">
        <v>15</v>
      </c>
      <c r="C44" t="s">
        <v>14</v>
      </c>
      <c r="D44">
        <v>43</v>
      </c>
      <c r="E44" s="54">
        <v>1500</v>
      </c>
      <c r="F44">
        <v>1</v>
      </c>
      <c r="G44">
        <v>2</v>
      </c>
    </row>
    <row r="45" spans="1:7" x14ac:dyDescent="0.3">
      <c r="A45" t="s">
        <v>2830</v>
      </c>
      <c r="B45" t="s">
        <v>268</v>
      </c>
      <c r="C45" t="s">
        <v>267</v>
      </c>
      <c r="D45">
        <v>44</v>
      </c>
      <c r="E45" s="54">
        <v>1500</v>
      </c>
      <c r="F45">
        <v>1</v>
      </c>
      <c r="G45">
        <v>12</v>
      </c>
    </row>
    <row r="46" spans="1:7" x14ac:dyDescent="0.3">
      <c r="A46" t="s">
        <v>2830</v>
      </c>
      <c r="B46" t="s">
        <v>17</v>
      </c>
      <c r="C46" t="s">
        <v>16</v>
      </c>
      <c r="D46">
        <v>45</v>
      </c>
      <c r="E46" s="54">
        <v>6</v>
      </c>
      <c r="F46">
        <v>1</v>
      </c>
      <c r="G46">
        <v>2</v>
      </c>
    </row>
    <row r="47" spans="1:7" x14ac:dyDescent="0.3">
      <c r="A47" t="s">
        <v>2830</v>
      </c>
      <c r="B47" t="s">
        <v>270</v>
      </c>
      <c r="C47" t="s">
        <v>269</v>
      </c>
      <c r="D47">
        <v>46</v>
      </c>
      <c r="E47" s="54">
        <v>1500</v>
      </c>
      <c r="F47">
        <v>0</v>
      </c>
      <c r="G47">
        <v>12</v>
      </c>
    </row>
    <row r="48" spans="1:7" x14ac:dyDescent="0.3">
      <c r="A48" t="s">
        <v>2830</v>
      </c>
      <c r="B48" t="s">
        <v>19</v>
      </c>
      <c r="C48" t="s">
        <v>18</v>
      </c>
      <c r="D48">
        <v>47</v>
      </c>
      <c r="E48" s="54">
        <v>500</v>
      </c>
      <c r="F48">
        <v>1</v>
      </c>
      <c r="G48">
        <v>2</v>
      </c>
    </row>
    <row r="49" spans="1:7" x14ac:dyDescent="0.3">
      <c r="A49" t="s">
        <v>2830</v>
      </c>
      <c r="B49" t="s">
        <v>258</v>
      </c>
      <c r="C49" t="s">
        <v>257</v>
      </c>
      <c r="D49">
        <v>48</v>
      </c>
      <c r="E49" s="54">
        <v>1500</v>
      </c>
      <c r="F49">
        <v>1</v>
      </c>
      <c r="G49">
        <v>12</v>
      </c>
    </row>
    <row r="50" spans="1:7" x14ac:dyDescent="0.3">
      <c r="A50" t="s">
        <v>2830</v>
      </c>
      <c r="B50" t="s">
        <v>260</v>
      </c>
      <c r="C50" t="s">
        <v>259</v>
      </c>
      <c r="D50">
        <v>49</v>
      </c>
      <c r="E50" s="54">
        <v>1500</v>
      </c>
      <c r="F50">
        <v>0</v>
      </c>
      <c r="G50">
        <v>12</v>
      </c>
    </row>
    <row r="51" spans="1:7" x14ac:dyDescent="0.3">
      <c r="A51" t="s">
        <v>2830</v>
      </c>
      <c r="B51" t="s">
        <v>262</v>
      </c>
      <c r="C51" t="s">
        <v>261</v>
      </c>
      <c r="D51">
        <v>50</v>
      </c>
      <c r="E51" s="54">
        <v>2000</v>
      </c>
      <c r="F51">
        <v>0</v>
      </c>
      <c r="G51">
        <v>12</v>
      </c>
    </row>
    <row r="52" spans="1:7" x14ac:dyDescent="0.3">
      <c r="A52" t="s">
        <v>2830</v>
      </c>
      <c r="B52" t="s">
        <v>21</v>
      </c>
      <c r="C52" t="s">
        <v>20</v>
      </c>
      <c r="D52">
        <v>51</v>
      </c>
      <c r="E52" s="54">
        <v>2400</v>
      </c>
      <c r="F52">
        <v>0</v>
      </c>
      <c r="G52">
        <v>2</v>
      </c>
    </row>
    <row r="53" spans="1:7" x14ac:dyDescent="0.3">
      <c r="A53" t="s">
        <v>2830</v>
      </c>
      <c r="B53" t="s">
        <v>264</v>
      </c>
      <c r="C53" t="s">
        <v>263</v>
      </c>
      <c r="D53">
        <v>52</v>
      </c>
      <c r="E53" s="54">
        <v>2000</v>
      </c>
      <c r="F53">
        <v>1</v>
      </c>
      <c r="G53">
        <v>12</v>
      </c>
    </row>
    <row r="54" spans="1:7" x14ac:dyDescent="0.3">
      <c r="A54" t="s">
        <v>2830</v>
      </c>
      <c r="B54" t="s">
        <v>23</v>
      </c>
      <c r="C54" t="s">
        <v>22</v>
      </c>
      <c r="D54">
        <v>53</v>
      </c>
      <c r="E54" s="54">
        <v>2100</v>
      </c>
      <c r="F54">
        <v>0</v>
      </c>
      <c r="G54">
        <v>2</v>
      </c>
    </row>
    <row r="55" spans="1:7" x14ac:dyDescent="0.3">
      <c r="A55" t="s">
        <v>2830</v>
      </c>
      <c r="B55" t="s">
        <v>256</v>
      </c>
      <c r="C55" t="s">
        <v>255</v>
      </c>
      <c r="D55">
        <v>54</v>
      </c>
      <c r="E55" s="54">
        <v>1500</v>
      </c>
      <c r="F55">
        <v>1</v>
      </c>
      <c r="G55">
        <v>12</v>
      </c>
    </row>
    <row r="56" spans="1:7" x14ac:dyDescent="0.3">
      <c r="A56" t="s">
        <v>2830</v>
      </c>
      <c r="B56" t="s">
        <v>252</v>
      </c>
      <c r="C56" t="s">
        <v>251</v>
      </c>
      <c r="D56">
        <v>55</v>
      </c>
      <c r="E56" s="54">
        <v>1500</v>
      </c>
      <c r="F56">
        <v>0</v>
      </c>
      <c r="G56">
        <v>12</v>
      </c>
    </row>
    <row r="57" spans="1:7" x14ac:dyDescent="0.3">
      <c r="A57" t="s">
        <v>2830</v>
      </c>
      <c r="B57" t="s">
        <v>254</v>
      </c>
      <c r="C57" t="s">
        <v>253</v>
      </c>
      <c r="D57">
        <v>56</v>
      </c>
      <c r="E57" s="54">
        <v>2000</v>
      </c>
      <c r="F57">
        <v>0</v>
      </c>
      <c r="G57">
        <v>12</v>
      </c>
    </row>
    <row r="58" spans="1:7" x14ac:dyDescent="0.3">
      <c r="A58" t="s">
        <v>2830</v>
      </c>
      <c r="B58" t="s">
        <v>43</v>
      </c>
      <c r="C58" t="s">
        <v>42</v>
      </c>
      <c r="D58">
        <v>57</v>
      </c>
      <c r="E58" s="54">
        <v>10500</v>
      </c>
      <c r="F58">
        <v>1</v>
      </c>
      <c r="G58">
        <v>3</v>
      </c>
    </row>
    <row r="59" spans="1:7" x14ac:dyDescent="0.3">
      <c r="A59" t="s">
        <v>2830</v>
      </c>
      <c r="B59" t="s">
        <v>248</v>
      </c>
      <c r="C59" t="s">
        <v>247</v>
      </c>
      <c r="D59">
        <v>58</v>
      </c>
      <c r="E59" s="54">
        <v>2000</v>
      </c>
      <c r="F59">
        <v>1</v>
      </c>
      <c r="G59">
        <v>12</v>
      </c>
    </row>
    <row r="60" spans="1:7" x14ac:dyDescent="0.3">
      <c r="A60" t="s">
        <v>2830</v>
      </c>
      <c r="B60" t="s">
        <v>250</v>
      </c>
      <c r="C60" t="s">
        <v>249</v>
      </c>
      <c r="D60">
        <v>59</v>
      </c>
      <c r="E60" s="54">
        <v>2000</v>
      </c>
      <c r="F60">
        <v>0</v>
      </c>
      <c r="G60">
        <v>12</v>
      </c>
    </row>
    <row r="61" spans="1:7" x14ac:dyDescent="0.3">
      <c r="A61" t="s">
        <v>2830</v>
      </c>
      <c r="B61" t="s">
        <v>45</v>
      </c>
      <c r="C61" t="s">
        <v>44</v>
      </c>
      <c r="D61">
        <v>60</v>
      </c>
      <c r="E61" s="54">
        <v>16500</v>
      </c>
      <c r="F61">
        <v>1</v>
      </c>
      <c r="G61">
        <v>3</v>
      </c>
    </row>
    <row r="62" spans="1:7" x14ac:dyDescent="0.3">
      <c r="A62" t="s">
        <v>2830</v>
      </c>
      <c r="B62" t="s">
        <v>47</v>
      </c>
      <c r="C62" t="s">
        <v>46</v>
      </c>
      <c r="D62">
        <v>61</v>
      </c>
      <c r="E62" s="54">
        <v>1800</v>
      </c>
      <c r="F62">
        <v>1</v>
      </c>
      <c r="G62">
        <v>3</v>
      </c>
    </row>
    <row r="63" spans="1:7" x14ac:dyDescent="0.3">
      <c r="A63" t="s">
        <v>2830</v>
      </c>
      <c r="B63" t="s">
        <v>49</v>
      </c>
      <c r="C63" t="s">
        <v>48</v>
      </c>
      <c r="D63">
        <v>62</v>
      </c>
      <c r="E63" s="54">
        <v>750</v>
      </c>
      <c r="F63">
        <v>0</v>
      </c>
      <c r="G63">
        <v>3</v>
      </c>
    </row>
    <row r="64" spans="1:7" x14ac:dyDescent="0.3">
      <c r="A64" t="s">
        <v>2830</v>
      </c>
      <c r="B64" t="s">
        <v>244</v>
      </c>
      <c r="C64" t="s">
        <v>243</v>
      </c>
      <c r="D64">
        <v>63</v>
      </c>
      <c r="E64" s="54">
        <v>1500</v>
      </c>
      <c r="F64">
        <v>1</v>
      </c>
      <c r="G64">
        <v>12</v>
      </c>
    </row>
    <row r="65" spans="1:7" x14ac:dyDescent="0.3">
      <c r="A65" t="s">
        <v>2830</v>
      </c>
      <c r="B65" t="s">
        <v>51</v>
      </c>
      <c r="C65" t="s">
        <v>50</v>
      </c>
      <c r="D65">
        <v>64</v>
      </c>
      <c r="E65" s="54">
        <v>2250</v>
      </c>
      <c r="F65">
        <v>0</v>
      </c>
      <c r="G65">
        <v>3</v>
      </c>
    </row>
    <row r="66" spans="1:7" x14ac:dyDescent="0.3">
      <c r="A66" t="s">
        <v>2830</v>
      </c>
      <c r="B66" t="s">
        <v>246</v>
      </c>
      <c r="C66" t="s">
        <v>245</v>
      </c>
      <c r="D66">
        <v>65</v>
      </c>
      <c r="E66" s="54">
        <v>2000</v>
      </c>
      <c r="F66">
        <v>0</v>
      </c>
      <c r="G66">
        <v>12</v>
      </c>
    </row>
    <row r="67" spans="1:7" x14ac:dyDescent="0.3">
      <c r="A67" t="s">
        <v>2830</v>
      </c>
      <c r="B67" t="s">
        <v>236</v>
      </c>
      <c r="C67" t="s">
        <v>235</v>
      </c>
      <c r="D67">
        <v>66</v>
      </c>
      <c r="E67" s="54">
        <v>600</v>
      </c>
      <c r="F67">
        <v>1</v>
      </c>
      <c r="G67">
        <v>12</v>
      </c>
    </row>
    <row r="68" spans="1:7" x14ac:dyDescent="0.3">
      <c r="A68" t="s">
        <v>2830</v>
      </c>
      <c r="B68" t="s">
        <v>53</v>
      </c>
      <c r="C68" t="s">
        <v>52</v>
      </c>
      <c r="D68">
        <v>67</v>
      </c>
      <c r="E68" s="54">
        <v>1084</v>
      </c>
      <c r="F68">
        <v>0</v>
      </c>
      <c r="G68">
        <v>3</v>
      </c>
    </row>
    <row r="69" spans="1:7" x14ac:dyDescent="0.3">
      <c r="A69" t="s">
        <v>2830</v>
      </c>
      <c r="B69" t="s">
        <v>238</v>
      </c>
      <c r="C69" t="s">
        <v>237</v>
      </c>
      <c r="D69">
        <v>68</v>
      </c>
      <c r="E69" s="54">
        <v>300</v>
      </c>
      <c r="F69">
        <v>1</v>
      </c>
      <c r="G69">
        <v>12</v>
      </c>
    </row>
    <row r="70" spans="1:7" x14ac:dyDescent="0.3">
      <c r="A70" t="s">
        <v>2830</v>
      </c>
      <c r="B70" t="s">
        <v>240</v>
      </c>
      <c r="C70" t="s">
        <v>239</v>
      </c>
      <c r="D70">
        <v>69</v>
      </c>
      <c r="E70" s="54">
        <v>2500</v>
      </c>
      <c r="F70">
        <v>0</v>
      </c>
      <c r="G70">
        <v>12</v>
      </c>
    </row>
    <row r="71" spans="1:7" x14ac:dyDescent="0.3">
      <c r="A71" t="s">
        <v>2830</v>
      </c>
      <c r="B71" t="s">
        <v>55</v>
      </c>
      <c r="C71" t="s">
        <v>54</v>
      </c>
      <c r="D71">
        <v>70</v>
      </c>
      <c r="E71" s="54">
        <v>2500</v>
      </c>
      <c r="F71">
        <v>0</v>
      </c>
      <c r="G71">
        <v>3</v>
      </c>
    </row>
    <row r="72" spans="1:7" x14ac:dyDescent="0.3">
      <c r="A72" t="s">
        <v>2830</v>
      </c>
      <c r="B72" t="s">
        <v>242</v>
      </c>
      <c r="C72" t="s">
        <v>241</v>
      </c>
      <c r="D72">
        <v>71</v>
      </c>
      <c r="E72" s="54">
        <v>1500</v>
      </c>
      <c r="F72">
        <v>1</v>
      </c>
      <c r="G72">
        <v>12</v>
      </c>
    </row>
    <row r="73" spans="1:7" x14ac:dyDescent="0.3">
      <c r="A73" t="s">
        <v>2830</v>
      </c>
      <c r="B73" t="s">
        <v>234</v>
      </c>
      <c r="C73" t="s">
        <v>233</v>
      </c>
      <c r="D73">
        <v>72</v>
      </c>
      <c r="E73" s="54">
        <v>1500</v>
      </c>
      <c r="F73">
        <v>1</v>
      </c>
      <c r="G73">
        <v>12</v>
      </c>
    </row>
    <row r="74" spans="1:7" x14ac:dyDescent="0.3">
      <c r="A74" t="s">
        <v>2830</v>
      </c>
      <c r="B74" t="s">
        <v>57</v>
      </c>
      <c r="C74" t="s">
        <v>56</v>
      </c>
      <c r="D74">
        <v>73</v>
      </c>
      <c r="E74" s="54">
        <v>2600</v>
      </c>
      <c r="F74">
        <v>0</v>
      </c>
      <c r="G74">
        <v>3</v>
      </c>
    </row>
    <row r="75" spans="1:7" x14ac:dyDescent="0.3">
      <c r="A75" t="s">
        <v>2830</v>
      </c>
      <c r="B75" t="s">
        <v>232</v>
      </c>
      <c r="C75" t="s">
        <v>231</v>
      </c>
      <c r="D75">
        <v>74</v>
      </c>
      <c r="E75" s="54">
        <v>12500</v>
      </c>
      <c r="F75">
        <v>1</v>
      </c>
      <c r="G75">
        <v>12</v>
      </c>
    </row>
    <row r="76" spans="1:7" x14ac:dyDescent="0.3">
      <c r="A76" t="s">
        <v>2830</v>
      </c>
      <c r="B76" t="s">
        <v>59</v>
      </c>
      <c r="C76" t="s">
        <v>58</v>
      </c>
      <c r="D76">
        <v>75</v>
      </c>
      <c r="E76" s="54">
        <v>833.33</v>
      </c>
      <c r="F76">
        <v>1</v>
      </c>
      <c r="G76">
        <v>3</v>
      </c>
    </row>
    <row r="77" spans="1:7" x14ac:dyDescent="0.3">
      <c r="A77" t="s">
        <v>2830</v>
      </c>
      <c r="B77" t="s">
        <v>230</v>
      </c>
      <c r="C77" t="s">
        <v>229</v>
      </c>
      <c r="D77">
        <v>76</v>
      </c>
      <c r="E77" s="54">
        <v>7500</v>
      </c>
      <c r="F77">
        <v>1</v>
      </c>
      <c r="G77">
        <v>12</v>
      </c>
    </row>
    <row r="78" spans="1:7" x14ac:dyDescent="0.3">
      <c r="A78" t="s">
        <v>2830</v>
      </c>
      <c r="B78" t="s">
        <v>228</v>
      </c>
      <c r="C78" t="s">
        <v>149</v>
      </c>
      <c r="D78">
        <v>77</v>
      </c>
      <c r="E78" s="54">
        <v>7500</v>
      </c>
      <c r="F78">
        <v>1</v>
      </c>
      <c r="G78">
        <v>12</v>
      </c>
    </row>
    <row r="79" spans="1:7" x14ac:dyDescent="0.3">
      <c r="A79" t="s">
        <v>2830</v>
      </c>
      <c r="B79" t="s">
        <v>61</v>
      </c>
      <c r="C79" t="s">
        <v>60</v>
      </c>
      <c r="D79">
        <v>78</v>
      </c>
      <c r="E79" s="54">
        <v>800</v>
      </c>
      <c r="F79">
        <v>1</v>
      </c>
      <c r="G79">
        <v>3</v>
      </c>
    </row>
    <row r="80" spans="1:7" x14ac:dyDescent="0.3">
      <c r="A80" t="s">
        <v>2830</v>
      </c>
      <c r="B80" t="s">
        <v>227</v>
      </c>
      <c r="C80" t="s">
        <v>226</v>
      </c>
      <c r="D80">
        <v>79</v>
      </c>
      <c r="E80" s="54">
        <v>7500</v>
      </c>
      <c r="F80">
        <v>1</v>
      </c>
      <c r="G80">
        <v>12</v>
      </c>
    </row>
    <row r="81" spans="1:7" x14ac:dyDescent="0.3">
      <c r="A81" t="s">
        <v>2830</v>
      </c>
      <c r="B81" t="s">
        <v>63</v>
      </c>
      <c r="C81" t="s">
        <v>62</v>
      </c>
      <c r="D81">
        <v>80</v>
      </c>
      <c r="E81" s="54">
        <v>1000</v>
      </c>
      <c r="F81">
        <v>1</v>
      </c>
      <c r="G81">
        <v>3</v>
      </c>
    </row>
    <row r="82" spans="1:7" x14ac:dyDescent="0.3">
      <c r="A82" t="s">
        <v>2830</v>
      </c>
      <c r="B82" t="s">
        <v>225</v>
      </c>
      <c r="C82" t="s">
        <v>224</v>
      </c>
      <c r="D82">
        <v>81</v>
      </c>
      <c r="E82" s="54">
        <v>7500</v>
      </c>
      <c r="F82">
        <v>1</v>
      </c>
      <c r="G82">
        <v>12</v>
      </c>
    </row>
    <row r="83" spans="1:7" x14ac:dyDescent="0.3">
      <c r="A83" t="s">
        <v>2830</v>
      </c>
      <c r="B83" t="s">
        <v>65</v>
      </c>
      <c r="C83" t="s">
        <v>64</v>
      </c>
      <c r="D83">
        <v>82</v>
      </c>
      <c r="E83" s="54">
        <v>1500</v>
      </c>
      <c r="F83">
        <v>1</v>
      </c>
      <c r="G83">
        <v>3</v>
      </c>
    </row>
    <row r="84" spans="1:7" x14ac:dyDescent="0.3">
      <c r="A84" t="s">
        <v>2830</v>
      </c>
      <c r="B84" t="s">
        <v>223</v>
      </c>
      <c r="C84" t="s">
        <v>148</v>
      </c>
      <c r="D84">
        <v>83</v>
      </c>
      <c r="E84" s="54">
        <v>5500</v>
      </c>
      <c r="F84">
        <v>1</v>
      </c>
      <c r="G84">
        <v>12</v>
      </c>
    </row>
    <row r="85" spans="1:7" x14ac:dyDescent="0.3">
      <c r="A85" t="s">
        <v>2830</v>
      </c>
      <c r="B85" t="s">
        <v>213</v>
      </c>
      <c r="C85" t="s">
        <v>212</v>
      </c>
      <c r="D85">
        <v>84</v>
      </c>
      <c r="E85" s="54">
        <v>1500</v>
      </c>
      <c r="F85">
        <v>1</v>
      </c>
      <c r="G85">
        <v>12</v>
      </c>
    </row>
    <row r="86" spans="1:7" x14ac:dyDescent="0.3">
      <c r="A86" t="s">
        <v>2830</v>
      </c>
      <c r="B86" t="s">
        <v>67</v>
      </c>
      <c r="C86" t="s">
        <v>66</v>
      </c>
      <c r="D86">
        <v>85</v>
      </c>
      <c r="E86" s="54">
        <v>14583</v>
      </c>
      <c r="F86">
        <v>1</v>
      </c>
      <c r="G86">
        <v>4</v>
      </c>
    </row>
    <row r="87" spans="1:7" x14ac:dyDescent="0.3">
      <c r="A87" t="s">
        <v>2830</v>
      </c>
      <c r="B87" t="s">
        <v>215</v>
      </c>
      <c r="C87" t="s">
        <v>214</v>
      </c>
      <c r="D87">
        <v>86</v>
      </c>
      <c r="E87" s="54">
        <v>1500</v>
      </c>
      <c r="F87">
        <v>1</v>
      </c>
      <c r="G87">
        <v>12</v>
      </c>
    </row>
    <row r="88" spans="1:7" x14ac:dyDescent="0.3">
      <c r="A88" t="s">
        <v>2830</v>
      </c>
      <c r="B88" t="s">
        <v>77</v>
      </c>
      <c r="C88" t="s">
        <v>76</v>
      </c>
      <c r="D88">
        <v>87</v>
      </c>
      <c r="E88" s="54">
        <v>5000</v>
      </c>
      <c r="F88">
        <v>1</v>
      </c>
      <c r="G88">
        <v>4</v>
      </c>
    </row>
    <row r="89" spans="1:7" x14ac:dyDescent="0.3">
      <c r="A89" t="s">
        <v>2830</v>
      </c>
      <c r="B89" t="s">
        <v>217</v>
      </c>
      <c r="C89" t="s">
        <v>216</v>
      </c>
      <c r="D89">
        <v>88</v>
      </c>
      <c r="E89" s="54">
        <v>1500</v>
      </c>
      <c r="F89">
        <v>1</v>
      </c>
      <c r="G89">
        <v>12</v>
      </c>
    </row>
    <row r="90" spans="1:7" x14ac:dyDescent="0.3">
      <c r="A90" t="s">
        <v>2830</v>
      </c>
      <c r="B90" t="s">
        <v>219</v>
      </c>
      <c r="C90" t="s">
        <v>218</v>
      </c>
      <c r="D90">
        <v>89</v>
      </c>
      <c r="E90" s="54">
        <v>1500</v>
      </c>
      <c r="F90">
        <v>1</v>
      </c>
      <c r="G90">
        <v>12</v>
      </c>
    </row>
    <row r="91" spans="1:7" x14ac:dyDescent="0.3">
      <c r="A91" t="s">
        <v>2830</v>
      </c>
      <c r="B91" t="s">
        <v>220</v>
      </c>
      <c r="C91" t="s">
        <v>145</v>
      </c>
      <c r="D91">
        <v>90</v>
      </c>
      <c r="E91" s="54">
        <v>1500</v>
      </c>
      <c r="F91">
        <v>1</v>
      </c>
      <c r="G91">
        <v>12</v>
      </c>
    </row>
    <row r="92" spans="1:7" x14ac:dyDescent="0.3">
      <c r="A92" t="s">
        <v>2830</v>
      </c>
      <c r="B92" t="s">
        <v>81</v>
      </c>
      <c r="C92" t="s">
        <v>80</v>
      </c>
      <c r="D92">
        <v>91</v>
      </c>
      <c r="E92" s="54">
        <v>300</v>
      </c>
      <c r="F92">
        <v>1</v>
      </c>
      <c r="G92">
        <v>4</v>
      </c>
    </row>
    <row r="93" spans="1:7" x14ac:dyDescent="0.3">
      <c r="A93" t="s">
        <v>2830</v>
      </c>
      <c r="B93" t="s">
        <v>222</v>
      </c>
      <c r="C93" t="s">
        <v>221</v>
      </c>
      <c r="D93">
        <v>92</v>
      </c>
      <c r="E93" s="54">
        <v>7500</v>
      </c>
      <c r="F93">
        <v>1</v>
      </c>
      <c r="G93">
        <v>12</v>
      </c>
    </row>
    <row r="94" spans="1:7" x14ac:dyDescent="0.3">
      <c r="A94" t="s">
        <v>2830</v>
      </c>
      <c r="B94" t="s">
        <v>83</v>
      </c>
      <c r="C94" t="s">
        <v>82</v>
      </c>
      <c r="D94">
        <v>93</v>
      </c>
      <c r="E94" s="54">
        <v>300</v>
      </c>
      <c r="F94">
        <v>1</v>
      </c>
      <c r="G94">
        <v>4</v>
      </c>
    </row>
    <row r="95" spans="1:7" x14ac:dyDescent="0.3">
      <c r="A95" t="s">
        <v>2830</v>
      </c>
      <c r="B95" t="s">
        <v>209</v>
      </c>
      <c r="C95" t="s">
        <v>208</v>
      </c>
      <c r="D95">
        <v>94</v>
      </c>
      <c r="E95" s="54">
        <v>900</v>
      </c>
      <c r="F95">
        <v>1</v>
      </c>
      <c r="G95">
        <v>11</v>
      </c>
    </row>
    <row r="96" spans="1:7" x14ac:dyDescent="0.3">
      <c r="A96" t="s">
        <v>2830</v>
      </c>
      <c r="B96" t="s">
        <v>205</v>
      </c>
      <c r="C96" t="s">
        <v>204</v>
      </c>
      <c r="D96">
        <v>95</v>
      </c>
      <c r="E96" s="54">
        <v>2199</v>
      </c>
      <c r="F96">
        <v>1</v>
      </c>
      <c r="G96">
        <v>11</v>
      </c>
    </row>
    <row r="97" spans="1:7" x14ac:dyDescent="0.3">
      <c r="A97" t="s">
        <v>2830</v>
      </c>
      <c r="B97" t="s">
        <v>85</v>
      </c>
      <c r="C97" t="s">
        <v>84</v>
      </c>
      <c r="D97">
        <v>96</v>
      </c>
      <c r="E97" s="54">
        <v>300</v>
      </c>
      <c r="F97">
        <v>1</v>
      </c>
      <c r="G97">
        <v>4</v>
      </c>
    </row>
    <row r="98" spans="1:7" x14ac:dyDescent="0.3">
      <c r="A98" t="s">
        <v>2830</v>
      </c>
      <c r="B98" t="s">
        <v>175</v>
      </c>
      <c r="C98" t="s">
        <v>174</v>
      </c>
      <c r="D98">
        <v>97</v>
      </c>
      <c r="E98" s="54">
        <v>730</v>
      </c>
      <c r="F98">
        <v>1</v>
      </c>
      <c r="G98">
        <v>11</v>
      </c>
    </row>
    <row r="99" spans="1:7" x14ac:dyDescent="0.3">
      <c r="A99" t="s">
        <v>2830</v>
      </c>
      <c r="B99" t="s">
        <v>87</v>
      </c>
      <c r="C99" t="s">
        <v>86</v>
      </c>
      <c r="D99">
        <v>98</v>
      </c>
      <c r="E99" s="54">
        <v>1200</v>
      </c>
      <c r="F99">
        <v>1</v>
      </c>
      <c r="G99">
        <v>4</v>
      </c>
    </row>
    <row r="100" spans="1:7" x14ac:dyDescent="0.3">
      <c r="A100" t="s">
        <v>2830</v>
      </c>
      <c r="B100" t="s">
        <v>167</v>
      </c>
      <c r="C100" t="s">
        <v>166</v>
      </c>
      <c r="D100">
        <v>99</v>
      </c>
      <c r="E100" s="54">
        <v>4500</v>
      </c>
      <c r="F100">
        <v>1</v>
      </c>
      <c r="G100">
        <v>11</v>
      </c>
    </row>
    <row r="101" spans="1:7" x14ac:dyDescent="0.3">
      <c r="A101" t="s">
        <v>2830</v>
      </c>
      <c r="B101" t="s">
        <v>169</v>
      </c>
      <c r="C101" t="s">
        <v>168</v>
      </c>
      <c r="D101">
        <v>100</v>
      </c>
      <c r="E101" s="54">
        <v>2305</v>
      </c>
      <c r="F101">
        <v>1</v>
      </c>
      <c r="G101">
        <v>11</v>
      </c>
    </row>
    <row r="102" spans="1:7" x14ac:dyDescent="0.3">
      <c r="A102" t="s">
        <v>2830</v>
      </c>
      <c r="B102" t="s">
        <v>89</v>
      </c>
      <c r="C102" t="s">
        <v>88</v>
      </c>
      <c r="D102">
        <v>101</v>
      </c>
      <c r="E102" s="54">
        <v>1200</v>
      </c>
      <c r="F102">
        <v>1</v>
      </c>
      <c r="G102">
        <v>4</v>
      </c>
    </row>
    <row r="103" spans="1:7" x14ac:dyDescent="0.3">
      <c r="A103" t="s">
        <v>2830</v>
      </c>
      <c r="B103" t="s">
        <v>91</v>
      </c>
      <c r="C103" t="s">
        <v>90</v>
      </c>
      <c r="D103">
        <v>102</v>
      </c>
      <c r="E103" s="54">
        <v>1200</v>
      </c>
      <c r="F103">
        <v>1</v>
      </c>
      <c r="G103">
        <v>4</v>
      </c>
    </row>
    <row r="104" spans="1:7" x14ac:dyDescent="0.3">
      <c r="A104" t="s">
        <v>2830</v>
      </c>
      <c r="B104" t="s">
        <v>153</v>
      </c>
      <c r="C104" t="s">
        <v>152</v>
      </c>
      <c r="D104">
        <v>103</v>
      </c>
      <c r="E104" s="54">
        <v>10560</v>
      </c>
      <c r="F104">
        <v>1</v>
      </c>
      <c r="G104">
        <v>10</v>
      </c>
    </row>
    <row r="105" spans="1:7" x14ac:dyDescent="0.3">
      <c r="A105" t="s">
        <v>2830</v>
      </c>
      <c r="B105" t="s">
        <v>155</v>
      </c>
      <c r="C105" t="s">
        <v>154</v>
      </c>
      <c r="D105">
        <v>104</v>
      </c>
      <c r="E105" s="54">
        <v>14.9</v>
      </c>
      <c r="F105">
        <v>1</v>
      </c>
      <c r="G105">
        <v>10</v>
      </c>
    </row>
    <row r="106" spans="1:7" x14ac:dyDescent="0.3">
      <c r="A106" t="s">
        <v>2830</v>
      </c>
      <c r="B106" t="s">
        <v>157</v>
      </c>
      <c r="C106" t="s">
        <v>156</v>
      </c>
      <c r="D106">
        <v>105</v>
      </c>
      <c r="E106" s="54">
        <v>600</v>
      </c>
      <c r="F106">
        <v>1</v>
      </c>
      <c r="G106">
        <v>10</v>
      </c>
    </row>
    <row r="107" spans="1:7" x14ac:dyDescent="0.3">
      <c r="A107" t="s">
        <v>2830</v>
      </c>
      <c r="B107" t="s">
        <v>93</v>
      </c>
      <c r="C107" t="s">
        <v>92</v>
      </c>
      <c r="D107">
        <v>106</v>
      </c>
      <c r="E107" s="54">
        <v>2000</v>
      </c>
      <c r="F107">
        <v>0</v>
      </c>
      <c r="G107">
        <v>4</v>
      </c>
    </row>
    <row r="108" spans="1:7" x14ac:dyDescent="0.3">
      <c r="A108" t="s">
        <v>2830</v>
      </c>
      <c r="B108" t="s">
        <v>159</v>
      </c>
      <c r="C108" t="s">
        <v>158</v>
      </c>
      <c r="D108">
        <v>107</v>
      </c>
      <c r="E108" s="54">
        <v>2500</v>
      </c>
      <c r="F108">
        <v>1</v>
      </c>
      <c r="G108">
        <v>10</v>
      </c>
    </row>
    <row r="109" spans="1:7" x14ac:dyDescent="0.3">
      <c r="A109" t="s">
        <v>2830</v>
      </c>
      <c r="B109" t="s">
        <v>161</v>
      </c>
      <c r="C109" t="s">
        <v>160</v>
      </c>
      <c r="D109">
        <v>108</v>
      </c>
      <c r="E109" s="54">
        <v>2500</v>
      </c>
      <c r="F109">
        <v>1</v>
      </c>
      <c r="G109">
        <v>10</v>
      </c>
    </row>
    <row r="110" spans="1:7" x14ac:dyDescent="0.3">
      <c r="A110" t="s">
        <v>2830</v>
      </c>
      <c r="B110" t="s">
        <v>95</v>
      </c>
      <c r="C110" t="s">
        <v>94</v>
      </c>
      <c r="D110">
        <v>109</v>
      </c>
      <c r="E110" s="54">
        <v>90</v>
      </c>
      <c r="F110">
        <v>0</v>
      </c>
      <c r="G110">
        <v>4</v>
      </c>
    </row>
    <row r="111" spans="1:7" x14ac:dyDescent="0.3">
      <c r="A111" t="s">
        <v>2830</v>
      </c>
      <c r="B111" t="s">
        <v>97</v>
      </c>
      <c r="C111" t="s">
        <v>96</v>
      </c>
      <c r="D111">
        <v>110</v>
      </c>
      <c r="E111" s="54">
        <v>100</v>
      </c>
      <c r="F111">
        <v>1</v>
      </c>
      <c r="G111">
        <v>4</v>
      </c>
    </row>
    <row r="112" spans="1:7" x14ac:dyDescent="0.3">
      <c r="A112" t="s">
        <v>2830</v>
      </c>
      <c r="B112" t="s">
        <v>99</v>
      </c>
      <c r="C112" t="s">
        <v>98</v>
      </c>
      <c r="D112">
        <v>111</v>
      </c>
      <c r="E112" s="54">
        <v>1000</v>
      </c>
      <c r="F112">
        <v>1</v>
      </c>
      <c r="G112">
        <v>5</v>
      </c>
    </row>
    <row r="113" spans="1:7" x14ac:dyDescent="0.3">
      <c r="A113" t="s">
        <v>2830</v>
      </c>
      <c r="B113" t="s">
        <v>101</v>
      </c>
      <c r="C113" t="s">
        <v>100</v>
      </c>
      <c r="D113">
        <v>112</v>
      </c>
      <c r="E113" s="54">
        <v>1000</v>
      </c>
      <c r="F113">
        <v>1</v>
      </c>
      <c r="G113">
        <v>6</v>
      </c>
    </row>
    <row r="114" spans="1:7" x14ac:dyDescent="0.3">
      <c r="A114" t="s">
        <v>2830</v>
      </c>
      <c r="B114" t="s">
        <v>144</v>
      </c>
      <c r="C114" t="s">
        <v>143</v>
      </c>
      <c r="D114">
        <v>113</v>
      </c>
      <c r="E114" s="54">
        <v>500</v>
      </c>
      <c r="F114">
        <v>0</v>
      </c>
      <c r="G114">
        <v>8</v>
      </c>
    </row>
    <row r="115" spans="1:7" x14ac:dyDescent="0.3">
      <c r="A115" t="s">
        <v>2830</v>
      </c>
      <c r="B115" t="s">
        <v>103</v>
      </c>
      <c r="C115" t="s">
        <v>102</v>
      </c>
      <c r="D115">
        <v>114</v>
      </c>
      <c r="E115" s="54">
        <v>1000</v>
      </c>
      <c r="F115">
        <v>1</v>
      </c>
      <c r="G115">
        <v>6</v>
      </c>
    </row>
    <row r="116" spans="1:7" x14ac:dyDescent="0.3">
      <c r="A116" t="s">
        <v>2830</v>
      </c>
      <c r="B116" t="s">
        <v>105</v>
      </c>
      <c r="C116" t="s">
        <v>104</v>
      </c>
      <c r="D116">
        <v>115</v>
      </c>
      <c r="E116" s="54">
        <v>100</v>
      </c>
      <c r="F116">
        <v>0</v>
      </c>
      <c r="G116">
        <v>6</v>
      </c>
    </row>
    <row r="117" spans="1:7" x14ac:dyDescent="0.3">
      <c r="A117" t="s">
        <v>2830</v>
      </c>
      <c r="B117" t="s">
        <v>107</v>
      </c>
      <c r="C117" t="s">
        <v>106</v>
      </c>
      <c r="D117">
        <v>116</v>
      </c>
      <c r="E117" s="54">
        <v>100</v>
      </c>
      <c r="F117">
        <v>0</v>
      </c>
      <c r="G117">
        <v>6</v>
      </c>
    </row>
    <row r="118" spans="1:7" x14ac:dyDescent="0.3">
      <c r="A118" t="s">
        <v>2830</v>
      </c>
      <c r="B118" t="s">
        <v>109</v>
      </c>
      <c r="C118" t="s">
        <v>108</v>
      </c>
      <c r="D118">
        <v>117</v>
      </c>
      <c r="E118" s="54">
        <v>15300</v>
      </c>
      <c r="F118">
        <v>1</v>
      </c>
      <c r="G118">
        <v>6</v>
      </c>
    </row>
    <row r="119" spans="1:7" x14ac:dyDescent="0.3">
      <c r="A119" t="s">
        <v>2830</v>
      </c>
      <c r="B119" t="s">
        <v>111</v>
      </c>
      <c r="C119" t="s">
        <v>110</v>
      </c>
      <c r="D119">
        <v>118</v>
      </c>
      <c r="E119" s="54">
        <v>20000</v>
      </c>
      <c r="F119">
        <v>0</v>
      </c>
      <c r="G119">
        <v>6</v>
      </c>
    </row>
    <row r="120" spans="1:7" x14ac:dyDescent="0.3">
      <c r="A120" t="s">
        <v>2830</v>
      </c>
      <c r="B120" t="s">
        <v>115</v>
      </c>
      <c r="C120" t="s">
        <v>114</v>
      </c>
      <c r="D120">
        <v>119</v>
      </c>
      <c r="E120" s="54">
        <v>4800</v>
      </c>
      <c r="F120">
        <v>1</v>
      </c>
      <c r="G120">
        <v>6</v>
      </c>
    </row>
    <row r="121" spans="1:7" x14ac:dyDescent="0.3">
      <c r="A121" t="s">
        <v>2830</v>
      </c>
      <c r="B121" t="s">
        <v>118</v>
      </c>
      <c r="C121" t="s">
        <v>117</v>
      </c>
      <c r="D121">
        <v>120</v>
      </c>
      <c r="E121" s="54">
        <v>16000</v>
      </c>
      <c r="F121">
        <v>0</v>
      </c>
      <c r="G121">
        <v>6</v>
      </c>
    </row>
    <row r="122" spans="1:7" x14ac:dyDescent="0.3">
      <c r="A122" t="s">
        <v>2830</v>
      </c>
      <c r="B122" t="s">
        <v>121</v>
      </c>
      <c r="C122" t="s">
        <v>120</v>
      </c>
      <c r="D122">
        <v>121</v>
      </c>
      <c r="E122" s="54">
        <v>96</v>
      </c>
      <c r="F122">
        <v>1</v>
      </c>
      <c r="G122">
        <v>7</v>
      </c>
    </row>
    <row r="123" spans="1:7" x14ac:dyDescent="0.3">
      <c r="A123" t="s">
        <v>2830</v>
      </c>
      <c r="B123" t="s">
        <v>123</v>
      </c>
      <c r="C123" t="s">
        <v>122</v>
      </c>
      <c r="D123">
        <v>122</v>
      </c>
      <c r="E123" s="54">
        <v>75</v>
      </c>
      <c r="F123">
        <v>1</v>
      </c>
      <c r="G123">
        <v>7</v>
      </c>
    </row>
    <row r="124" spans="1:7" x14ac:dyDescent="0.3">
      <c r="A124" t="s">
        <v>2830</v>
      </c>
      <c r="B124" t="s">
        <v>125</v>
      </c>
      <c r="C124" t="s">
        <v>124</v>
      </c>
      <c r="D124">
        <v>123</v>
      </c>
      <c r="E124" s="54">
        <v>96</v>
      </c>
      <c r="F124">
        <v>1</v>
      </c>
      <c r="G124">
        <v>7</v>
      </c>
    </row>
    <row r="125" spans="1:7" x14ac:dyDescent="0.3">
      <c r="A125" t="s">
        <v>2830</v>
      </c>
      <c r="B125" t="s">
        <v>127</v>
      </c>
      <c r="C125" t="s">
        <v>126</v>
      </c>
      <c r="D125">
        <v>124</v>
      </c>
      <c r="E125" s="54">
        <v>75</v>
      </c>
      <c r="F125">
        <v>1</v>
      </c>
      <c r="G125">
        <v>7</v>
      </c>
    </row>
    <row r="126" spans="1:7" x14ac:dyDescent="0.3">
      <c r="A126" t="s">
        <v>2830</v>
      </c>
      <c r="B126" t="s">
        <v>131</v>
      </c>
      <c r="C126" t="s">
        <v>130</v>
      </c>
      <c r="D126">
        <v>125</v>
      </c>
      <c r="E126" s="54">
        <v>3</v>
      </c>
      <c r="F126">
        <v>0</v>
      </c>
      <c r="G126">
        <v>8</v>
      </c>
    </row>
    <row r="127" spans="1:7" x14ac:dyDescent="0.3">
      <c r="A127" t="s">
        <v>2830</v>
      </c>
      <c r="B127" t="s">
        <v>129</v>
      </c>
      <c r="C127" t="s">
        <v>128</v>
      </c>
      <c r="D127">
        <v>126</v>
      </c>
      <c r="E127" s="54">
        <v>2</v>
      </c>
      <c r="F127">
        <v>0</v>
      </c>
      <c r="G127">
        <v>8</v>
      </c>
    </row>
    <row r="128" spans="1:7" x14ac:dyDescent="0.3">
      <c r="A128" t="s">
        <v>2830</v>
      </c>
      <c r="B128" t="s">
        <v>141</v>
      </c>
      <c r="C128" t="s">
        <v>140</v>
      </c>
      <c r="D128">
        <v>127</v>
      </c>
      <c r="E128" s="54">
        <v>17500</v>
      </c>
      <c r="F128">
        <v>1</v>
      </c>
      <c r="G128">
        <v>8</v>
      </c>
    </row>
    <row r="129" spans="1:7" x14ac:dyDescent="0.3">
      <c r="A129" t="s">
        <v>2830</v>
      </c>
      <c r="B129" t="s">
        <v>133</v>
      </c>
      <c r="C129" t="s">
        <v>132</v>
      </c>
      <c r="D129">
        <v>128</v>
      </c>
      <c r="E129" s="54">
        <v>4</v>
      </c>
      <c r="F129">
        <v>0</v>
      </c>
      <c r="G129">
        <v>8</v>
      </c>
    </row>
    <row r="130" spans="1:7" x14ac:dyDescent="0.3">
      <c r="A130" t="s">
        <v>2830</v>
      </c>
      <c r="B130" t="s">
        <v>139</v>
      </c>
      <c r="C130" t="s">
        <v>138</v>
      </c>
      <c r="D130">
        <v>129</v>
      </c>
      <c r="E130" s="54">
        <v>4</v>
      </c>
      <c r="F130">
        <v>1</v>
      </c>
      <c r="G130">
        <v>8</v>
      </c>
    </row>
    <row r="131" spans="1:7" x14ac:dyDescent="0.3">
      <c r="A131" t="s">
        <v>2830</v>
      </c>
      <c r="B131" t="s">
        <v>135</v>
      </c>
      <c r="C131" t="s">
        <v>134</v>
      </c>
      <c r="D131">
        <v>130</v>
      </c>
      <c r="E131" s="54">
        <v>2</v>
      </c>
      <c r="F131">
        <v>1</v>
      </c>
      <c r="G131">
        <v>8</v>
      </c>
    </row>
    <row r="132" spans="1:7" x14ac:dyDescent="0.3">
      <c r="A132" t="s">
        <v>2830</v>
      </c>
      <c r="B132" t="s">
        <v>83</v>
      </c>
      <c r="C132" t="s">
        <v>82</v>
      </c>
      <c r="D132">
        <v>131</v>
      </c>
      <c r="E132" s="54">
        <v>800</v>
      </c>
      <c r="F132">
        <v>0</v>
      </c>
      <c r="G132">
        <v>4</v>
      </c>
    </row>
    <row r="133" spans="1:7" x14ac:dyDescent="0.3">
      <c r="A133" t="s">
        <v>2830</v>
      </c>
      <c r="B133" t="s">
        <v>85</v>
      </c>
      <c r="C133" t="s">
        <v>84</v>
      </c>
      <c r="D133">
        <v>132</v>
      </c>
      <c r="E133" s="54">
        <v>800</v>
      </c>
      <c r="F133">
        <v>0</v>
      </c>
      <c r="G133">
        <v>4</v>
      </c>
    </row>
    <row r="134" spans="1:7" x14ac:dyDescent="0.3">
      <c r="A134" t="s">
        <v>2830</v>
      </c>
      <c r="B134" t="s">
        <v>87</v>
      </c>
      <c r="C134" t="s">
        <v>86</v>
      </c>
      <c r="D134">
        <v>133</v>
      </c>
      <c r="E134" s="54">
        <v>800</v>
      </c>
      <c r="F134">
        <v>0</v>
      </c>
      <c r="G134">
        <v>4</v>
      </c>
    </row>
    <row r="135" spans="1:7" x14ac:dyDescent="0.3">
      <c r="A135" t="s">
        <v>2830</v>
      </c>
      <c r="B135" t="s">
        <v>89</v>
      </c>
      <c r="C135" t="s">
        <v>88</v>
      </c>
      <c r="D135">
        <v>134</v>
      </c>
      <c r="E135" s="54">
        <v>800</v>
      </c>
      <c r="F135">
        <v>0</v>
      </c>
      <c r="G135">
        <v>4</v>
      </c>
    </row>
    <row r="136" spans="1:7" x14ac:dyDescent="0.3">
      <c r="A136" t="s">
        <v>2830</v>
      </c>
      <c r="B136" t="s">
        <v>91</v>
      </c>
      <c r="C136" t="s">
        <v>90</v>
      </c>
      <c r="D136">
        <v>135</v>
      </c>
      <c r="E136" s="54">
        <v>800</v>
      </c>
      <c r="F136">
        <v>0</v>
      </c>
      <c r="G136">
        <v>4</v>
      </c>
    </row>
    <row r="137" spans="1:7" x14ac:dyDescent="0.3">
      <c r="A137" t="s">
        <v>2830</v>
      </c>
      <c r="B137" t="s">
        <v>295</v>
      </c>
      <c r="C137" t="s">
        <v>294</v>
      </c>
      <c r="D137">
        <v>136</v>
      </c>
      <c r="E137" s="54">
        <v>3196</v>
      </c>
      <c r="F137">
        <v>1</v>
      </c>
      <c r="G137">
        <v>14</v>
      </c>
    </row>
    <row r="138" spans="1:7" x14ac:dyDescent="0.3">
      <c r="A138" t="s">
        <v>2830</v>
      </c>
      <c r="B138" t="s">
        <v>297</v>
      </c>
      <c r="C138" t="s">
        <v>296</v>
      </c>
      <c r="D138">
        <v>137</v>
      </c>
      <c r="E138" s="54">
        <v>5796</v>
      </c>
      <c r="F138">
        <v>1</v>
      </c>
      <c r="G138">
        <v>15</v>
      </c>
    </row>
    <row r="139" spans="1:7" x14ac:dyDescent="0.3">
      <c r="A139" t="s">
        <v>2830</v>
      </c>
      <c r="B139" t="s">
        <v>299</v>
      </c>
      <c r="C139" t="s">
        <v>298</v>
      </c>
      <c r="D139">
        <v>138</v>
      </c>
      <c r="E139" s="54">
        <v>12660</v>
      </c>
      <c r="F139">
        <v>1</v>
      </c>
      <c r="G139">
        <v>16</v>
      </c>
    </row>
    <row r="140" spans="1:7" x14ac:dyDescent="0.3">
      <c r="A140" t="s">
        <v>2830</v>
      </c>
      <c r="B140" t="s">
        <v>301</v>
      </c>
      <c r="C140" t="s">
        <v>300</v>
      </c>
      <c r="D140">
        <v>139</v>
      </c>
      <c r="E140" s="54">
        <v>213083</v>
      </c>
      <c r="F140">
        <v>1</v>
      </c>
      <c r="G140">
        <v>18</v>
      </c>
    </row>
    <row r="141" spans="1:7" x14ac:dyDescent="0.3">
      <c r="A141" t="s">
        <v>2830</v>
      </c>
      <c r="B141" t="s">
        <v>303</v>
      </c>
      <c r="C141" t="s">
        <v>302</v>
      </c>
      <c r="D141">
        <v>140</v>
      </c>
      <c r="E141" s="54">
        <v>177569</v>
      </c>
      <c r="F141">
        <v>1</v>
      </c>
      <c r="G141">
        <v>19</v>
      </c>
    </row>
    <row r="142" spans="1:7" x14ac:dyDescent="0.3">
      <c r="A142" t="s">
        <v>2830</v>
      </c>
      <c r="B142" t="s">
        <v>305</v>
      </c>
      <c r="C142" t="s">
        <v>304</v>
      </c>
      <c r="D142">
        <v>141</v>
      </c>
      <c r="E142" s="54">
        <v>1278</v>
      </c>
      <c r="F142">
        <v>1</v>
      </c>
      <c r="G142">
        <v>20</v>
      </c>
    </row>
    <row r="143" spans="1:7" x14ac:dyDescent="0.3">
      <c r="A143" t="s">
        <v>2830</v>
      </c>
      <c r="B143" t="s">
        <v>307</v>
      </c>
      <c r="C143" t="s">
        <v>306</v>
      </c>
      <c r="D143">
        <v>142</v>
      </c>
      <c r="E143" s="54">
        <v>355</v>
      </c>
      <c r="F143">
        <v>1</v>
      </c>
      <c r="G143">
        <v>21</v>
      </c>
    </row>
    <row r="144" spans="1:7" x14ac:dyDescent="0.3">
      <c r="A144" t="s">
        <v>2830</v>
      </c>
      <c r="B144" t="s">
        <v>309</v>
      </c>
      <c r="C144" t="s">
        <v>308</v>
      </c>
      <c r="D144">
        <v>143</v>
      </c>
      <c r="E144" s="54">
        <v>355</v>
      </c>
      <c r="F144">
        <v>1</v>
      </c>
      <c r="G144">
        <v>22</v>
      </c>
    </row>
    <row r="145" spans="1:7" x14ac:dyDescent="0.3">
      <c r="A145" t="s">
        <v>2830</v>
      </c>
      <c r="B145" t="s">
        <v>311</v>
      </c>
      <c r="C145" t="s">
        <v>310</v>
      </c>
      <c r="D145">
        <v>144</v>
      </c>
      <c r="E145" s="54">
        <v>888</v>
      </c>
      <c r="F145">
        <v>1</v>
      </c>
      <c r="G145">
        <v>23</v>
      </c>
    </row>
    <row r="146" spans="1:7" x14ac:dyDescent="0.3">
      <c r="A146" t="s">
        <v>2830</v>
      </c>
      <c r="B146" t="s">
        <v>313</v>
      </c>
      <c r="C146" t="s">
        <v>312</v>
      </c>
      <c r="D146">
        <v>145</v>
      </c>
      <c r="E146" s="54">
        <v>888</v>
      </c>
      <c r="F146">
        <v>1</v>
      </c>
      <c r="G146">
        <v>24</v>
      </c>
    </row>
    <row r="147" spans="1:7" x14ac:dyDescent="0.3">
      <c r="A147" t="s">
        <v>2830</v>
      </c>
      <c r="B147" t="s">
        <v>315</v>
      </c>
      <c r="C147" t="s">
        <v>314</v>
      </c>
      <c r="D147">
        <v>146</v>
      </c>
      <c r="E147" s="54">
        <v>10867</v>
      </c>
      <c r="F147">
        <v>1</v>
      </c>
      <c r="G147">
        <v>25</v>
      </c>
    </row>
    <row r="148" spans="1:7" x14ac:dyDescent="0.3">
      <c r="A148" t="s">
        <v>2830</v>
      </c>
      <c r="B148" t="s">
        <v>317</v>
      </c>
      <c r="C148" t="s">
        <v>316</v>
      </c>
      <c r="D148">
        <v>147</v>
      </c>
      <c r="E148" s="54">
        <v>6392</v>
      </c>
      <c r="F148">
        <v>1</v>
      </c>
      <c r="G148">
        <v>26</v>
      </c>
    </row>
    <row r="149" spans="1:7" x14ac:dyDescent="0.3">
      <c r="A149" t="s">
        <v>2830</v>
      </c>
      <c r="B149" t="s">
        <v>319</v>
      </c>
      <c r="C149" t="s">
        <v>318</v>
      </c>
      <c r="D149">
        <v>148</v>
      </c>
      <c r="E149" s="54">
        <v>90560</v>
      </c>
      <c r="F149">
        <v>1</v>
      </c>
      <c r="G149">
        <v>27</v>
      </c>
    </row>
    <row r="150" spans="1:7" x14ac:dyDescent="0.3">
      <c r="A150" t="s">
        <v>2830</v>
      </c>
      <c r="B150" t="s">
        <v>321</v>
      </c>
      <c r="C150" t="s">
        <v>320</v>
      </c>
      <c r="D150">
        <v>149</v>
      </c>
      <c r="E150" s="54">
        <v>0</v>
      </c>
      <c r="F150">
        <v>1</v>
      </c>
      <c r="G150">
        <v>28</v>
      </c>
    </row>
    <row r="151" spans="1:7" x14ac:dyDescent="0.3">
      <c r="A151" t="s">
        <v>2830</v>
      </c>
      <c r="B151" t="s">
        <v>323</v>
      </c>
      <c r="C151" t="s">
        <v>322</v>
      </c>
      <c r="D151">
        <v>150</v>
      </c>
      <c r="E151" s="54">
        <v>1000</v>
      </c>
      <c r="F151">
        <v>1</v>
      </c>
      <c r="G151">
        <v>29</v>
      </c>
    </row>
    <row r="152" spans="1:7" x14ac:dyDescent="0.3">
      <c r="A152" t="s">
        <v>2830</v>
      </c>
      <c r="B152" t="s">
        <v>325</v>
      </c>
      <c r="C152" t="s">
        <v>324</v>
      </c>
      <c r="D152">
        <v>151</v>
      </c>
      <c r="E152" s="54">
        <v>888</v>
      </c>
      <c r="F152">
        <v>1</v>
      </c>
      <c r="G152">
        <v>30</v>
      </c>
    </row>
    <row r="153" spans="1:7" x14ac:dyDescent="0.3">
      <c r="A153" t="s">
        <v>2830</v>
      </c>
      <c r="B153" t="s">
        <v>327</v>
      </c>
      <c r="C153" t="s">
        <v>326</v>
      </c>
      <c r="D153">
        <v>152</v>
      </c>
      <c r="E153" s="54">
        <v>888</v>
      </c>
      <c r="F153">
        <v>1</v>
      </c>
      <c r="G153">
        <v>32</v>
      </c>
    </row>
    <row r="154" spans="1:7" x14ac:dyDescent="0.3">
      <c r="A154" t="s">
        <v>2830</v>
      </c>
      <c r="B154" t="s">
        <v>329</v>
      </c>
      <c r="C154" t="s">
        <v>328</v>
      </c>
      <c r="D154">
        <v>153</v>
      </c>
      <c r="E154" s="54">
        <v>1</v>
      </c>
      <c r="F154">
        <v>1</v>
      </c>
      <c r="G154">
        <v>33</v>
      </c>
    </row>
    <row r="155" spans="1:7" x14ac:dyDescent="0.3">
      <c r="A155" t="s">
        <v>2830</v>
      </c>
      <c r="B155" t="s">
        <v>331</v>
      </c>
      <c r="C155" t="s">
        <v>330</v>
      </c>
      <c r="D155">
        <v>154</v>
      </c>
      <c r="E155" s="54">
        <v>231000</v>
      </c>
      <c r="F155">
        <v>0</v>
      </c>
      <c r="G155">
        <v>34</v>
      </c>
    </row>
    <row r="156" spans="1:7" x14ac:dyDescent="0.3">
      <c r="A156" t="s">
        <v>2830</v>
      </c>
      <c r="B156" t="s">
        <v>333</v>
      </c>
      <c r="C156" t="s">
        <v>332</v>
      </c>
      <c r="D156">
        <v>155</v>
      </c>
      <c r="E156" s="54">
        <v>198000</v>
      </c>
      <c r="F156">
        <v>0</v>
      </c>
      <c r="G156">
        <v>34</v>
      </c>
    </row>
    <row r="157" spans="1:7" x14ac:dyDescent="0.3">
      <c r="A157" t="s">
        <v>2830</v>
      </c>
      <c r="B157" t="s">
        <v>335</v>
      </c>
      <c r="C157" t="s">
        <v>334</v>
      </c>
      <c r="D157">
        <v>156</v>
      </c>
      <c r="E157" s="54">
        <v>178200</v>
      </c>
      <c r="F157">
        <v>0</v>
      </c>
      <c r="G157">
        <v>34</v>
      </c>
    </row>
    <row r="158" spans="1:7" x14ac:dyDescent="0.3">
      <c r="A158" t="s">
        <v>2830</v>
      </c>
      <c r="B158" t="s">
        <v>337</v>
      </c>
      <c r="C158" t="s">
        <v>336</v>
      </c>
      <c r="D158">
        <v>157</v>
      </c>
      <c r="E158" s="54">
        <v>79200</v>
      </c>
      <c r="F158">
        <v>0</v>
      </c>
      <c r="G158">
        <v>34</v>
      </c>
    </row>
    <row r="159" spans="1:7" x14ac:dyDescent="0.3">
      <c r="A159" t="s">
        <v>2830</v>
      </c>
      <c r="B159" t="s">
        <v>339</v>
      </c>
      <c r="C159" t="s">
        <v>338</v>
      </c>
      <c r="D159">
        <v>158</v>
      </c>
      <c r="E159" s="54">
        <v>59400</v>
      </c>
      <c r="F159">
        <v>0</v>
      </c>
      <c r="G159">
        <v>34</v>
      </c>
    </row>
    <row r="160" spans="1:7" x14ac:dyDescent="0.3">
      <c r="A160" t="s">
        <v>2830</v>
      </c>
      <c r="B160" t="s">
        <v>341</v>
      </c>
      <c r="C160" t="s">
        <v>340</v>
      </c>
      <c r="D160">
        <v>159</v>
      </c>
      <c r="E160" s="54">
        <v>79200</v>
      </c>
      <c r="F160">
        <v>0</v>
      </c>
      <c r="G160">
        <v>34</v>
      </c>
    </row>
    <row r="161" spans="1:7" x14ac:dyDescent="0.3">
      <c r="A161" t="s">
        <v>2830</v>
      </c>
      <c r="B161" t="s">
        <v>343</v>
      </c>
      <c r="C161" t="s">
        <v>342</v>
      </c>
      <c r="D161">
        <v>160</v>
      </c>
      <c r="E161" s="54">
        <v>132000</v>
      </c>
      <c r="F161">
        <v>0</v>
      </c>
      <c r="G161">
        <v>34</v>
      </c>
    </row>
    <row r="162" spans="1:7" x14ac:dyDescent="0.3">
      <c r="A162" t="s">
        <v>2830</v>
      </c>
      <c r="B162" t="s">
        <v>345</v>
      </c>
      <c r="C162" t="s">
        <v>344</v>
      </c>
      <c r="D162">
        <v>161</v>
      </c>
      <c r="E162" s="54">
        <v>79200</v>
      </c>
      <c r="F162">
        <v>0</v>
      </c>
      <c r="G162">
        <v>34</v>
      </c>
    </row>
    <row r="163" spans="1:7" x14ac:dyDescent="0.3">
      <c r="A163" t="s">
        <v>2830</v>
      </c>
      <c r="B163" t="s">
        <v>347</v>
      </c>
      <c r="C163" t="s">
        <v>346</v>
      </c>
      <c r="D163">
        <v>162</v>
      </c>
      <c r="E163" s="54">
        <v>59400</v>
      </c>
      <c r="F163">
        <v>0</v>
      </c>
      <c r="G163">
        <v>34</v>
      </c>
    </row>
    <row r="164" spans="1:7" x14ac:dyDescent="0.3">
      <c r="A164" t="s">
        <v>2830</v>
      </c>
      <c r="B164" t="s">
        <v>349</v>
      </c>
      <c r="C164" t="s">
        <v>348</v>
      </c>
      <c r="D164">
        <v>163</v>
      </c>
      <c r="E164" s="54">
        <v>79200</v>
      </c>
      <c r="F164">
        <v>0</v>
      </c>
      <c r="G164">
        <v>34</v>
      </c>
    </row>
    <row r="165" spans="1:7" x14ac:dyDescent="0.3">
      <c r="A165" t="s">
        <v>2830</v>
      </c>
      <c r="B165" t="s">
        <v>351</v>
      </c>
      <c r="C165" t="s">
        <v>350</v>
      </c>
      <c r="D165">
        <v>164</v>
      </c>
      <c r="E165" s="54">
        <v>132000</v>
      </c>
      <c r="F165">
        <v>0</v>
      </c>
      <c r="G165">
        <v>34</v>
      </c>
    </row>
    <row r="166" spans="1:7" x14ac:dyDescent="0.3">
      <c r="A166" t="s">
        <v>2830</v>
      </c>
      <c r="B166" t="s">
        <v>353</v>
      </c>
      <c r="C166" t="s">
        <v>352</v>
      </c>
      <c r="D166">
        <v>165</v>
      </c>
      <c r="E166" s="54">
        <v>79200</v>
      </c>
      <c r="F166">
        <v>0</v>
      </c>
      <c r="G166">
        <v>34</v>
      </c>
    </row>
    <row r="167" spans="1:7" x14ac:dyDescent="0.3">
      <c r="A167" t="s">
        <v>2830</v>
      </c>
      <c r="B167" t="s">
        <v>355</v>
      </c>
      <c r="C167" t="s">
        <v>354</v>
      </c>
      <c r="D167">
        <v>166</v>
      </c>
      <c r="E167" s="54">
        <v>132000</v>
      </c>
      <c r="F167">
        <v>0</v>
      </c>
      <c r="G167">
        <v>34</v>
      </c>
    </row>
    <row r="168" spans="1:7" x14ac:dyDescent="0.3">
      <c r="A168" t="s">
        <v>2830</v>
      </c>
      <c r="B168" t="s">
        <v>357</v>
      </c>
      <c r="C168" t="s">
        <v>356</v>
      </c>
      <c r="D168">
        <v>167</v>
      </c>
      <c r="E168" s="54">
        <v>99000</v>
      </c>
      <c r="F168">
        <v>0</v>
      </c>
      <c r="G168">
        <v>34</v>
      </c>
    </row>
    <row r="169" spans="1:7" x14ac:dyDescent="0.3">
      <c r="A169" t="s">
        <v>2830</v>
      </c>
      <c r="B169" t="s">
        <v>359</v>
      </c>
      <c r="C169" t="s">
        <v>358</v>
      </c>
      <c r="D169">
        <v>168</v>
      </c>
      <c r="E169" s="54">
        <v>99000</v>
      </c>
      <c r="F169">
        <v>0</v>
      </c>
      <c r="G169">
        <v>34</v>
      </c>
    </row>
    <row r="170" spans="1:7" x14ac:dyDescent="0.3">
      <c r="A170" t="s">
        <v>2830</v>
      </c>
      <c r="B170" t="s">
        <v>361</v>
      </c>
      <c r="C170" t="s">
        <v>360</v>
      </c>
      <c r="D170">
        <v>169</v>
      </c>
      <c r="E170" s="54">
        <v>59400</v>
      </c>
      <c r="F170">
        <v>0</v>
      </c>
      <c r="G170">
        <v>34</v>
      </c>
    </row>
    <row r="171" spans="1:7" x14ac:dyDescent="0.3">
      <c r="A171" t="s">
        <v>2830</v>
      </c>
      <c r="B171" t="s">
        <v>363</v>
      </c>
      <c r="C171" t="s">
        <v>362</v>
      </c>
      <c r="D171">
        <v>170</v>
      </c>
      <c r="E171" s="54">
        <v>79200</v>
      </c>
      <c r="F171">
        <v>0</v>
      </c>
      <c r="G171">
        <v>34</v>
      </c>
    </row>
    <row r="172" spans="1:7" x14ac:dyDescent="0.3">
      <c r="A172" t="s">
        <v>2830</v>
      </c>
      <c r="B172" t="s">
        <v>365</v>
      </c>
      <c r="C172" t="s">
        <v>364</v>
      </c>
      <c r="D172">
        <v>171</v>
      </c>
      <c r="E172" s="54">
        <v>132000</v>
      </c>
      <c r="F172">
        <v>0</v>
      </c>
      <c r="G172">
        <v>34</v>
      </c>
    </row>
    <row r="173" spans="1:7" x14ac:dyDescent="0.3">
      <c r="A173" t="s">
        <v>2830</v>
      </c>
      <c r="B173" t="s">
        <v>367</v>
      </c>
      <c r="C173" t="s">
        <v>366</v>
      </c>
      <c r="D173">
        <v>172</v>
      </c>
      <c r="E173" s="54">
        <v>82500</v>
      </c>
      <c r="F173">
        <v>0</v>
      </c>
      <c r="G173">
        <v>34</v>
      </c>
    </row>
    <row r="174" spans="1:7" x14ac:dyDescent="0.3">
      <c r="A174" t="s">
        <v>2830</v>
      </c>
      <c r="B174" t="s">
        <v>369</v>
      </c>
      <c r="C174" t="s">
        <v>368</v>
      </c>
      <c r="D174">
        <v>173</v>
      </c>
      <c r="E174" s="54">
        <v>99000</v>
      </c>
      <c r="F174">
        <v>0</v>
      </c>
      <c r="G174">
        <v>34</v>
      </c>
    </row>
    <row r="175" spans="1:7" x14ac:dyDescent="0.3">
      <c r="A175" t="s">
        <v>2830</v>
      </c>
      <c r="B175" t="s">
        <v>371</v>
      </c>
      <c r="C175" t="s">
        <v>370</v>
      </c>
      <c r="D175">
        <v>174</v>
      </c>
      <c r="E175" s="54">
        <v>132000</v>
      </c>
      <c r="F175">
        <v>0</v>
      </c>
      <c r="G175">
        <v>34</v>
      </c>
    </row>
    <row r="176" spans="1:7" x14ac:dyDescent="0.3">
      <c r="A176" t="s">
        <v>2830</v>
      </c>
      <c r="B176" t="s">
        <v>373</v>
      </c>
      <c r="C176" t="s">
        <v>372</v>
      </c>
      <c r="D176">
        <v>175</v>
      </c>
      <c r="E176" s="54">
        <v>105600</v>
      </c>
      <c r="F176">
        <v>0</v>
      </c>
      <c r="G176">
        <v>34</v>
      </c>
    </row>
    <row r="177" spans="1:7" x14ac:dyDescent="0.3">
      <c r="A177" t="s">
        <v>2830</v>
      </c>
      <c r="B177" t="s">
        <v>375</v>
      </c>
      <c r="C177" t="s">
        <v>374</v>
      </c>
      <c r="D177">
        <v>176</v>
      </c>
      <c r="E177" s="54">
        <v>92400</v>
      </c>
      <c r="F177">
        <v>0</v>
      </c>
      <c r="G177">
        <v>34</v>
      </c>
    </row>
    <row r="178" spans="1:7" x14ac:dyDescent="0.3">
      <c r="A178" t="s">
        <v>2830</v>
      </c>
      <c r="B178" t="s">
        <v>377</v>
      </c>
      <c r="C178" t="s">
        <v>376</v>
      </c>
      <c r="D178">
        <v>177</v>
      </c>
      <c r="E178" s="54">
        <v>154000</v>
      </c>
      <c r="F178">
        <v>0</v>
      </c>
      <c r="G178">
        <v>34</v>
      </c>
    </row>
    <row r="179" spans="1:7" x14ac:dyDescent="0.3">
      <c r="A179" t="s">
        <v>2830</v>
      </c>
      <c r="B179" t="s">
        <v>379</v>
      </c>
      <c r="C179" t="s">
        <v>378</v>
      </c>
      <c r="D179">
        <v>178</v>
      </c>
      <c r="E179" s="54">
        <v>132000</v>
      </c>
      <c r="F179">
        <v>0</v>
      </c>
      <c r="G179">
        <v>34</v>
      </c>
    </row>
    <row r="180" spans="1:7" x14ac:dyDescent="0.3">
      <c r="A180" t="s">
        <v>2830</v>
      </c>
      <c r="B180" t="s">
        <v>381</v>
      </c>
      <c r="C180" t="s">
        <v>380</v>
      </c>
      <c r="D180">
        <v>179</v>
      </c>
      <c r="E180" s="54">
        <v>118800</v>
      </c>
      <c r="F180">
        <v>0</v>
      </c>
      <c r="G180">
        <v>34</v>
      </c>
    </row>
    <row r="181" spans="1:7" x14ac:dyDescent="0.3">
      <c r="A181" t="s">
        <v>2830</v>
      </c>
      <c r="B181" t="s">
        <v>383</v>
      </c>
      <c r="C181" t="s">
        <v>382</v>
      </c>
      <c r="D181">
        <v>180</v>
      </c>
      <c r="E181" s="54">
        <v>52800</v>
      </c>
      <c r="F181">
        <v>0</v>
      </c>
      <c r="G181">
        <v>34</v>
      </c>
    </row>
    <row r="182" spans="1:7" x14ac:dyDescent="0.3">
      <c r="A182" t="s">
        <v>2830</v>
      </c>
      <c r="B182" t="s">
        <v>385</v>
      </c>
      <c r="C182" t="s">
        <v>384</v>
      </c>
      <c r="D182">
        <v>181</v>
      </c>
      <c r="E182" s="54">
        <v>39600</v>
      </c>
      <c r="F182">
        <v>0</v>
      </c>
      <c r="G182">
        <v>34</v>
      </c>
    </row>
    <row r="183" spans="1:7" x14ac:dyDescent="0.3">
      <c r="A183" t="s">
        <v>2830</v>
      </c>
      <c r="B183" t="s">
        <v>387</v>
      </c>
      <c r="C183" t="s">
        <v>386</v>
      </c>
      <c r="D183">
        <v>182</v>
      </c>
      <c r="E183" s="54">
        <v>52800</v>
      </c>
      <c r="F183">
        <v>0</v>
      </c>
      <c r="G183">
        <v>34</v>
      </c>
    </row>
    <row r="184" spans="1:7" x14ac:dyDescent="0.3">
      <c r="A184" t="s">
        <v>2830</v>
      </c>
      <c r="B184" t="s">
        <v>389</v>
      </c>
      <c r="C184" t="s">
        <v>388</v>
      </c>
      <c r="D184">
        <v>183</v>
      </c>
      <c r="E184" s="54">
        <v>88000</v>
      </c>
      <c r="F184">
        <v>0</v>
      </c>
      <c r="G184">
        <v>34</v>
      </c>
    </row>
    <row r="185" spans="1:7" x14ac:dyDescent="0.3">
      <c r="A185" t="s">
        <v>2830</v>
      </c>
      <c r="B185" t="s">
        <v>391</v>
      </c>
      <c r="C185" t="s">
        <v>390</v>
      </c>
      <c r="D185">
        <v>184</v>
      </c>
      <c r="E185" s="54">
        <v>52800</v>
      </c>
      <c r="F185">
        <v>0</v>
      </c>
      <c r="G185">
        <v>34</v>
      </c>
    </row>
    <row r="186" spans="1:7" x14ac:dyDescent="0.3">
      <c r="A186" t="s">
        <v>2830</v>
      </c>
      <c r="B186" t="s">
        <v>393</v>
      </c>
      <c r="C186" t="s">
        <v>392</v>
      </c>
      <c r="D186">
        <v>185</v>
      </c>
      <c r="E186" s="54">
        <v>39600</v>
      </c>
      <c r="F186">
        <v>0</v>
      </c>
      <c r="G186">
        <v>34</v>
      </c>
    </row>
    <row r="187" spans="1:7" x14ac:dyDescent="0.3">
      <c r="A187" t="s">
        <v>2830</v>
      </c>
      <c r="B187" t="s">
        <v>395</v>
      </c>
      <c r="C187" t="s">
        <v>394</v>
      </c>
      <c r="D187">
        <v>186</v>
      </c>
      <c r="E187" s="54">
        <v>52800</v>
      </c>
      <c r="F187">
        <v>0</v>
      </c>
      <c r="G187">
        <v>34</v>
      </c>
    </row>
    <row r="188" spans="1:7" x14ac:dyDescent="0.3">
      <c r="A188" t="s">
        <v>2830</v>
      </c>
      <c r="B188" t="s">
        <v>397</v>
      </c>
      <c r="C188" t="s">
        <v>396</v>
      </c>
      <c r="D188">
        <v>187</v>
      </c>
      <c r="E188" s="54">
        <v>88000</v>
      </c>
      <c r="F188">
        <v>0</v>
      </c>
      <c r="G188">
        <v>34</v>
      </c>
    </row>
    <row r="189" spans="1:7" x14ac:dyDescent="0.3">
      <c r="A189" t="s">
        <v>2830</v>
      </c>
      <c r="B189" t="s">
        <v>399</v>
      </c>
      <c r="C189" t="s">
        <v>398</v>
      </c>
      <c r="D189">
        <v>188</v>
      </c>
      <c r="E189" s="54">
        <v>52800</v>
      </c>
      <c r="F189">
        <v>0</v>
      </c>
      <c r="G189">
        <v>34</v>
      </c>
    </row>
    <row r="190" spans="1:7" x14ac:dyDescent="0.3">
      <c r="A190" t="s">
        <v>2830</v>
      </c>
      <c r="B190" t="s">
        <v>401</v>
      </c>
      <c r="C190" t="s">
        <v>400</v>
      </c>
      <c r="D190">
        <v>189</v>
      </c>
      <c r="E190" s="54">
        <v>88000</v>
      </c>
      <c r="F190">
        <v>0</v>
      </c>
      <c r="G190">
        <v>34</v>
      </c>
    </row>
    <row r="191" spans="1:7" x14ac:dyDescent="0.3">
      <c r="A191" t="s">
        <v>2830</v>
      </c>
      <c r="B191" t="s">
        <v>403</v>
      </c>
      <c r="C191" t="s">
        <v>402</v>
      </c>
      <c r="D191">
        <v>190</v>
      </c>
      <c r="E191" s="54">
        <v>66000</v>
      </c>
      <c r="F191">
        <v>0</v>
      </c>
      <c r="G191">
        <v>34</v>
      </c>
    </row>
    <row r="192" spans="1:7" x14ac:dyDescent="0.3">
      <c r="A192" t="s">
        <v>2830</v>
      </c>
      <c r="B192" t="s">
        <v>405</v>
      </c>
      <c r="C192" t="s">
        <v>404</v>
      </c>
      <c r="D192">
        <v>191</v>
      </c>
      <c r="E192" s="54">
        <v>66000</v>
      </c>
      <c r="F192">
        <v>0</v>
      </c>
      <c r="G192">
        <v>34</v>
      </c>
    </row>
    <row r="193" spans="1:7" x14ac:dyDescent="0.3">
      <c r="A193" t="s">
        <v>2830</v>
      </c>
      <c r="B193" t="s">
        <v>407</v>
      </c>
      <c r="C193" t="s">
        <v>406</v>
      </c>
      <c r="D193">
        <v>192</v>
      </c>
      <c r="E193" s="54">
        <v>39600</v>
      </c>
      <c r="F193">
        <v>0</v>
      </c>
      <c r="G193">
        <v>34</v>
      </c>
    </row>
    <row r="194" spans="1:7" x14ac:dyDescent="0.3">
      <c r="A194" t="s">
        <v>2830</v>
      </c>
      <c r="B194" t="s">
        <v>409</v>
      </c>
      <c r="C194" t="s">
        <v>408</v>
      </c>
      <c r="D194">
        <v>193</v>
      </c>
      <c r="E194" s="54">
        <v>52800</v>
      </c>
      <c r="F194">
        <v>0</v>
      </c>
      <c r="G194">
        <v>34</v>
      </c>
    </row>
    <row r="195" spans="1:7" x14ac:dyDescent="0.3">
      <c r="A195" t="s">
        <v>2830</v>
      </c>
      <c r="B195" t="s">
        <v>411</v>
      </c>
      <c r="C195" t="s">
        <v>410</v>
      </c>
      <c r="D195">
        <v>194</v>
      </c>
      <c r="E195" s="54">
        <v>88000</v>
      </c>
      <c r="F195">
        <v>0</v>
      </c>
      <c r="G195">
        <v>34</v>
      </c>
    </row>
    <row r="196" spans="1:7" x14ac:dyDescent="0.3">
      <c r="A196" t="s">
        <v>2830</v>
      </c>
      <c r="B196" t="s">
        <v>413</v>
      </c>
      <c r="C196" t="s">
        <v>412</v>
      </c>
      <c r="D196">
        <v>195</v>
      </c>
      <c r="E196" s="54">
        <v>55000</v>
      </c>
      <c r="F196">
        <v>0</v>
      </c>
      <c r="G196">
        <v>34</v>
      </c>
    </row>
    <row r="197" spans="1:7" x14ac:dyDescent="0.3">
      <c r="A197" t="s">
        <v>2830</v>
      </c>
      <c r="B197" t="s">
        <v>415</v>
      </c>
      <c r="C197" t="s">
        <v>414</v>
      </c>
      <c r="D197">
        <v>196</v>
      </c>
      <c r="E197" s="54">
        <v>66000</v>
      </c>
      <c r="F197">
        <v>0</v>
      </c>
      <c r="G197">
        <v>34</v>
      </c>
    </row>
    <row r="198" spans="1:7" x14ac:dyDescent="0.3">
      <c r="A198" t="s">
        <v>2830</v>
      </c>
      <c r="B198" t="s">
        <v>417</v>
      </c>
      <c r="C198" t="s">
        <v>416</v>
      </c>
      <c r="D198">
        <v>197</v>
      </c>
      <c r="E198" s="54">
        <v>88000</v>
      </c>
      <c r="F198">
        <v>0</v>
      </c>
      <c r="G198">
        <v>34</v>
      </c>
    </row>
    <row r="199" spans="1:7" x14ac:dyDescent="0.3">
      <c r="A199" t="s">
        <v>2830</v>
      </c>
      <c r="B199" t="s">
        <v>419</v>
      </c>
      <c r="C199" t="s">
        <v>418</v>
      </c>
      <c r="D199">
        <v>198</v>
      </c>
      <c r="E199" s="54">
        <v>70400</v>
      </c>
      <c r="F199">
        <v>0</v>
      </c>
      <c r="G199">
        <v>34</v>
      </c>
    </row>
    <row r="200" spans="1:7" x14ac:dyDescent="0.3">
      <c r="A200" t="s">
        <v>2830</v>
      </c>
      <c r="B200" t="s">
        <v>421</v>
      </c>
      <c r="C200" t="s">
        <v>420</v>
      </c>
      <c r="D200">
        <v>199</v>
      </c>
      <c r="E200" s="54">
        <v>61600</v>
      </c>
      <c r="F200">
        <v>0</v>
      </c>
      <c r="G200">
        <v>34</v>
      </c>
    </row>
    <row r="201" spans="1:7" x14ac:dyDescent="0.3">
      <c r="A201" t="s">
        <v>2830</v>
      </c>
      <c r="B201" t="s">
        <v>423</v>
      </c>
      <c r="C201" t="s">
        <v>422</v>
      </c>
      <c r="D201">
        <v>200</v>
      </c>
      <c r="E201" s="54">
        <v>0</v>
      </c>
      <c r="F201">
        <v>0</v>
      </c>
      <c r="G201">
        <v>4</v>
      </c>
    </row>
    <row r="202" spans="1:7" x14ac:dyDescent="0.3">
      <c r="A202" t="s">
        <v>2830</v>
      </c>
      <c r="B202" t="s">
        <v>425</v>
      </c>
      <c r="C202" t="s">
        <v>424</v>
      </c>
      <c r="D202">
        <v>201</v>
      </c>
      <c r="E202" s="54">
        <v>40000</v>
      </c>
      <c r="F202">
        <v>0</v>
      </c>
      <c r="G202">
        <v>34</v>
      </c>
    </row>
    <row r="203" spans="1:7" x14ac:dyDescent="0.3">
      <c r="A203" t="s">
        <v>2830</v>
      </c>
      <c r="B203" t="s">
        <v>427</v>
      </c>
      <c r="C203" t="s">
        <v>426</v>
      </c>
      <c r="D203">
        <v>202</v>
      </c>
      <c r="E203" s="54">
        <v>90000</v>
      </c>
      <c r="F203">
        <v>0</v>
      </c>
      <c r="G203">
        <v>34</v>
      </c>
    </row>
    <row r="204" spans="1:7" x14ac:dyDescent="0.3">
      <c r="A204" t="s">
        <v>2830</v>
      </c>
      <c r="B204" t="s">
        <v>429</v>
      </c>
      <c r="C204" t="s">
        <v>428</v>
      </c>
      <c r="D204">
        <v>203</v>
      </c>
      <c r="E204" s="54">
        <v>35000</v>
      </c>
      <c r="F204">
        <v>0</v>
      </c>
      <c r="G204">
        <v>34</v>
      </c>
    </row>
    <row r="205" spans="1:7" x14ac:dyDescent="0.3">
      <c r="A205" t="s">
        <v>2830</v>
      </c>
      <c r="B205" t="s">
        <v>431</v>
      </c>
      <c r="C205" t="s">
        <v>430</v>
      </c>
      <c r="D205">
        <v>204</v>
      </c>
      <c r="E205" s="54">
        <v>0</v>
      </c>
      <c r="F205">
        <v>0</v>
      </c>
      <c r="G205">
        <v>34</v>
      </c>
    </row>
    <row r="206" spans="1:7" x14ac:dyDescent="0.3">
      <c r="A206" t="s">
        <v>2830</v>
      </c>
      <c r="B206" t="s">
        <v>433</v>
      </c>
      <c r="C206" t="s">
        <v>432</v>
      </c>
      <c r="D206">
        <v>205</v>
      </c>
      <c r="E206" s="54">
        <v>670</v>
      </c>
      <c r="F206">
        <v>0</v>
      </c>
      <c r="G206">
        <v>34</v>
      </c>
    </row>
    <row r="207" spans="1:7" x14ac:dyDescent="0.3">
      <c r="A207" t="s">
        <v>2830</v>
      </c>
      <c r="B207" t="s">
        <v>435</v>
      </c>
      <c r="C207" t="s">
        <v>434</v>
      </c>
      <c r="D207">
        <v>206</v>
      </c>
      <c r="E207" s="54">
        <v>0.21</v>
      </c>
      <c r="F207">
        <v>1</v>
      </c>
      <c r="G207">
        <v>34</v>
      </c>
    </row>
    <row r="208" spans="1:7" x14ac:dyDescent="0.3">
      <c r="A208" t="s">
        <v>2830</v>
      </c>
      <c r="B208" t="s">
        <v>437</v>
      </c>
      <c r="C208" t="s">
        <v>436</v>
      </c>
      <c r="D208">
        <v>207</v>
      </c>
      <c r="E208" s="54">
        <v>0.21</v>
      </c>
      <c r="F208">
        <v>1</v>
      </c>
      <c r="G208">
        <v>34</v>
      </c>
    </row>
    <row r="209" spans="1:7" x14ac:dyDescent="0.3">
      <c r="A209" t="s">
        <v>2830</v>
      </c>
      <c r="B209" t="s">
        <v>439</v>
      </c>
      <c r="C209" t="s">
        <v>438</v>
      </c>
      <c r="D209">
        <v>208</v>
      </c>
      <c r="E209" s="54">
        <v>0</v>
      </c>
      <c r="F209">
        <v>0</v>
      </c>
      <c r="G209">
        <v>34</v>
      </c>
    </row>
    <row r="210" spans="1:7" x14ac:dyDescent="0.3">
      <c r="A210" t="s">
        <v>2830</v>
      </c>
      <c r="B210" t="s">
        <v>441</v>
      </c>
      <c r="C210" t="s">
        <v>440</v>
      </c>
      <c r="D210">
        <v>209</v>
      </c>
      <c r="E210" s="54">
        <v>1050</v>
      </c>
      <c r="F210">
        <v>0</v>
      </c>
      <c r="G210">
        <v>34</v>
      </c>
    </row>
    <row r="211" spans="1:7" x14ac:dyDescent="0.3">
      <c r="A211" t="s">
        <v>2830</v>
      </c>
      <c r="B211" t="s">
        <v>203</v>
      </c>
      <c r="C211" t="s">
        <v>202</v>
      </c>
      <c r="D211">
        <v>210</v>
      </c>
      <c r="E211" s="54">
        <v>500</v>
      </c>
      <c r="F211">
        <v>1</v>
      </c>
      <c r="G211">
        <v>11</v>
      </c>
    </row>
    <row r="212" spans="1:7" x14ac:dyDescent="0.3">
      <c r="A212" t="s">
        <v>2830</v>
      </c>
      <c r="B212" t="s">
        <v>447</v>
      </c>
      <c r="C212" t="s">
        <v>446</v>
      </c>
      <c r="D212">
        <v>211</v>
      </c>
      <c r="E212" s="54">
        <v>2000</v>
      </c>
      <c r="F212">
        <v>0</v>
      </c>
      <c r="G212">
        <v>8</v>
      </c>
    </row>
    <row r="213" spans="1:7" x14ac:dyDescent="0.3">
      <c r="A213" t="s">
        <v>2830</v>
      </c>
      <c r="B213" t="s">
        <v>445</v>
      </c>
      <c r="C213" t="s">
        <v>444</v>
      </c>
      <c r="D213">
        <v>212</v>
      </c>
      <c r="E213" s="54">
        <v>3000</v>
      </c>
      <c r="F213">
        <v>0</v>
      </c>
      <c r="G213">
        <v>8</v>
      </c>
    </row>
    <row r="214" spans="1:7" x14ac:dyDescent="0.3">
      <c r="A214" t="s">
        <v>2830</v>
      </c>
      <c r="B214" t="s">
        <v>443</v>
      </c>
      <c r="C214" t="s">
        <v>442</v>
      </c>
      <c r="D214">
        <v>213</v>
      </c>
      <c r="E214" s="54">
        <v>4000</v>
      </c>
      <c r="F214">
        <v>0</v>
      </c>
      <c r="G214">
        <v>8</v>
      </c>
    </row>
    <row r="215" spans="1:7" x14ac:dyDescent="0.3">
      <c r="A215" t="s">
        <v>2830</v>
      </c>
      <c r="B215" t="s">
        <v>449</v>
      </c>
      <c r="C215" t="s">
        <v>448</v>
      </c>
      <c r="D215">
        <v>214</v>
      </c>
      <c r="E215" s="54">
        <v>0</v>
      </c>
      <c r="F215">
        <v>1</v>
      </c>
      <c r="G215">
        <v>11</v>
      </c>
    </row>
    <row r="216" spans="1:7" x14ac:dyDescent="0.3">
      <c r="A216" t="s">
        <v>2830</v>
      </c>
      <c r="B216" t="s">
        <v>451</v>
      </c>
      <c r="C216" t="s">
        <v>450</v>
      </c>
      <c r="D216">
        <v>215</v>
      </c>
      <c r="E216" s="54">
        <v>2100</v>
      </c>
      <c r="F216">
        <v>1</v>
      </c>
      <c r="G216">
        <v>2</v>
      </c>
    </row>
    <row r="217" spans="1:7" x14ac:dyDescent="0.3">
      <c r="A217" t="s">
        <v>2830</v>
      </c>
      <c r="B217" t="s">
        <v>453</v>
      </c>
      <c r="C217" t="s">
        <v>452</v>
      </c>
      <c r="D217">
        <v>216</v>
      </c>
      <c r="E217" s="54">
        <v>2250</v>
      </c>
      <c r="F217">
        <v>0</v>
      </c>
      <c r="G217">
        <v>11</v>
      </c>
    </row>
    <row r="218" spans="1:7" x14ac:dyDescent="0.3">
      <c r="A218" t="s">
        <v>2830</v>
      </c>
      <c r="B218" t="s">
        <v>171</v>
      </c>
      <c r="C218" t="s">
        <v>170</v>
      </c>
      <c r="D218">
        <v>217</v>
      </c>
      <c r="E218" s="54">
        <v>0</v>
      </c>
      <c r="F218">
        <v>1</v>
      </c>
      <c r="G218">
        <v>11</v>
      </c>
    </row>
    <row r="219" spans="1:7" x14ac:dyDescent="0.3">
      <c r="A219" t="s">
        <v>2830</v>
      </c>
      <c r="B219" t="s">
        <v>173</v>
      </c>
      <c r="C219" t="s">
        <v>172</v>
      </c>
      <c r="D219">
        <v>218</v>
      </c>
      <c r="E219" s="54">
        <v>0</v>
      </c>
      <c r="F219">
        <v>1</v>
      </c>
      <c r="G219">
        <v>11</v>
      </c>
    </row>
    <row r="220" spans="1:7" x14ac:dyDescent="0.3">
      <c r="A220" t="s">
        <v>2830</v>
      </c>
      <c r="B220" t="s">
        <v>455</v>
      </c>
      <c r="C220" t="s">
        <v>454</v>
      </c>
      <c r="D220">
        <v>219</v>
      </c>
      <c r="E220" s="54">
        <v>0</v>
      </c>
      <c r="F220">
        <v>1</v>
      </c>
      <c r="G220">
        <v>11</v>
      </c>
    </row>
    <row r="221" spans="1:7" x14ac:dyDescent="0.3">
      <c r="A221" t="s">
        <v>2830</v>
      </c>
      <c r="B221" t="s">
        <v>457</v>
      </c>
      <c r="C221" t="s">
        <v>456</v>
      </c>
      <c r="D221">
        <v>220</v>
      </c>
      <c r="E221" s="54">
        <v>500</v>
      </c>
      <c r="F221">
        <v>1</v>
      </c>
      <c r="G221">
        <v>2</v>
      </c>
    </row>
    <row r="222" spans="1:7" x14ac:dyDescent="0.3">
      <c r="A222" t="s">
        <v>2830</v>
      </c>
      <c r="B222" t="s">
        <v>459</v>
      </c>
      <c r="C222" t="s">
        <v>458</v>
      </c>
      <c r="D222">
        <v>221</v>
      </c>
      <c r="E222" s="54">
        <v>1</v>
      </c>
      <c r="F222">
        <v>1</v>
      </c>
      <c r="G222">
        <v>2</v>
      </c>
    </row>
    <row r="223" spans="1:7" x14ac:dyDescent="0.3">
      <c r="A223" t="s">
        <v>2830</v>
      </c>
      <c r="B223" t="s">
        <v>461</v>
      </c>
      <c r="C223" t="s">
        <v>460</v>
      </c>
      <c r="D223">
        <v>222</v>
      </c>
      <c r="E223" s="54">
        <v>0</v>
      </c>
      <c r="F223">
        <v>1</v>
      </c>
      <c r="G223">
        <v>11</v>
      </c>
    </row>
    <row r="224" spans="1:7" x14ac:dyDescent="0.3">
      <c r="A224" t="s">
        <v>2830</v>
      </c>
      <c r="B224" t="s">
        <v>463</v>
      </c>
      <c r="C224" t="s">
        <v>462</v>
      </c>
      <c r="D224">
        <v>223</v>
      </c>
      <c r="E224" s="54">
        <v>7500</v>
      </c>
      <c r="F224">
        <v>1</v>
      </c>
      <c r="G224">
        <v>12</v>
      </c>
    </row>
    <row r="225" spans="1:7" x14ac:dyDescent="0.3">
      <c r="A225" t="s">
        <v>2830</v>
      </c>
      <c r="B225" t="s">
        <v>465</v>
      </c>
      <c r="C225" t="s">
        <v>464</v>
      </c>
      <c r="D225">
        <v>224</v>
      </c>
      <c r="E225" s="54">
        <v>350</v>
      </c>
      <c r="F225">
        <v>0</v>
      </c>
      <c r="G225">
        <v>11</v>
      </c>
    </row>
    <row r="226" spans="1:7" x14ac:dyDescent="0.3">
      <c r="A226" t="s">
        <v>2830</v>
      </c>
      <c r="B226" t="s">
        <v>467</v>
      </c>
      <c r="C226" t="s">
        <v>466</v>
      </c>
      <c r="D226">
        <v>225</v>
      </c>
      <c r="E226" s="54">
        <v>300</v>
      </c>
      <c r="F226">
        <v>0</v>
      </c>
      <c r="G226">
        <v>11</v>
      </c>
    </row>
    <row r="227" spans="1:7" x14ac:dyDescent="0.3">
      <c r="A227" t="s">
        <v>2830</v>
      </c>
      <c r="B227" t="s">
        <v>469</v>
      </c>
      <c r="C227" t="s">
        <v>468</v>
      </c>
      <c r="D227">
        <v>226</v>
      </c>
      <c r="E227" s="54">
        <v>275</v>
      </c>
      <c r="F227">
        <v>0</v>
      </c>
      <c r="G227">
        <v>11</v>
      </c>
    </row>
    <row r="228" spans="1:7" x14ac:dyDescent="0.3">
      <c r="A228" t="s">
        <v>2830</v>
      </c>
      <c r="B228" t="s">
        <v>471</v>
      </c>
      <c r="C228" t="s">
        <v>470</v>
      </c>
      <c r="D228">
        <v>227</v>
      </c>
      <c r="E228" s="54">
        <v>250</v>
      </c>
      <c r="F228">
        <v>0</v>
      </c>
      <c r="G228">
        <v>11</v>
      </c>
    </row>
    <row r="229" spans="1:7" x14ac:dyDescent="0.3">
      <c r="A229" t="s">
        <v>2830</v>
      </c>
      <c r="B229" t="s">
        <v>473</v>
      </c>
      <c r="C229" t="s">
        <v>472</v>
      </c>
      <c r="D229">
        <v>228</v>
      </c>
      <c r="E229" s="54">
        <v>225</v>
      </c>
      <c r="F229">
        <v>0</v>
      </c>
      <c r="G229">
        <v>11</v>
      </c>
    </row>
    <row r="230" spans="1:7" x14ac:dyDescent="0.3">
      <c r="A230" t="s">
        <v>2830</v>
      </c>
      <c r="B230" t="s">
        <v>475</v>
      </c>
      <c r="C230" t="s">
        <v>474</v>
      </c>
      <c r="D230">
        <v>229</v>
      </c>
      <c r="E230" s="54">
        <v>600</v>
      </c>
      <c r="F230">
        <v>0</v>
      </c>
      <c r="G230">
        <v>11</v>
      </c>
    </row>
    <row r="231" spans="1:7" x14ac:dyDescent="0.3">
      <c r="A231" t="s">
        <v>2830</v>
      </c>
      <c r="B231" t="s">
        <v>477</v>
      </c>
      <c r="C231" t="s">
        <v>476</v>
      </c>
      <c r="D231">
        <v>230</v>
      </c>
      <c r="E231" s="54">
        <v>517</v>
      </c>
      <c r="F231">
        <v>0</v>
      </c>
      <c r="G231">
        <v>11</v>
      </c>
    </row>
    <row r="232" spans="1:7" x14ac:dyDescent="0.3">
      <c r="A232" t="s">
        <v>2830</v>
      </c>
      <c r="B232" t="s">
        <v>479</v>
      </c>
      <c r="C232" t="s">
        <v>478</v>
      </c>
      <c r="D232">
        <v>231</v>
      </c>
      <c r="E232" s="54">
        <v>350</v>
      </c>
      <c r="F232">
        <v>0</v>
      </c>
      <c r="G232">
        <v>11</v>
      </c>
    </row>
    <row r="233" spans="1:7" x14ac:dyDescent="0.3">
      <c r="A233" t="s">
        <v>2830</v>
      </c>
      <c r="B233" t="s">
        <v>481</v>
      </c>
      <c r="C233" t="s">
        <v>480</v>
      </c>
      <c r="D233">
        <v>232</v>
      </c>
      <c r="E233" s="54">
        <v>285</v>
      </c>
      <c r="F233">
        <v>0</v>
      </c>
      <c r="G233">
        <v>11</v>
      </c>
    </row>
    <row r="234" spans="1:7" x14ac:dyDescent="0.3">
      <c r="A234" t="s">
        <v>2830</v>
      </c>
      <c r="B234" t="s">
        <v>483</v>
      </c>
      <c r="C234" t="s">
        <v>482</v>
      </c>
      <c r="D234">
        <v>233</v>
      </c>
      <c r="E234" s="54">
        <v>255</v>
      </c>
      <c r="F234">
        <v>0</v>
      </c>
      <c r="G234">
        <v>11</v>
      </c>
    </row>
    <row r="235" spans="1:7" x14ac:dyDescent="0.3">
      <c r="A235" t="s">
        <v>2830</v>
      </c>
      <c r="B235" t="s">
        <v>485</v>
      </c>
      <c r="C235" t="s">
        <v>484</v>
      </c>
      <c r="D235">
        <v>234</v>
      </c>
      <c r="E235" s="54">
        <v>1200</v>
      </c>
      <c r="F235">
        <v>0</v>
      </c>
      <c r="G235">
        <v>11</v>
      </c>
    </row>
    <row r="236" spans="1:7" x14ac:dyDescent="0.3">
      <c r="A236" t="s">
        <v>2830</v>
      </c>
      <c r="B236" t="s">
        <v>487</v>
      </c>
      <c r="C236" t="s">
        <v>486</v>
      </c>
      <c r="D236">
        <v>235</v>
      </c>
      <c r="E236" s="54">
        <v>1167</v>
      </c>
      <c r="F236">
        <v>0</v>
      </c>
      <c r="G236">
        <v>11</v>
      </c>
    </row>
    <row r="237" spans="1:7" x14ac:dyDescent="0.3">
      <c r="A237" t="s">
        <v>2830</v>
      </c>
      <c r="B237" t="s">
        <v>489</v>
      </c>
      <c r="C237" t="s">
        <v>488</v>
      </c>
      <c r="D237">
        <v>236</v>
      </c>
      <c r="E237" s="54">
        <v>1050</v>
      </c>
      <c r="F237">
        <v>0</v>
      </c>
      <c r="G237">
        <v>11</v>
      </c>
    </row>
    <row r="238" spans="1:7" x14ac:dyDescent="0.3">
      <c r="A238" t="s">
        <v>2830</v>
      </c>
      <c r="B238" t="s">
        <v>491</v>
      </c>
      <c r="C238" t="s">
        <v>490</v>
      </c>
      <c r="D238">
        <v>237</v>
      </c>
      <c r="E238" s="54">
        <v>1010</v>
      </c>
      <c r="F238">
        <v>0</v>
      </c>
      <c r="G238">
        <v>11</v>
      </c>
    </row>
    <row r="239" spans="1:7" x14ac:dyDescent="0.3">
      <c r="A239" t="s">
        <v>2830</v>
      </c>
      <c r="B239" t="s">
        <v>493</v>
      </c>
      <c r="C239" t="s">
        <v>492</v>
      </c>
      <c r="D239">
        <v>238</v>
      </c>
      <c r="E239" s="54">
        <v>1005</v>
      </c>
      <c r="F239">
        <v>0</v>
      </c>
      <c r="G239">
        <v>11</v>
      </c>
    </row>
    <row r="240" spans="1:7" x14ac:dyDescent="0.3">
      <c r="A240" t="s">
        <v>2830</v>
      </c>
      <c r="B240" t="s">
        <v>191</v>
      </c>
      <c r="C240" t="s">
        <v>190</v>
      </c>
      <c r="D240">
        <v>239</v>
      </c>
      <c r="E240" s="54">
        <v>180952</v>
      </c>
      <c r="F240">
        <v>1</v>
      </c>
      <c r="G240">
        <v>11</v>
      </c>
    </row>
    <row r="241" spans="1:7" x14ac:dyDescent="0.3">
      <c r="A241" t="s">
        <v>2830</v>
      </c>
      <c r="B241" t="s">
        <v>27</v>
      </c>
      <c r="C241" t="s">
        <v>26</v>
      </c>
      <c r="D241">
        <v>240</v>
      </c>
      <c r="E241" s="54">
        <v>500</v>
      </c>
      <c r="F241">
        <v>1</v>
      </c>
      <c r="G241">
        <v>2</v>
      </c>
    </row>
    <row r="242" spans="1:7" x14ac:dyDescent="0.3">
      <c r="A242" t="s">
        <v>2830</v>
      </c>
      <c r="B242" t="s">
        <v>495</v>
      </c>
      <c r="C242" t="s">
        <v>494</v>
      </c>
      <c r="D242">
        <v>241</v>
      </c>
      <c r="E242" s="54">
        <v>500</v>
      </c>
      <c r="F242">
        <v>1</v>
      </c>
      <c r="G242">
        <v>11</v>
      </c>
    </row>
    <row r="243" spans="1:7" x14ac:dyDescent="0.3">
      <c r="A243" t="s">
        <v>2830</v>
      </c>
      <c r="B243" t="s">
        <v>497</v>
      </c>
      <c r="C243" t="s">
        <v>496</v>
      </c>
      <c r="D243">
        <v>242</v>
      </c>
      <c r="E243" s="54">
        <v>18800</v>
      </c>
      <c r="F243">
        <v>1</v>
      </c>
      <c r="G243">
        <v>11</v>
      </c>
    </row>
    <row r="244" spans="1:7" x14ac:dyDescent="0.3">
      <c r="A244" t="s">
        <v>2830</v>
      </c>
      <c r="B244" t="s">
        <v>499</v>
      </c>
      <c r="C244" t="s">
        <v>498</v>
      </c>
      <c r="D244">
        <v>243</v>
      </c>
      <c r="E244" s="54">
        <v>1040</v>
      </c>
      <c r="F244">
        <v>1</v>
      </c>
      <c r="G244">
        <v>11</v>
      </c>
    </row>
    <row r="245" spans="1:7" x14ac:dyDescent="0.3">
      <c r="A245" t="s">
        <v>2830</v>
      </c>
      <c r="B245" t="s">
        <v>501</v>
      </c>
      <c r="C245" t="s">
        <v>500</v>
      </c>
      <c r="D245">
        <v>244</v>
      </c>
      <c r="E245" s="54">
        <v>1500</v>
      </c>
      <c r="F245">
        <v>1</v>
      </c>
      <c r="G245">
        <v>12</v>
      </c>
    </row>
    <row r="246" spans="1:7" x14ac:dyDescent="0.3">
      <c r="A246" t="s">
        <v>2830</v>
      </c>
      <c r="B246" t="s">
        <v>503</v>
      </c>
      <c r="C246" t="s">
        <v>502</v>
      </c>
      <c r="D246">
        <v>245</v>
      </c>
      <c r="E246" s="54">
        <v>1</v>
      </c>
      <c r="F246">
        <v>0</v>
      </c>
      <c r="G246">
        <v>35</v>
      </c>
    </row>
    <row r="247" spans="1:7" x14ac:dyDescent="0.3">
      <c r="A247" t="s">
        <v>2830</v>
      </c>
      <c r="B247" t="s">
        <v>137</v>
      </c>
      <c r="C247" t="s">
        <v>136</v>
      </c>
      <c r="D247">
        <v>246</v>
      </c>
      <c r="E247" s="54">
        <v>2</v>
      </c>
      <c r="F247">
        <v>1</v>
      </c>
      <c r="G247">
        <v>8</v>
      </c>
    </row>
    <row r="248" spans="1:7" x14ac:dyDescent="0.3">
      <c r="A248" t="s">
        <v>2830</v>
      </c>
      <c r="B248" t="s">
        <v>147</v>
      </c>
      <c r="C248" t="s">
        <v>146</v>
      </c>
      <c r="D248">
        <v>247</v>
      </c>
      <c r="E248" s="54">
        <v>45</v>
      </c>
      <c r="F248">
        <v>0</v>
      </c>
      <c r="G248">
        <v>9</v>
      </c>
    </row>
    <row r="249" spans="1:7" x14ac:dyDescent="0.3">
      <c r="A249" t="s">
        <v>2830</v>
      </c>
      <c r="B249" t="s">
        <v>25</v>
      </c>
      <c r="C249" t="s">
        <v>24</v>
      </c>
      <c r="D249">
        <v>248</v>
      </c>
      <c r="E249" s="54">
        <v>300</v>
      </c>
      <c r="F249">
        <v>1</v>
      </c>
      <c r="G249">
        <v>2</v>
      </c>
    </row>
    <row r="250" spans="1:7" x14ac:dyDescent="0.3">
      <c r="A250" t="s">
        <v>2830</v>
      </c>
      <c r="B250" t="s">
        <v>505</v>
      </c>
      <c r="C250" t="s">
        <v>504</v>
      </c>
      <c r="D250">
        <v>249</v>
      </c>
      <c r="E250" s="54">
        <v>29926</v>
      </c>
      <c r="F250">
        <v>0</v>
      </c>
      <c r="G250">
        <v>34</v>
      </c>
    </row>
    <row r="251" spans="1:7" x14ac:dyDescent="0.3">
      <c r="A251" t="s">
        <v>2830</v>
      </c>
      <c r="B251" t="s">
        <v>507</v>
      </c>
      <c r="C251" t="s">
        <v>506</v>
      </c>
      <c r="D251">
        <v>250</v>
      </c>
      <c r="E251" s="54">
        <v>100</v>
      </c>
      <c r="F251">
        <v>0</v>
      </c>
      <c r="G251">
        <v>36</v>
      </c>
    </row>
    <row r="252" spans="1:7" x14ac:dyDescent="0.3">
      <c r="A252" t="s">
        <v>2830</v>
      </c>
      <c r="B252" t="s">
        <v>509</v>
      </c>
      <c r="C252" t="s">
        <v>508</v>
      </c>
      <c r="D252">
        <v>251</v>
      </c>
      <c r="E252" s="54">
        <v>100</v>
      </c>
      <c r="F252">
        <v>0</v>
      </c>
      <c r="G252">
        <v>36</v>
      </c>
    </row>
    <row r="253" spans="1:7" x14ac:dyDescent="0.3">
      <c r="A253" t="s">
        <v>2830</v>
      </c>
      <c r="B253" t="s">
        <v>511</v>
      </c>
      <c r="C253" t="s">
        <v>510</v>
      </c>
      <c r="D253">
        <v>252</v>
      </c>
      <c r="E253" s="54">
        <v>100</v>
      </c>
      <c r="F253">
        <v>0</v>
      </c>
      <c r="G253">
        <v>36</v>
      </c>
    </row>
    <row r="254" spans="1:7" x14ac:dyDescent="0.3">
      <c r="A254" t="s">
        <v>2830</v>
      </c>
      <c r="B254" t="s">
        <v>513</v>
      </c>
      <c r="C254" t="s">
        <v>512</v>
      </c>
      <c r="D254">
        <v>253</v>
      </c>
      <c r="E254" s="54">
        <v>100</v>
      </c>
      <c r="F254">
        <v>0</v>
      </c>
      <c r="G254">
        <v>36</v>
      </c>
    </row>
    <row r="255" spans="1:7" x14ac:dyDescent="0.3">
      <c r="A255" t="s">
        <v>2830</v>
      </c>
      <c r="B255" t="s">
        <v>515</v>
      </c>
      <c r="C255" t="s">
        <v>514</v>
      </c>
      <c r="D255">
        <v>254</v>
      </c>
      <c r="E255" s="54">
        <v>100</v>
      </c>
      <c r="F255">
        <v>0</v>
      </c>
      <c r="G255">
        <v>36</v>
      </c>
    </row>
    <row r="256" spans="1:7" x14ac:dyDescent="0.3">
      <c r="A256" t="s">
        <v>2830</v>
      </c>
      <c r="B256" t="s">
        <v>517</v>
      </c>
      <c r="C256" t="s">
        <v>516</v>
      </c>
      <c r="D256">
        <v>255</v>
      </c>
      <c r="E256" s="54">
        <v>100</v>
      </c>
      <c r="F256">
        <v>0</v>
      </c>
      <c r="G256">
        <v>36</v>
      </c>
    </row>
    <row r="257" spans="1:7" x14ac:dyDescent="0.3">
      <c r="A257" t="s">
        <v>2830</v>
      </c>
      <c r="B257" t="s">
        <v>519</v>
      </c>
      <c r="C257" t="s">
        <v>518</v>
      </c>
      <c r="D257">
        <v>256</v>
      </c>
      <c r="E257" s="54">
        <v>100</v>
      </c>
      <c r="F257">
        <v>0</v>
      </c>
      <c r="G257">
        <v>36</v>
      </c>
    </row>
    <row r="258" spans="1:7" x14ac:dyDescent="0.3">
      <c r="A258" t="s">
        <v>2830</v>
      </c>
      <c r="B258" t="s">
        <v>521</v>
      </c>
      <c r="C258" t="s">
        <v>520</v>
      </c>
      <c r="D258">
        <v>257</v>
      </c>
      <c r="E258" s="54">
        <v>100</v>
      </c>
      <c r="F258">
        <v>0</v>
      </c>
      <c r="G258">
        <v>36</v>
      </c>
    </row>
    <row r="259" spans="1:7" x14ac:dyDescent="0.3">
      <c r="A259" t="s">
        <v>2830</v>
      </c>
      <c r="B259" t="s">
        <v>523</v>
      </c>
      <c r="C259" t="s">
        <v>522</v>
      </c>
      <c r="D259">
        <v>258</v>
      </c>
      <c r="E259" s="54">
        <v>100</v>
      </c>
      <c r="F259">
        <v>0</v>
      </c>
      <c r="G259">
        <v>36</v>
      </c>
    </row>
    <row r="260" spans="1:7" x14ac:dyDescent="0.3">
      <c r="A260" t="s">
        <v>2830</v>
      </c>
      <c r="B260" t="s">
        <v>525</v>
      </c>
      <c r="C260" t="s">
        <v>524</v>
      </c>
      <c r="D260">
        <v>259</v>
      </c>
      <c r="E260" s="54">
        <v>100</v>
      </c>
      <c r="F260">
        <v>0</v>
      </c>
      <c r="G260">
        <v>36</v>
      </c>
    </row>
    <row r="261" spans="1:7" x14ac:dyDescent="0.3">
      <c r="A261" t="s">
        <v>2830</v>
      </c>
      <c r="B261" t="s">
        <v>527</v>
      </c>
      <c r="C261" t="s">
        <v>526</v>
      </c>
      <c r="D261">
        <v>260</v>
      </c>
      <c r="E261" s="54">
        <v>100</v>
      </c>
      <c r="F261">
        <v>0</v>
      </c>
      <c r="G261">
        <v>36</v>
      </c>
    </row>
    <row r="262" spans="1:7" x14ac:dyDescent="0.3">
      <c r="A262" t="s">
        <v>2830</v>
      </c>
      <c r="B262" t="s">
        <v>529</v>
      </c>
      <c r="C262" t="s">
        <v>528</v>
      </c>
      <c r="D262">
        <v>261</v>
      </c>
      <c r="E262" s="54">
        <v>100</v>
      </c>
      <c r="F262">
        <v>0</v>
      </c>
      <c r="G262">
        <v>36</v>
      </c>
    </row>
    <row r="263" spans="1:7" x14ac:dyDescent="0.3">
      <c r="A263" t="s">
        <v>2830</v>
      </c>
      <c r="B263" t="s">
        <v>531</v>
      </c>
      <c r="C263" t="s">
        <v>530</v>
      </c>
      <c r="D263">
        <v>262</v>
      </c>
      <c r="E263" s="54">
        <v>100</v>
      </c>
      <c r="F263">
        <v>0</v>
      </c>
      <c r="G263">
        <v>36</v>
      </c>
    </row>
    <row r="264" spans="1:7" x14ac:dyDescent="0.3">
      <c r="A264" t="s">
        <v>2830</v>
      </c>
      <c r="B264" t="s">
        <v>533</v>
      </c>
      <c r="C264" t="s">
        <v>532</v>
      </c>
      <c r="D264">
        <v>263</v>
      </c>
      <c r="E264" s="54">
        <v>100</v>
      </c>
      <c r="F264">
        <v>0</v>
      </c>
      <c r="G264">
        <v>36</v>
      </c>
    </row>
    <row r="265" spans="1:7" x14ac:dyDescent="0.3">
      <c r="A265" t="s">
        <v>2830</v>
      </c>
      <c r="B265" t="s">
        <v>535</v>
      </c>
      <c r="C265" t="s">
        <v>534</v>
      </c>
      <c r="D265">
        <v>264</v>
      </c>
      <c r="E265" s="54">
        <v>100</v>
      </c>
      <c r="F265">
        <v>0</v>
      </c>
      <c r="G265">
        <v>36</v>
      </c>
    </row>
    <row r="266" spans="1:7" x14ac:dyDescent="0.3">
      <c r="A266" t="s">
        <v>2830</v>
      </c>
      <c r="B266" t="s">
        <v>537</v>
      </c>
      <c r="C266" t="s">
        <v>536</v>
      </c>
      <c r="D266">
        <v>265</v>
      </c>
      <c r="E266" s="54">
        <v>100</v>
      </c>
      <c r="F266">
        <v>0</v>
      </c>
      <c r="G266">
        <v>36</v>
      </c>
    </row>
    <row r="267" spans="1:7" x14ac:dyDescent="0.3">
      <c r="A267" t="s">
        <v>2830</v>
      </c>
      <c r="B267" t="s">
        <v>539</v>
      </c>
      <c r="C267" t="s">
        <v>538</v>
      </c>
      <c r="D267">
        <v>266</v>
      </c>
      <c r="E267" s="54">
        <v>100</v>
      </c>
      <c r="F267">
        <v>0</v>
      </c>
      <c r="G267">
        <v>36</v>
      </c>
    </row>
    <row r="268" spans="1:7" x14ac:dyDescent="0.3">
      <c r="A268" t="s">
        <v>2830</v>
      </c>
      <c r="B268" t="s">
        <v>541</v>
      </c>
      <c r="C268" t="s">
        <v>540</v>
      </c>
      <c r="D268">
        <v>267</v>
      </c>
      <c r="E268" s="54">
        <v>100</v>
      </c>
      <c r="F268">
        <v>1</v>
      </c>
      <c r="G268">
        <v>36</v>
      </c>
    </row>
    <row r="269" spans="1:7" x14ac:dyDescent="0.3">
      <c r="A269" t="s">
        <v>2830</v>
      </c>
      <c r="B269" t="s">
        <v>543</v>
      </c>
      <c r="C269" t="s">
        <v>542</v>
      </c>
      <c r="D269">
        <v>268</v>
      </c>
      <c r="E269" s="54">
        <v>100</v>
      </c>
      <c r="F269">
        <v>0</v>
      </c>
      <c r="G269">
        <v>36</v>
      </c>
    </row>
    <row r="270" spans="1:7" x14ac:dyDescent="0.3">
      <c r="A270" t="s">
        <v>2830</v>
      </c>
      <c r="B270" t="s">
        <v>545</v>
      </c>
      <c r="C270" t="s">
        <v>544</v>
      </c>
      <c r="D270">
        <v>269</v>
      </c>
      <c r="E270" s="54">
        <v>100</v>
      </c>
      <c r="F270">
        <v>1</v>
      </c>
      <c r="G270">
        <v>36</v>
      </c>
    </row>
    <row r="271" spans="1:7" x14ac:dyDescent="0.3">
      <c r="A271" t="s">
        <v>2830</v>
      </c>
      <c r="B271" t="s">
        <v>547</v>
      </c>
      <c r="C271" t="s">
        <v>546</v>
      </c>
      <c r="D271">
        <v>270</v>
      </c>
      <c r="E271" s="54">
        <v>100</v>
      </c>
      <c r="F271">
        <v>0</v>
      </c>
      <c r="G271">
        <v>36</v>
      </c>
    </row>
    <row r="272" spans="1:7" x14ac:dyDescent="0.3">
      <c r="A272" t="s">
        <v>2830</v>
      </c>
      <c r="B272" t="s">
        <v>549</v>
      </c>
      <c r="C272" t="s">
        <v>548</v>
      </c>
      <c r="D272">
        <v>271</v>
      </c>
      <c r="E272" s="54">
        <v>100</v>
      </c>
      <c r="F272">
        <v>0</v>
      </c>
      <c r="G272">
        <v>36</v>
      </c>
    </row>
    <row r="273" spans="1:7" x14ac:dyDescent="0.3">
      <c r="A273" t="s">
        <v>2830</v>
      </c>
      <c r="B273" t="s">
        <v>551</v>
      </c>
      <c r="C273" t="s">
        <v>550</v>
      </c>
      <c r="D273">
        <v>272</v>
      </c>
      <c r="E273" s="54">
        <v>100</v>
      </c>
      <c r="F273">
        <v>0</v>
      </c>
      <c r="G273">
        <v>36</v>
      </c>
    </row>
    <row r="274" spans="1:7" x14ac:dyDescent="0.3">
      <c r="A274" t="s">
        <v>2830</v>
      </c>
      <c r="B274" t="s">
        <v>553</v>
      </c>
      <c r="C274" t="s">
        <v>552</v>
      </c>
      <c r="D274">
        <v>273</v>
      </c>
      <c r="E274" s="54">
        <v>100</v>
      </c>
      <c r="F274">
        <v>0</v>
      </c>
      <c r="G274">
        <v>36</v>
      </c>
    </row>
    <row r="275" spans="1:7" x14ac:dyDescent="0.3">
      <c r="A275" t="s">
        <v>2830</v>
      </c>
      <c r="B275" t="s">
        <v>555</v>
      </c>
      <c r="C275" t="s">
        <v>554</v>
      </c>
      <c r="D275">
        <v>274</v>
      </c>
      <c r="E275" s="54">
        <v>100</v>
      </c>
      <c r="F275">
        <v>0</v>
      </c>
      <c r="G275">
        <v>36</v>
      </c>
    </row>
    <row r="276" spans="1:7" x14ac:dyDescent="0.3">
      <c r="A276" t="s">
        <v>2830</v>
      </c>
      <c r="B276" t="s">
        <v>557</v>
      </c>
      <c r="C276" t="s">
        <v>556</v>
      </c>
      <c r="D276">
        <v>275</v>
      </c>
      <c r="E276" s="54">
        <v>100</v>
      </c>
      <c r="F276">
        <v>0</v>
      </c>
      <c r="G276">
        <v>36</v>
      </c>
    </row>
    <row r="277" spans="1:7" x14ac:dyDescent="0.3">
      <c r="A277" t="s">
        <v>2830</v>
      </c>
      <c r="B277" t="s">
        <v>559</v>
      </c>
      <c r="C277" t="s">
        <v>558</v>
      </c>
      <c r="D277">
        <v>276</v>
      </c>
      <c r="E277" s="54">
        <v>100</v>
      </c>
      <c r="F277">
        <v>0</v>
      </c>
      <c r="G277">
        <v>36</v>
      </c>
    </row>
    <row r="278" spans="1:7" x14ac:dyDescent="0.3">
      <c r="A278" t="s">
        <v>2830</v>
      </c>
      <c r="B278" t="s">
        <v>561</v>
      </c>
      <c r="C278" t="s">
        <v>560</v>
      </c>
      <c r="D278">
        <v>277</v>
      </c>
      <c r="E278" s="54">
        <v>100</v>
      </c>
      <c r="F278">
        <v>0</v>
      </c>
      <c r="G278">
        <v>36</v>
      </c>
    </row>
    <row r="279" spans="1:7" x14ac:dyDescent="0.3">
      <c r="A279" t="s">
        <v>2830</v>
      </c>
      <c r="B279" t="s">
        <v>563</v>
      </c>
      <c r="C279" t="s">
        <v>562</v>
      </c>
      <c r="D279">
        <v>278</v>
      </c>
      <c r="E279" s="54">
        <v>100</v>
      </c>
      <c r="F279">
        <v>0</v>
      </c>
      <c r="G279">
        <v>36</v>
      </c>
    </row>
    <row r="280" spans="1:7" x14ac:dyDescent="0.3">
      <c r="A280" t="s">
        <v>2830</v>
      </c>
      <c r="B280" t="s">
        <v>565</v>
      </c>
      <c r="C280" t="s">
        <v>564</v>
      </c>
      <c r="D280">
        <v>279</v>
      </c>
      <c r="E280" s="54">
        <v>100</v>
      </c>
      <c r="F280">
        <v>0</v>
      </c>
      <c r="G280">
        <v>36</v>
      </c>
    </row>
    <row r="281" spans="1:7" x14ac:dyDescent="0.3">
      <c r="A281" t="s">
        <v>2830</v>
      </c>
      <c r="B281" t="s">
        <v>567</v>
      </c>
      <c r="C281" t="s">
        <v>566</v>
      </c>
      <c r="D281">
        <v>280</v>
      </c>
      <c r="E281" s="54">
        <v>100</v>
      </c>
      <c r="F281">
        <v>0</v>
      </c>
      <c r="G281">
        <v>36</v>
      </c>
    </row>
    <row r="282" spans="1:7" x14ac:dyDescent="0.3">
      <c r="A282" t="s">
        <v>2830</v>
      </c>
      <c r="B282" t="s">
        <v>569</v>
      </c>
      <c r="C282" t="s">
        <v>568</v>
      </c>
      <c r="D282">
        <v>281</v>
      </c>
      <c r="E282" s="54">
        <v>100</v>
      </c>
      <c r="F282">
        <v>0</v>
      </c>
      <c r="G282">
        <v>36</v>
      </c>
    </row>
    <row r="283" spans="1:7" x14ac:dyDescent="0.3">
      <c r="A283" t="s">
        <v>2830</v>
      </c>
      <c r="B283" t="s">
        <v>571</v>
      </c>
      <c r="C283" t="s">
        <v>570</v>
      </c>
      <c r="D283">
        <v>282</v>
      </c>
      <c r="E283" s="54">
        <v>100</v>
      </c>
      <c r="F283">
        <v>0</v>
      </c>
      <c r="G283">
        <v>37</v>
      </c>
    </row>
    <row r="284" spans="1:7" x14ac:dyDescent="0.3">
      <c r="A284" t="s">
        <v>2830</v>
      </c>
      <c r="B284" t="s">
        <v>573</v>
      </c>
      <c r="C284" t="s">
        <v>572</v>
      </c>
      <c r="D284">
        <v>283</v>
      </c>
      <c r="E284" s="54">
        <v>100</v>
      </c>
      <c r="F284">
        <v>0</v>
      </c>
      <c r="G284">
        <v>37</v>
      </c>
    </row>
    <row r="285" spans="1:7" x14ac:dyDescent="0.3">
      <c r="A285" t="s">
        <v>2830</v>
      </c>
      <c r="B285" t="s">
        <v>575</v>
      </c>
      <c r="C285" t="s">
        <v>574</v>
      </c>
      <c r="D285">
        <v>284</v>
      </c>
      <c r="E285" s="54">
        <v>100</v>
      </c>
      <c r="F285">
        <v>0</v>
      </c>
      <c r="G285">
        <v>37</v>
      </c>
    </row>
    <row r="286" spans="1:7" x14ac:dyDescent="0.3">
      <c r="A286" t="s">
        <v>2830</v>
      </c>
      <c r="B286" t="s">
        <v>577</v>
      </c>
      <c r="C286" t="s">
        <v>576</v>
      </c>
      <c r="D286">
        <v>285</v>
      </c>
      <c r="E286" s="54">
        <v>100</v>
      </c>
      <c r="F286">
        <v>0</v>
      </c>
      <c r="G286">
        <v>37</v>
      </c>
    </row>
    <row r="287" spans="1:7" x14ac:dyDescent="0.3">
      <c r="A287" t="s">
        <v>2830</v>
      </c>
      <c r="B287" t="s">
        <v>579</v>
      </c>
      <c r="C287" t="s">
        <v>578</v>
      </c>
      <c r="D287">
        <v>286</v>
      </c>
      <c r="E287" s="54">
        <v>100</v>
      </c>
      <c r="F287">
        <v>0</v>
      </c>
      <c r="G287">
        <v>37</v>
      </c>
    </row>
    <row r="288" spans="1:7" x14ac:dyDescent="0.3">
      <c r="A288" t="s">
        <v>2830</v>
      </c>
      <c r="B288" t="s">
        <v>581</v>
      </c>
      <c r="C288" t="s">
        <v>580</v>
      </c>
      <c r="D288">
        <v>287</v>
      </c>
      <c r="E288" s="54">
        <v>100</v>
      </c>
      <c r="F288">
        <v>0</v>
      </c>
      <c r="G288">
        <v>37</v>
      </c>
    </row>
    <row r="289" spans="1:7" x14ac:dyDescent="0.3">
      <c r="A289" t="s">
        <v>2830</v>
      </c>
      <c r="B289" t="s">
        <v>583</v>
      </c>
      <c r="C289" t="s">
        <v>582</v>
      </c>
      <c r="D289">
        <v>288</v>
      </c>
      <c r="E289" s="54">
        <v>100</v>
      </c>
      <c r="F289">
        <v>0</v>
      </c>
      <c r="G289">
        <v>37</v>
      </c>
    </row>
    <row r="290" spans="1:7" x14ac:dyDescent="0.3">
      <c r="A290" t="s">
        <v>2830</v>
      </c>
      <c r="B290" t="s">
        <v>585</v>
      </c>
      <c r="C290" t="s">
        <v>584</v>
      </c>
      <c r="D290">
        <v>289</v>
      </c>
      <c r="E290" s="54">
        <v>100</v>
      </c>
      <c r="F290">
        <v>0</v>
      </c>
      <c r="G290">
        <v>37</v>
      </c>
    </row>
    <row r="291" spans="1:7" x14ac:dyDescent="0.3">
      <c r="A291" t="s">
        <v>2830</v>
      </c>
      <c r="B291" t="s">
        <v>587</v>
      </c>
      <c r="C291" t="s">
        <v>586</v>
      </c>
      <c r="D291">
        <v>290</v>
      </c>
      <c r="E291" s="54">
        <v>100</v>
      </c>
      <c r="F291">
        <v>0</v>
      </c>
      <c r="G291">
        <v>37</v>
      </c>
    </row>
    <row r="292" spans="1:7" x14ac:dyDescent="0.3">
      <c r="A292" t="s">
        <v>2830</v>
      </c>
      <c r="B292" t="s">
        <v>589</v>
      </c>
      <c r="C292" t="s">
        <v>588</v>
      </c>
      <c r="D292">
        <v>291</v>
      </c>
      <c r="E292" s="54">
        <v>100</v>
      </c>
      <c r="F292">
        <v>0</v>
      </c>
      <c r="G292">
        <v>37</v>
      </c>
    </row>
    <row r="293" spans="1:7" x14ac:dyDescent="0.3">
      <c r="A293" t="s">
        <v>2830</v>
      </c>
      <c r="B293" t="s">
        <v>591</v>
      </c>
      <c r="C293" t="s">
        <v>590</v>
      </c>
      <c r="D293">
        <v>292</v>
      </c>
      <c r="E293" s="54">
        <v>100</v>
      </c>
      <c r="F293">
        <v>0</v>
      </c>
      <c r="G293">
        <v>37</v>
      </c>
    </row>
    <row r="294" spans="1:7" x14ac:dyDescent="0.3">
      <c r="A294" t="s">
        <v>2830</v>
      </c>
      <c r="B294" t="s">
        <v>593</v>
      </c>
      <c r="C294" t="s">
        <v>592</v>
      </c>
      <c r="D294">
        <v>293</v>
      </c>
      <c r="E294" s="54">
        <v>100</v>
      </c>
      <c r="F294">
        <v>0</v>
      </c>
      <c r="G294">
        <v>37</v>
      </c>
    </row>
    <row r="295" spans="1:7" x14ac:dyDescent="0.3">
      <c r="A295" t="s">
        <v>2830</v>
      </c>
      <c r="B295" t="s">
        <v>595</v>
      </c>
      <c r="C295" t="s">
        <v>594</v>
      </c>
      <c r="D295">
        <v>294</v>
      </c>
      <c r="E295" s="54">
        <v>100</v>
      </c>
      <c r="F295">
        <v>0</v>
      </c>
      <c r="G295">
        <v>37</v>
      </c>
    </row>
    <row r="296" spans="1:7" x14ac:dyDescent="0.3">
      <c r="A296" t="s">
        <v>2830</v>
      </c>
      <c r="B296" t="s">
        <v>597</v>
      </c>
      <c r="C296" t="s">
        <v>596</v>
      </c>
      <c r="D296">
        <v>295</v>
      </c>
      <c r="E296" s="54">
        <v>100</v>
      </c>
      <c r="F296">
        <v>0</v>
      </c>
      <c r="G296">
        <v>37</v>
      </c>
    </row>
    <row r="297" spans="1:7" x14ac:dyDescent="0.3">
      <c r="A297" t="s">
        <v>2830</v>
      </c>
      <c r="B297" t="s">
        <v>599</v>
      </c>
      <c r="C297" t="s">
        <v>598</v>
      </c>
      <c r="D297">
        <v>296</v>
      </c>
      <c r="E297" s="54">
        <v>100</v>
      </c>
      <c r="F297">
        <v>0</v>
      </c>
      <c r="G297">
        <v>37</v>
      </c>
    </row>
    <row r="298" spans="1:7" x14ac:dyDescent="0.3">
      <c r="A298" t="s">
        <v>2830</v>
      </c>
      <c r="B298" t="s">
        <v>601</v>
      </c>
      <c r="C298" t="s">
        <v>600</v>
      </c>
      <c r="D298">
        <v>297</v>
      </c>
      <c r="E298" s="54">
        <v>100</v>
      </c>
      <c r="F298">
        <v>0</v>
      </c>
      <c r="G298">
        <v>37</v>
      </c>
    </row>
    <row r="299" spans="1:7" x14ac:dyDescent="0.3">
      <c r="A299" t="s">
        <v>2830</v>
      </c>
      <c r="B299" t="s">
        <v>603</v>
      </c>
      <c r="C299" t="s">
        <v>602</v>
      </c>
      <c r="D299">
        <v>298</v>
      </c>
      <c r="E299" s="54">
        <v>100</v>
      </c>
      <c r="F299">
        <v>0</v>
      </c>
      <c r="G299">
        <v>37</v>
      </c>
    </row>
    <row r="300" spans="1:7" x14ac:dyDescent="0.3">
      <c r="A300" t="s">
        <v>2830</v>
      </c>
      <c r="B300" t="s">
        <v>605</v>
      </c>
      <c r="C300" t="s">
        <v>604</v>
      </c>
      <c r="D300">
        <v>299</v>
      </c>
      <c r="E300" s="54">
        <v>100</v>
      </c>
      <c r="F300">
        <v>0</v>
      </c>
      <c r="G300">
        <v>37</v>
      </c>
    </row>
    <row r="301" spans="1:7" x14ac:dyDescent="0.3">
      <c r="A301" t="s">
        <v>2830</v>
      </c>
      <c r="B301" t="s">
        <v>607</v>
      </c>
      <c r="C301" t="s">
        <v>606</v>
      </c>
      <c r="D301">
        <v>300</v>
      </c>
      <c r="E301" s="54">
        <v>100</v>
      </c>
      <c r="F301">
        <v>0</v>
      </c>
      <c r="G301">
        <v>37</v>
      </c>
    </row>
    <row r="302" spans="1:7" x14ac:dyDescent="0.3">
      <c r="A302" t="s">
        <v>2830</v>
      </c>
      <c r="B302" t="s">
        <v>609</v>
      </c>
      <c r="C302" t="s">
        <v>608</v>
      </c>
      <c r="D302">
        <v>301</v>
      </c>
      <c r="E302" s="54">
        <v>100</v>
      </c>
      <c r="F302">
        <v>0</v>
      </c>
      <c r="G302">
        <v>37</v>
      </c>
    </row>
    <row r="303" spans="1:7" x14ac:dyDescent="0.3">
      <c r="A303" t="s">
        <v>2830</v>
      </c>
      <c r="B303" t="s">
        <v>611</v>
      </c>
      <c r="C303" t="s">
        <v>610</v>
      </c>
      <c r="D303">
        <v>302</v>
      </c>
      <c r="E303" s="54">
        <v>100</v>
      </c>
      <c r="F303">
        <v>0</v>
      </c>
      <c r="G303">
        <v>37</v>
      </c>
    </row>
    <row r="304" spans="1:7" x14ac:dyDescent="0.3">
      <c r="A304" t="s">
        <v>2830</v>
      </c>
      <c r="B304" t="s">
        <v>613</v>
      </c>
      <c r="C304" t="s">
        <v>612</v>
      </c>
      <c r="D304">
        <v>303</v>
      </c>
      <c r="E304" s="54">
        <v>100</v>
      </c>
      <c r="F304">
        <v>0</v>
      </c>
      <c r="G304">
        <v>37</v>
      </c>
    </row>
    <row r="305" spans="1:7" x14ac:dyDescent="0.3">
      <c r="A305" t="s">
        <v>2830</v>
      </c>
      <c r="B305" t="s">
        <v>615</v>
      </c>
      <c r="C305" t="s">
        <v>614</v>
      </c>
      <c r="D305">
        <v>304</v>
      </c>
      <c r="E305" s="54">
        <v>100</v>
      </c>
      <c r="F305">
        <v>0</v>
      </c>
      <c r="G305">
        <v>37</v>
      </c>
    </row>
    <row r="306" spans="1:7" x14ac:dyDescent="0.3">
      <c r="A306" t="s">
        <v>2830</v>
      </c>
      <c r="B306" t="s">
        <v>617</v>
      </c>
      <c r="C306" t="s">
        <v>616</v>
      </c>
      <c r="D306">
        <v>305</v>
      </c>
      <c r="E306" s="54">
        <v>100</v>
      </c>
      <c r="F306">
        <v>0</v>
      </c>
      <c r="G306">
        <v>37</v>
      </c>
    </row>
    <row r="307" spans="1:7" x14ac:dyDescent="0.3">
      <c r="A307" t="s">
        <v>2830</v>
      </c>
      <c r="B307" t="s">
        <v>619</v>
      </c>
      <c r="C307" t="s">
        <v>618</v>
      </c>
      <c r="D307">
        <v>306</v>
      </c>
      <c r="E307" s="54">
        <v>100</v>
      </c>
      <c r="F307">
        <v>0</v>
      </c>
      <c r="G307">
        <v>37</v>
      </c>
    </row>
    <row r="308" spans="1:7" x14ac:dyDescent="0.3">
      <c r="A308" t="s">
        <v>2830</v>
      </c>
      <c r="B308" t="s">
        <v>621</v>
      </c>
      <c r="C308" t="s">
        <v>620</v>
      </c>
      <c r="D308">
        <v>307</v>
      </c>
      <c r="E308" s="54">
        <v>100</v>
      </c>
      <c r="F308">
        <v>0</v>
      </c>
      <c r="G308">
        <v>37</v>
      </c>
    </row>
    <row r="309" spans="1:7" x14ac:dyDescent="0.3">
      <c r="A309" t="s">
        <v>2830</v>
      </c>
      <c r="B309" t="s">
        <v>623</v>
      </c>
      <c r="C309" t="s">
        <v>622</v>
      </c>
      <c r="D309">
        <v>308</v>
      </c>
      <c r="E309" s="54">
        <v>100</v>
      </c>
      <c r="F309">
        <v>0</v>
      </c>
      <c r="G309">
        <v>37</v>
      </c>
    </row>
    <row r="310" spans="1:7" x14ac:dyDescent="0.3">
      <c r="A310" t="s">
        <v>2830</v>
      </c>
      <c r="B310" t="s">
        <v>625</v>
      </c>
      <c r="C310" t="s">
        <v>624</v>
      </c>
      <c r="D310">
        <v>309</v>
      </c>
      <c r="E310" s="54">
        <v>100</v>
      </c>
      <c r="F310">
        <v>0</v>
      </c>
      <c r="G310">
        <v>37</v>
      </c>
    </row>
    <row r="311" spans="1:7" x14ac:dyDescent="0.3">
      <c r="A311" t="s">
        <v>2830</v>
      </c>
      <c r="B311" t="s">
        <v>627</v>
      </c>
      <c r="C311" t="s">
        <v>626</v>
      </c>
      <c r="D311">
        <v>310</v>
      </c>
      <c r="E311" s="54">
        <v>100</v>
      </c>
      <c r="F311">
        <v>0</v>
      </c>
      <c r="G311">
        <v>37</v>
      </c>
    </row>
    <row r="312" spans="1:7" x14ac:dyDescent="0.3">
      <c r="A312" t="s">
        <v>2830</v>
      </c>
      <c r="B312" t="s">
        <v>629</v>
      </c>
      <c r="C312" t="s">
        <v>628</v>
      </c>
      <c r="D312">
        <v>311</v>
      </c>
      <c r="E312" s="54">
        <v>100</v>
      </c>
      <c r="F312">
        <v>0</v>
      </c>
      <c r="G312">
        <v>37</v>
      </c>
    </row>
    <row r="313" spans="1:7" x14ac:dyDescent="0.3">
      <c r="A313" t="s">
        <v>2830</v>
      </c>
      <c r="B313" t="s">
        <v>631</v>
      </c>
      <c r="C313" t="s">
        <v>630</v>
      </c>
      <c r="D313">
        <v>312</v>
      </c>
      <c r="E313" s="54">
        <v>100</v>
      </c>
      <c r="F313">
        <v>0</v>
      </c>
      <c r="G313">
        <v>37</v>
      </c>
    </row>
    <row r="314" spans="1:7" x14ac:dyDescent="0.3">
      <c r="A314" t="s">
        <v>2830</v>
      </c>
      <c r="B314" t="s">
        <v>633</v>
      </c>
      <c r="C314" t="s">
        <v>632</v>
      </c>
      <c r="D314">
        <v>313</v>
      </c>
      <c r="E314" s="54">
        <v>100</v>
      </c>
      <c r="F314">
        <v>0</v>
      </c>
      <c r="G314">
        <v>37</v>
      </c>
    </row>
    <row r="315" spans="1:7" x14ac:dyDescent="0.3">
      <c r="A315" t="s">
        <v>2830</v>
      </c>
      <c r="B315" t="s">
        <v>635</v>
      </c>
      <c r="C315" t="s">
        <v>634</v>
      </c>
      <c r="D315">
        <v>314</v>
      </c>
      <c r="E315" s="54">
        <v>0</v>
      </c>
      <c r="F315">
        <v>0</v>
      </c>
      <c r="G315">
        <v>34</v>
      </c>
    </row>
    <row r="316" spans="1:7" x14ac:dyDescent="0.3">
      <c r="A316" t="s">
        <v>2830</v>
      </c>
      <c r="B316" t="s">
        <v>637</v>
      </c>
      <c r="C316" t="s">
        <v>636</v>
      </c>
      <c r="D316">
        <v>315</v>
      </c>
      <c r="E316" s="54">
        <v>100000</v>
      </c>
      <c r="F316">
        <v>0</v>
      </c>
      <c r="G316">
        <v>11</v>
      </c>
    </row>
    <row r="317" spans="1:7" x14ac:dyDescent="0.3">
      <c r="A317" t="s">
        <v>2830</v>
      </c>
      <c r="B317" t="s">
        <v>641</v>
      </c>
      <c r="C317" t="s">
        <v>640</v>
      </c>
      <c r="D317">
        <v>316</v>
      </c>
      <c r="E317" s="54">
        <v>417</v>
      </c>
      <c r="F317">
        <v>1</v>
      </c>
      <c r="G317">
        <v>38</v>
      </c>
    </row>
    <row r="318" spans="1:7" x14ac:dyDescent="0.3">
      <c r="A318" t="s">
        <v>2830</v>
      </c>
      <c r="B318" t="s">
        <v>643</v>
      </c>
      <c r="C318" t="s">
        <v>642</v>
      </c>
      <c r="D318">
        <v>317</v>
      </c>
      <c r="E318" s="54">
        <v>7047</v>
      </c>
      <c r="F318">
        <v>0</v>
      </c>
      <c r="G318">
        <v>11</v>
      </c>
    </row>
    <row r="319" spans="1:7" x14ac:dyDescent="0.3">
      <c r="A319" t="s">
        <v>2830</v>
      </c>
      <c r="B319" t="s">
        <v>645</v>
      </c>
      <c r="C319" t="s">
        <v>644</v>
      </c>
      <c r="D319">
        <v>318</v>
      </c>
      <c r="E319" s="54">
        <v>1667</v>
      </c>
      <c r="F319">
        <v>1</v>
      </c>
      <c r="G319">
        <v>3</v>
      </c>
    </row>
    <row r="320" spans="1:7" x14ac:dyDescent="0.3">
      <c r="A320" t="s">
        <v>2830</v>
      </c>
      <c r="B320" t="s">
        <v>647</v>
      </c>
      <c r="C320" t="s">
        <v>646</v>
      </c>
      <c r="D320">
        <v>319</v>
      </c>
      <c r="E320" s="54">
        <v>898</v>
      </c>
      <c r="F320">
        <v>0</v>
      </c>
      <c r="G320">
        <v>3</v>
      </c>
    </row>
    <row r="321" spans="1:7" x14ac:dyDescent="0.3">
      <c r="A321" t="s">
        <v>2830</v>
      </c>
      <c r="B321" t="s">
        <v>649</v>
      </c>
      <c r="C321" t="s">
        <v>648</v>
      </c>
      <c r="D321">
        <v>320</v>
      </c>
      <c r="E321" s="54">
        <v>2835</v>
      </c>
      <c r="F321">
        <v>0</v>
      </c>
      <c r="G321">
        <v>3</v>
      </c>
    </row>
    <row r="322" spans="1:7" x14ac:dyDescent="0.3">
      <c r="A322" t="s">
        <v>2830</v>
      </c>
      <c r="B322" t="s">
        <v>651</v>
      </c>
      <c r="C322" t="s">
        <v>650</v>
      </c>
      <c r="D322">
        <v>321</v>
      </c>
      <c r="E322" s="54">
        <v>457</v>
      </c>
      <c r="F322">
        <v>0</v>
      </c>
      <c r="G322">
        <v>3</v>
      </c>
    </row>
    <row r="323" spans="1:7" x14ac:dyDescent="0.3">
      <c r="A323" t="s">
        <v>2830</v>
      </c>
      <c r="B323" t="s">
        <v>653</v>
      </c>
      <c r="C323" t="s">
        <v>652</v>
      </c>
      <c r="D323">
        <v>322</v>
      </c>
      <c r="E323" s="54">
        <v>1929</v>
      </c>
      <c r="F323">
        <v>1</v>
      </c>
      <c r="G323">
        <v>3</v>
      </c>
    </row>
    <row r="324" spans="1:7" x14ac:dyDescent="0.3">
      <c r="A324" t="s">
        <v>2830</v>
      </c>
      <c r="B324" t="s">
        <v>655</v>
      </c>
      <c r="C324" t="s">
        <v>654</v>
      </c>
      <c r="D324">
        <v>323</v>
      </c>
      <c r="E324" s="54">
        <v>565</v>
      </c>
      <c r="F324">
        <v>0</v>
      </c>
      <c r="G324">
        <v>3</v>
      </c>
    </row>
    <row r="325" spans="1:7" x14ac:dyDescent="0.3">
      <c r="A325" t="s">
        <v>2830</v>
      </c>
      <c r="B325" t="s">
        <v>657</v>
      </c>
      <c r="C325" t="s">
        <v>656</v>
      </c>
      <c r="D325">
        <v>324</v>
      </c>
      <c r="E325" s="54">
        <v>2865</v>
      </c>
      <c r="F325">
        <v>0</v>
      </c>
      <c r="G325">
        <v>3</v>
      </c>
    </row>
    <row r="326" spans="1:7" x14ac:dyDescent="0.3">
      <c r="A326" t="s">
        <v>2830</v>
      </c>
      <c r="B326" t="s">
        <v>659</v>
      </c>
      <c r="C326" t="s">
        <v>658</v>
      </c>
      <c r="D326">
        <v>325</v>
      </c>
      <c r="E326" s="54">
        <v>300</v>
      </c>
      <c r="F326">
        <v>0</v>
      </c>
      <c r="G326">
        <v>11</v>
      </c>
    </row>
    <row r="327" spans="1:7" x14ac:dyDescent="0.3">
      <c r="A327" t="s">
        <v>2830</v>
      </c>
      <c r="B327" t="s">
        <v>671</v>
      </c>
      <c r="C327" t="s">
        <v>670</v>
      </c>
      <c r="D327">
        <v>326</v>
      </c>
      <c r="E327" s="54">
        <v>300</v>
      </c>
      <c r="F327">
        <v>0</v>
      </c>
      <c r="G327">
        <v>11</v>
      </c>
    </row>
    <row r="328" spans="1:7" x14ac:dyDescent="0.3">
      <c r="A328" t="s">
        <v>2830</v>
      </c>
      <c r="B328" t="s">
        <v>673</v>
      </c>
      <c r="C328" t="s">
        <v>672</v>
      </c>
      <c r="D328">
        <v>327</v>
      </c>
      <c r="E328" s="54">
        <v>250</v>
      </c>
      <c r="F328">
        <v>0</v>
      </c>
      <c r="G328">
        <v>11</v>
      </c>
    </row>
    <row r="329" spans="1:7" x14ac:dyDescent="0.3">
      <c r="A329" t="s">
        <v>2830</v>
      </c>
      <c r="B329" t="s">
        <v>675</v>
      </c>
      <c r="C329" t="s">
        <v>674</v>
      </c>
      <c r="D329">
        <v>328</v>
      </c>
      <c r="E329" s="54">
        <v>220</v>
      </c>
      <c r="F329">
        <v>0</v>
      </c>
      <c r="G329">
        <v>11</v>
      </c>
    </row>
    <row r="330" spans="1:7" x14ac:dyDescent="0.3">
      <c r="A330" t="s">
        <v>2830</v>
      </c>
      <c r="B330" t="s">
        <v>677</v>
      </c>
      <c r="C330" t="s">
        <v>676</v>
      </c>
      <c r="D330">
        <v>329</v>
      </c>
      <c r="E330" s="54">
        <v>180</v>
      </c>
      <c r="F330">
        <v>0</v>
      </c>
      <c r="G330">
        <v>11</v>
      </c>
    </row>
    <row r="331" spans="1:7" x14ac:dyDescent="0.3">
      <c r="A331" t="s">
        <v>2830</v>
      </c>
      <c r="B331" t="s">
        <v>679</v>
      </c>
      <c r="C331" t="s">
        <v>678</v>
      </c>
      <c r="D331">
        <v>330</v>
      </c>
      <c r="E331" s="54">
        <v>130</v>
      </c>
      <c r="F331">
        <v>0</v>
      </c>
      <c r="G331">
        <v>11</v>
      </c>
    </row>
    <row r="332" spans="1:7" x14ac:dyDescent="0.3">
      <c r="A332" t="s">
        <v>2830</v>
      </c>
      <c r="B332" t="s">
        <v>661</v>
      </c>
      <c r="C332" t="s">
        <v>660</v>
      </c>
      <c r="D332">
        <v>331</v>
      </c>
      <c r="E332" s="54">
        <v>380</v>
      </c>
      <c r="F332">
        <v>0</v>
      </c>
      <c r="G332">
        <v>11</v>
      </c>
    </row>
    <row r="333" spans="1:7" x14ac:dyDescent="0.3">
      <c r="A333" t="s">
        <v>2830</v>
      </c>
      <c r="B333" t="s">
        <v>663</v>
      </c>
      <c r="C333" t="s">
        <v>662</v>
      </c>
      <c r="D333">
        <v>332</v>
      </c>
      <c r="E333" s="54">
        <v>340</v>
      </c>
      <c r="F333">
        <v>0</v>
      </c>
      <c r="G333">
        <v>11</v>
      </c>
    </row>
    <row r="334" spans="1:7" x14ac:dyDescent="0.3">
      <c r="A334" t="s">
        <v>2830</v>
      </c>
      <c r="B334" t="s">
        <v>665</v>
      </c>
      <c r="C334" t="s">
        <v>664</v>
      </c>
      <c r="D334">
        <v>333</v>
      </c>
      <c r="E334" s="54">
        <v>300</v>
      </c>
      <c r="F334">
        <v>0</v>
      </c>
      <c r="G334">
        <v>11</v>
      </c>
    </row>
    <row r="335" spans="1:7" x14ac:dyDescent="0.3">
      <c r="A335" t="s">
        <v>2830</v>
      </c>
      <c r="B335" t="s">
        <v>667</v>
      </c>
      <c r="C335" t="s">
        <v>666</v>
      </c>
      <c r="D335">
        <v>334</v>
      </c>
      <c r="E335" s="54">
        <v>250</v>
      </c>
      <c r="F335">
        <v>0</v>
      </c>
      <c r="G335">
        <v>11</v>
      </c>
    </row>
    <row r="336" spans="1:7" x14ac:dyDescent="0.3">
      <c r="A336" t="s">
        <v>2830</v>
      </c>
      <c r="B336" t="s">
        <v>669</v>
      </c>
      <c r="C336" t="s">
        <v>668</v>
      </c>
      <c r="D336">
        <v>335</v>
      </c>
      <c r="E336" s="54">
        <v>180</v>
      </c>
      <c r="F336">
        <v>0</v>
      </c>
      <c r="G336">
        <v>11</v>
      </c>
    </row>
    <row r="337" spans="1:7" x14ac:dyDescent="0.3">
      <c r="A337" t="s">
        <v>2830</v>
      </c>
      <c r="B337" t="s">
        <v>685</v>
      </c>
      <c r="C337" t="s">
        <v>684</v>
      </c>
      <c r="D337">
        <v>336</v>
      </c>
      <c r="E337" s="54">
        <v>103600</v>
      </c>
      <c r="F337">
        <v>0</v>
      </c>
      <c r="G337">
        <v>11</v>
      </c>
    </row>
    <row r="338" spans="1:7" x14ac:dyDescent="0.3">
      <c r="A338" t="s">
        <v>2830</v>
      </c>
      <c r="B338" t="s">
        <v>687</v>
      </c>
      <c r="C338" t="s">
        <v>686</v>
      </c>
      <c r="D338">
        <v>337</v>
      </c>
      <c r="E338" s="54">
        <v>95</v>
      </c>
      <c r="F338">
        <v>0</v>
      </c>
      <c r="G338">
        <v>11</v>
      </c>
    </row>
    <row r="339" spans="1:7" x14ac:dyDescent="0.3">
      <c r="A339" t="s">
        <v>2830</v>
      </c>
      <c r="B339" t="s">
        <v>689</v>
      </c>
      <c r="C339" t="s">
        <v>688</v>
      </c>
      <c r="D339">
        <v>338</v>
      </c>
      <c r="E339" s="54">
        <v>2224</v>
      </c>
      <c r="F339">
        <v>0</v>
      </c>
      <c r="G339">
        <v>11</v>
      </c>
    </row>
    <row r="340" spans="1:7" x14ac:dyDescent="0.3">
      <c r="A340" t="s">
        <v>2830</v>
      </c>
      <c r="B340" t="s">
        <v>691</v>
      </c>
      <c r="C340" t="s">
        <v>690</v>
      </c>
      <c r="D340">
        <v>339</v>
      </c>
      <c r="E340" s="54">
        <v>17000</v>
      </c>
      <c r="F340">
        <v>1</v>
      </c>
      <c r="G340">
        <v>11</v>
      </c>
    </row>
    <row r="341" spans="1:7" x14ac:dyDescent="0.3">
      <c r="A341" t="s">
        <v>2830</v>
      </c>
      <c r="B341" t="s">
        <v>693</v>
      </c>
      <c r="C341" t="s">
        <v>692</v>
      </c>
      <c r="D341">
        <v>340</v>
      </c>
      <c r="E341" s="54">
        <v>249</v>
      </c>
      <c r="F341">
        <v>1</v>
      </c>
      <c r="G341">
        <v>11</v>
      </c>
    </row>
    <row r="342" spans="1:7" x14ac:dyDescent="0.3">
      <c r="A342" t="s">
        <v>2830</v>
      </c>
      <c r="B342" t="s">
        <v>639</v>
      </c>
      <c r="C342" t="s">
        <v>638</v>
      </c>
      <c r="D342">
        <v>341</v>
      </c>
      <c r="E342" s="54">
        <v>0</v>
      </c>
      <c r="F342">
        <v>0</v>
      </c>
      <c r="G342">
        <v>34</v>
      </c>
    </row>
    <row r="343" spans="1:7" x14ac:dyDescent="0.3">
      <c r="A343" t="s">
        <v>2830</v>
      </c>
      <c r="B343" t="s">
        <v>695</v>
      </c>
      <c r="C343" t="s">
        <v>694</v>
      </c>
      <c r="D343">
        <v>342</v>
      </c>
      <c r="E343" s="54">
        <v>1500</v>
      </c>
      <c r="F343">
        <v>1</v>
      </c>
      <c r="G343">
        <v>3</v>
      </c>
    </row>
    <row r="344" spans="1:7" x14ac:dyDescent="0.3">
      <c r="A344" t="s">
        <v>2830</v>
      </c>
      <c r="B344" t="s">
        <v>697</v>
      </c>
      <c r="C344" t="s">
        <v>696</v>
      </c>
      <c r="D344">
        <v>343</v>
      </c>
      <c r="E344" s="54">
        <v>132</v>
      </c>
      <c r="F344">
        <v>1</v>
      </c>
      <c r="G344">
        <v>39</v>
      </c>
    </row>
    <row r="345" spans="1:7" x14ac:dyDescent="0.3">
      <c r="A345" t="s">
        <v>2830</v>
      </c>
      <c r="B345" t="s">
        <v>699</v>
      </c>
      <c r="C345" t="s">
        <v>698</v>
      </c>
      <c r="D345">
        <v>344</v>
      </c>
      <c r="E345" s="54">
        <v>660</v>
      </c>
      <c r="F345">
        <v>1</v>
      </c>
      <c r="G345">
        <v>39</v>
      </c>
    </row>
    <row r="346" spans="1:7" x14ac:dyDescent="0.3">
      <c r="A346" t="s">
        <v>2830</v>
      </c>
      <c r="B346" t="s">
        <v>701</v>
      </c>
      <c r="C346" t="s">
        <v>700</v>
      </c>
      <c r="D346">
        <v>345</v>
      </c>
      <c r="E346" s="54">
        <v>1440</v>
      </c>
      <c r="F346">
        <v>1</v>
      </c>
      <c r="G346">
        <v>39</v>
      </c>
    </row>
    <row r="347" spans="1:7" x14ac:dyDescent="0.3">
      <c r="A347" t="s">
        <v>2831</v>
      </c>
      <c r="B347" t="s">
        <v>703</v>
      </c>
      <c r="C347" t="s">
        <v>702</v>
      </c>
      <c r="D347">
        <v>346</v>
      </c>
      <c r="E347" s="54">
        <v>8000</v>
      </c>
      <c r="F347">
        <v>0</v>
      </c>
      <c r="G347">
        <v>42</v>
      </c>
    </row>
    <row r="348" spans="1:7" x14ac:dyDescent="0.3">
      <c r="A348" t="s">
        <v>2831</v>
      </c>
      <c r="B348" t="s">
        <v>705</v>
      </c>
      <c r="C348" t="s">
        <v>704</v>
      </c>
      <c r="D348">
        <v>347</v>
      </c>
      <c r="E348" s="54">
        <v>10000</v>
      </c>
      <c r="F348">
        <v>0</v>
      </c>
      <c r="G348">
        <v>42</v>
      </c>
    </row>
    <row r="349" spans="1:7" x14ac:dyDescent="0.3">
      <c r="A349" t="s">
        <v>2830</v>
      </c>
      <c r="B349" t="s">
        <v>707</v>
      </c>
      <c r="C349" t="s">
        <v>706</v>
      </c>
      <c r="D349">
        <v>348</v>
      </c>
      <c r="E349" s="54">
        <v>3884</v>
      </c>
      <c r="F349">
        <v>1</v>
      </c>
      <c r="G349">
        <v>11</v>
      </c>
    </row>
    <row r="350" spans="1:7" x14ac:dyDescent="0.3">
      <c r="A350" t="s">
        <v>2830</v>
      </c>
      <c r="B350" t="s">
        <v>715</v>
      </c>
      <c r="C350" t="s">
        <v>714</v>
      </c>
      <c r="D350">
        <v>349</v>
      </c>
      <c r="E350" s="54">
        <v>1</v>
      </c>
      <c r="F350">
        <v>1</v>
      </c>
      <c r="G350">
        <v>44</v>
      </c>
    </row>
    <row r="351" spans="1:7" x14ac:dyDescent="0.3">
      <c r="A351" t="s">
        <v>2830</v>
      </c>
      <c r="B351" t="s">
        <v>709</v>
      </c>
      <c r="C351" t="s">
        <v>708</v>
      </c>
      <c r="D351">
        <v>350</v>
      </c>
      <c r="E351" s="54">
        <v>1</v>
      </c>
      <c r="F351">
        <v>0</v>
      </c>
      <c r="G351">
        <v>6</v>
      </c>
    </row>
    <row r="352" spans="1:7" x14ac:dyDescent="0.3">
      <c r="A352" t="s">
        <v>2830</v>
      </c>
      <c r="B352" t="s">
        <v>713</v>
      </c>
      <c r="C352" t="s">
        <v>712</v>
      </c>
      <c r="D352">
        <v>351</v>
      </c>
      <c r="E352" s="54">
        <v>1</v>
      </c>
      <c r="F352">
        <v>1</v>
      </c>
      <c r="G352">
        <v>6</v>
      </c>
    </row>
    <row r="353" spans="1:7" x14ac:dyDescent="0.3">
      <c r="A353" t="s">
        <v>2830</v>
      </c>
      <c r="B353" t="s">
        <v>711</v>
      </c>
      <c r="C353" t="s">
        <v>710</v>
      </c>
      <c r="D353">
        <v>352</v>
      </c>
      <c r="E353" s="54">
        <v>1</v>
      </c>
      <c r="F353">
        <v>0</v>
      </c>
      <c r="G353">
        <v>6</v>
      </c>
    </row>
    <row r="354" spans="1:7" x14ac:dyDescent="0.3">
      <c r="A354" t="s">
        <v>2830</v>
      </c>
      <c r="B354" t="s">
        <v>719</v>
      </c>
      <c r="C354" t="s">
        <v>718</v>
      </c>
      <c r="D354">
        <v>353</v>
      </c>
      <c r="E354" s="54">
        <v>208.25</v>
      </c>
      <c r="F354">
        <v>1</v>
      </c>
      <c r="G354">
        <v>11</v>
      </c>
    </row>
    <row r="355" spans="1:7" x14ac:dyDescent="0.3">
      <c r="A355" t="s">
        <v>2830</v>
      </c>
      <c r="B355" t="s">
        <v>721</v>
      </c>
      <c r="C355" t="s">
        <v>720</v>
      </c>
      <c r="D355">
        <v>354</v>
      </c>
      <c r="E355" s="54">
        <v>749.92</v>
      </c>
      <c r="F355">
        <v>1</v>
      </c>
      <c r="G355">
        <v>11</v>
      </c>
    </row>
    <row r="356" spans="1:7" x14ac:dyDescent="0.3">
      <c r="A356" t="s">
        <v>2830</v>
      </c>
      <c r="B356" t="s">
        <v>723</v>
      </c>
      <c r="C356" t="s">
        <v>722</v>
      </c>
      <c r="D356">
        <v>355</v>
      </c>
      <c r="E356" s="54">
        <v>749.92</v>
      </c>
      <c r="F356">
        <v>1</v>
      </c>
      <c r="G356">
        <v>11</v>
      </c>
    </row>
    <row r="357" spans="1:7" x14ac:dyDescent="0.3">
      <c r="A357" t="s">
        <v>2830</v>
      </c>
      <c r="B357" t="s">
        <v>725</v>
      </c>
      <c r="C357" t="s">
        <v>724</v>
      </c>
      <c r="D357">
        <v>356</v>
      </c>
      <c r="E357" s="54">
        <v>2249.92</v>
      </c>
      <c r="F357">
        <v>1</v>
      </c>
      <c r="G357">
        <v>11</v>
      </c>
    </row>
    <row r="358" spans="1:7" x14ac:dyDescent="0.3">
      <c r="A358" t="s">
        <v>2830</v>
      </c>
      <c r="B358" t="s">
        <v>727</v>
      </c>
      <c r="C358" t="s">
        <v>726</v>
      </c>
      <c r="D358">
        <v>357</v>
      </c>
      <c r="E358" s="54">
        <v>1083.25</v>
      </c>
      <c r="F358">
        <v>1</v>
      </c>
      <c r="G358">
        <v>11</v>
      </c>
    </row>
    <row r="359" spans="1:7" x14ac:dyDescent="0.3">
      <c r="A359" t="s">
        <v>2830</v>
      </c>
      <c r="B359" t="s">
        <v>729</v>
      </c>
      <c r="C359" t="s">
        <v>728</v>
      </c>
      <c r="D359">
        <v>358</v>
      </c>
      <c r="E359" s="54">
        <v>2499.92</v>
      </c>
      <c r="F359">
        <v>1</v>
      </c>
      <c r="G359">
        <v>11</v>
      </c>
    </row>
    <row r="360" spans="1:7" x14ac:dyDescent="0.3">
      <c r="A360" t="s">
        <v>2830</v>
      </c>
      <c r="B360" t="s">
        <v>731</v>
      </c>
      <c r="C360" t="s">
        <v>730</v>
      </c>
      <c r="D360">
        <v>359</v>
      </c>
      <c r="E360" s="54">
        <v>1666.58</v>
      </c>
      <c r="F360">
        <v>1</v>
      </c>
      <c r="G360">
        <v>11</v>
      </c>
    </row>
    <row r="361" spans="1:7" x14ac:dyDescent="0.3">
      <c r="A361" t="s">
        <v>2830</v>
      </c>
      <c r="B361" t="s">
        <v>733</v>
      </c>
      <c r="C361" t="s">
        <v>732</v>
      </c>
      <c r="D361">
        <v>360</v>
      </c>
      <c r="E361" s="54">
        <v>0</v>
      </c>
      <c r="F361">
        <v>1</v>
      </c>
      <c r="G361">
        <v>11</v>
      </c>
    </row>
    <row r="362" spans="1:7" x14ac:dyDescent="0.3">
      <c r="A362" t="s">
        <v>2830</v>
      </c>
      <c r="B362" t="s">
        <v>717</v>
      </c>
      <c r="C362" t="s">
        <v>716</v>
      </c>
      <c r="D362">
        <v>361</v>
      </c>
      <c r="E362" s="54">
        <v>112</v>
      </c>
      <c r="F362">
        <v>1</v>
      </c>
      <c r="G362">
        <v>11</v>
      </c>
    </row>
    <row r="363" spans="1:7" x14ac:dyDescent="0.3">
      <c r="A363" t="s">
        <v>2830</v>
      </c>
      <c r="B363" t="s">
        <v>683</v>
      </c>
      <c r="C363" t="s">
        <v>682</v>
      </c>
      <c r="D363">
        <v>362</v>
      </c>
      <c r="E363" s="54">
        <v>14490</v>
      </c>
      <c r="F363">
        <v>1</v>
      </c>
      <c r="G363">
        <v>11</v>
      </c>
    </row>
    <row r="364" spans="1:7" x14ac:dyDescent="0.3">
      <c r="A364" t="s">
        <v>2830</v>
      </c>
      <c r="B364" t="s">
        <v>735</v>
      </c>
      <c r="C364" t="s">
        <v>734</v>
      </c>
      <c r="D364">
        <v>363</v>
      </c>
      <c r="E364" s="54">
        <v>1809</v>
      </c>
      <c r="F364">
        <v>1</v>
      </c>
      <c r="G364">
        <v>11</v>
      </c>
    </row>
    <row r="365" spans="1:7" x14ac:dyDescent="0.3">
      <c r="A365" t="s">
        <v>2830</v>
      </c>
      <c r="B365" t="s">
        <v>737</v>
      </c>
      <c r="C365" t="s">
        <v>736</v>
      </c>
      <c r="D365">
        <v>364</v>
      </c>
      <c r="E365" s="54">
        <v>4500</v>
      </c>
      <c r="F365">
        <v>1</v>
      </c>
      <c r="G365">
        <v>12</v>
      </c>
    </row>
    <row r="366" spans="1:7" x14ac:dyDescent="0.3">
      <c r="A366" t="s">
        <v>2830</v>
      </c>
      <c r="B366" t="s">
        <v>739</v>
      </c>
      <c r="C366" t="s">
        <v>738</v>
      </c>
      <c r="D366">
        <v>365</v>
      </c>
      <c r="E366" s="54">
        <v>6</v>
      </c>
      <c r="F366">
        <v>0</v>
      </c>
      <c r="G366">
        <v>8</v>
      </c>
    </row>
    <row r="367" spans="1:7" x14ac:dyDescent="0.3">
      <c r="A367" t="s">
        <v>2830</v>
      </c>
      <c r="B367" t="s">
        <v>741</v>
      </c>
      <c r="C367" t="s">
        <v>740</v>
      </c>
      <c r="D367">
        <v>366</v>
      </c>
      <c r="E367" s="54">
        <v>0</v>
      </c>
      <c r="F367">
        <v>1</v>
      </c>
      <c r="G367">
        <v>11</v>
      </c>
    </row>
    <row r="368" spans="1:7" x14ac:dyDescent="0.3">
      <c r="A368" t="s">
        <v>2830</v>
      </c>
      <c r="B368" t="s">
        <v>743</v>
      </c>
      <c r="C368" t="s">
        <v>742</v>
      </c>
      <c r="D368">
        <v>367</v>
      </c>
      <c r="E368" s="54">
        <v>0</v>
      </c>
      <c r="F368">
        <v>1</v>
      </c>
      <c r="G368">
        <v>49</v>
      </c>
    </row>
    <row r="369" spans="1:7" x14ac:dyDescent="0.3">
      <c r="A369" t="s">
        <v>2830</v>
      </c>
      <c r="B369" t="s">
        <v>755</v>
      </c>
      <c r="C369" t="s">
        <v>754</v>
      </c>
      <c r="D369">
        <v>368</v>
      </c>
      <c r="E369" s="54">
        <v>3000</v>
      </c>
      <c r="F369">
        <v>1</v>
      </c>
      <c r="G369">
        <v>12</v>
      </c>
    </row>
    <row r="370" spans="1:7" x14ac:dyDescent="0.3">
      <c r="A370" t="s">
        <v>2830</v>
      </c>
      <c r="B370" t="s">
        <v>753</v>
      </c>
      <c r="C370" t="s">
        <v>752</v>
      </c>
      <c r="D370">
        <v>369</v>
      </c>
      <c r="E370" s="54">
        <v>3000</v>
      </c>
      <c r="F370">
        <v>1</v>
      </c>
      <c r="G370">
        <v>12</v>
      </c>
    </row>
    <row r="371" spans="1:7" x14ac:dyDescent="0.3">
      <c r="A371" t="s">
        <v>2830</v>
      </c>
      <c r="B371" t="s">
        <v>751</v>
      </c>
      <c r="C371" t="s">
        <v>750</v>
      </c>
      <c r="D371">
        <v>370</v>
      </c>
      <c r="E371" s="54">
        <v>3000</v>
      </c>
      <c r="F371">
        <v>1</v>
      </c>
      <c r="G371">
        <v>12</v>
      </c>
    </row>
    <row r="372" spans="1:7" x14ac:dyDescent="0.3">
      <c r="A372" t="s">
        <v>2830</v>
      </c>
      <c r="B372" t="s">
        <v>749</v>
      </c>
      <c r="C372" t="s">
        <v>748</v>
      </c>
      <c r="D372">
        <v>371</v>
      </c>
      <c r="E372" s="54">
        <v>3000</v>
      </c>
      <c r="F372">
        <v>1</v>
      </c>
      <c r="G372">
        <v>12</v>
      </c>
    </row>
    <row r="373" spans="1:7" x14ac:dyDescent="0.3">
      <c r="A373" t="s">
        <v>2830</v>
      </c>
      <c r="B373" t="s">
        <v>745</v>
      </c>
      <c r="C373" t="s">
        <v>744</v>
      </c>
      <c r="D373">
        <v>372</v>
      </c>
      <c r="E373" s="54">
        <v>3000</v>
      </c>
      <c r="F373">
        <v>1</v>
      </c>
      <c r="G373">
        <v>12</v>
      </c>
    </row>
    <row r="374" spans="1:7" x14ac:dyDescent="0.3">
      <c r="A374" t="s">
        <v>2830</v>
      </c>
      <c r="B374" t="s">
        <v>747</v>
      </c>
      <c r="C374" t="s">
        <v>746</v>
      </c>
      <c r="D374">
        <v>373</v>
      </c>
      <c r="E374" s="54">
        <v>3000</v>
      </c>
      <c r="F374">
        <v>1</v>
      </c>
      <c r="G374">
        <v>12</v>
      </c>
    </row>
    <row r="375" spans="1:7" x14ac:dyDescent="0.3">
      <c r="A375" t="s">
        <v>2830</v>
      </c>
      <c r="B375" t="s">
        <v>757</v>
      </c>
      <c r="C375" t="s">
        <v>756</v>
      </c>
      <c r="D375">
        <v>374</v>
      </c>
      <c r="E375" s="54">
        <v>3000</v>
      </c>
      <c r="F375">
        <v>1</v>
      </c>
      <c r="G375">
        <v>12</v>
      </c>
    </row>
    <row r="376" spans="1:7" x14ac:dyDescent="0.3">
      <c r="A376" t="s">
        <v>2830</v>
      </c>
      <c r="B376" t="s">
        <v>759</v>
      </c>
      <c r="C376" t="s">
        <v>758</v>
      </c>
      <c r="D376">
        <v>375</v>
      </c>
      <c r="E376" s="54">
        <v>1200</v>
      </c>
      <c r="F376">
        <v>0</v>
      </c>
      <c r="G376">
        <v>50</v>
      </c>
    </row>
    <row r="377" spans="1:7" x14ac:dyDescent="0.3">
      <c r="A377" t="s">
        <v>2830</v>
      </c>
      <c r="B377" t="s">
        <v>761</v>
      </c>
      <c r="C377" t="s">
        <v>760</v>
      </c>
      <c r="D377">
        <v>376</v>
      </c>
      <c r="E377" s="54">
        <v>1000</v>
      </c>
      <c r="F377">
        <v>0</v>
      </c>
      <c r="G377">
        <v>11</v>
      </c>
    </row>
    <row r="378" spans="1:7" x14ac:dyDescent="0.3">
      <c r="A378" t="s">
        <v>2830</v>
      </c>
      <c r="B378" t="s">
        <v>681</v>
      </c>
      <c r="C378" t="s">
        <v>680</v>
      </c>
      <c r="D378">
        <v>377</v>
      </c>
      <c r="E378" s="54">
        <v>1</v>
      </c>
      <c r="F378">
        <v>1</v>
      </c>
      <c r="G378">
        <v>11</v>
      </c>
    </row>
    <row r="379" spans="1:7" x14ac:dyDescent="0.3">
      <c r="A379" t="s">
        <v>2830</v>
      </c>
      <c r="B379" t="s">
        <v>763</v>
      </c>
      <c r="C379" t="s">
        <v>762</v>
      </c>
      <c r="D379">
        <v>378</v>
      </c>
      <c r="E379" s="54">
        <v>500</v>
      </c>
      <c r="F379">
        <v>1</v>
      </c>
      <c r="G379">
        <v>11</v>
      </c>
    </row>
    <row r="380" spans="1:7" x14ac:dyDescent="0.3">
      <c r="A380" t="s">
        <v>2830</v>
      </c>
      <c r="B380" t="s">
        <v>765</v>
      </c>
      <c r="C380" t="s">
        <v>764</v>
      </c>
      <c r="D380">
        <v>379</v>
      </c>
      <c r="E380" s="54">
        <v>5000</v>
      </c>
      <c r="F380">
        <v>1</v>
      </c>
      <c r="G380">
        <v>11</v>
      </c>
    </row>
    <row r="381" spans="1:7" x14ac:dyDescent="0.3">
      <c r="A381" t="s">
        <v>2830</v>
      </c>
      <c r="B381" t="s">
        <v>767</v>
      </c>
      <c r="C381" t="s">
        <v>766</v>
      </c>
      <c r="D381">
        <v>380</v>
      </c>
      <c r="E381" s="54">
        <v>100</v>
      </c>
      <c r="F381">
        <v>1</v>
      </c>
      <c r="G381">
        <v>12</v>
      </c>
    </row>
    <row r="382" spans="1:7" x14ac:dyDescent="0.3">
      <c r="A382" t="s">
        <v>2830</v>
      </c>
      <c r="B382" t="s">
        <v>769</v>
      </c>
      <c r="C382" t="s">
        <v>768</v>
      </c>
      <c r="D382">
        <v>381</v>
      </c>
      <c r="E382" s="54">
        <v>300</v>
      </c>
      <c r="F382">
        <v>1</v>
      </c>
      <c r="G382">
        <v>11</v>
      </c>
    </row>
    <row r="383" spans="1:7" x14ac:dyDescent="0.3">
      <c r="A383" t="s">
        <v>2830</v>
      </c>
      <c r="B383" t="s">
        <v>293</v>
      </c>
      <c r="C383" t="s">
        <v>292</v>
      </c>
      <c r="D383">
        <v>382</v>
      </c>
      <c r="E383" s="54">
        <v>10000</v>
      </c>
      <c r="F383">
        <v>1</v>
      </c>
      <c r="G383">
        <v>12</v>
      </c>
    </row>
    <row r="384" spans="1:7" x14ac:dyDescent="0.3">
      <c r="A384" t="s">
        <v>2830</v>
      </c>
      <c r="B384" t="s">
        <v>771</v>
      </c>
      <c r="C384" t="s">
        <v>770</v>
      </c>
      <c r="D384">
        <v>383</v>
      </c>
      <c r="E384" s="54">
        <v>13037</v>
      </c>
      <c r="F384">
        <v>0</v>
      </c>
      <c r="G384">
        <v>2</v>
      </c>
    </row>
    <row r="385" spans="1:7" x14ac:dyDescent="0.3">
      <c r="A385" t="s">
        <v>2830</v>
      </c>
      <c r="B385" t="s">
        <v>29</v>
      </c>
      <c r="C385" t="s">
        <v>28</v>
      </c>
      <c r="D385">
        <v>384</v>
      </c>
      <c r="E385" s="54">
        <v>250</v>
      </c>
      <c r="F385">
        <v>1</v>
      </c>
      <c r="G385">
        <v>2</v>
      </c>
    </row>
    <row r="386" spans="1:7" x14ac:dyDescent="0.3">
      <c r="A386" t="s">
        <v>2830</v>
      </c>
      <c r="B386" t="s">
        <v>279</v>
      </c>
      <c r="C386" t="s">
        <v>772</v>
      </c>
      <c r="D386">
        <v>385</v>
      </c>
      <c r="E386" s="54">
        <v>15530</v>
      </c>
      <c r="F386">
        <v>1</v>
      </c>
      <c r="G386">
        <v>12</v>
      </c>
    </row>
    <row r="387" spans="1:7" x14ac:dyDescent="0.3">
      <c r="A387" t="s">
        <v>2830</v>
      </c>
      <c r="B387" t="s">
        <v>774</v>
      </c>
      <c r="C387" t="s">
        <v>773</v>
      </c>
      <c r="D387">
        <v>386</v>
      </c>
      <c r="E387" s="54">
        <v>70</v>
      </c>
      <c r="F387">
        <v>1</v>
      </c>
      <c r="G387">
        <v>52</v>
      </c>
    </row>
    <row r="388" spans="1:7" x14ac:dyDescent="0.3">
      <c r="A388" t="s">
        <v>2830</v>
      </c>
      <c r="B388" t="s">
        <v>776</v>
      </c>
      <c r="C388" t="s">
        <v>775</v>
      </c>
      <c r="D388">
        <v>387</v>
      </c>
      <c r="E388" s="54">
        <v>3000</v>
      </c>
      <c r="F388">
        <v>1</v>
      </c>
      <c r="G388">
        <v>12</v>
      </c>
    </row>
    <row r="389" spans="1:7" x14ac:dyDescent="0.3">
      <c r="A389" t="s">
        <v>2830</v>
      </c>
      <c r="B389" t="s">
        <v>778</v>
      </c>
      <c r="C389" t="s">
        <v>777</v>
      </c>
      <c r="D389">
        <v>388</v>
      </c>
      <c r="E389" s="54">
        <v>700</v>
      </c>
      <c r="F389">
        <v>1</v>
      </c>
      <c r="G389">
        <v>12</v>
      </c>
    </row>
    <row r="390" spans="1:7" x14ac:dyDescent="0.3">
      <c r="A390" t="s">
        <v>2830</v>
      </c>
      <c r="B390" t="s">
        <v>780</v>
      </c>
      <c r="C390" t="s">
        <v>779</v>
      </c>
      <c r="D390">
        <v>389</v>
      </c>
      <c r="E390" s="54">
        <v>1000</v>
      </c>
      <c r="F390">
        <v>1</v>
      </c>
      <c r="G390">
        <v>4</v>
      </c>
    </row>
    <row r="391" spans="1:7" x14ac:dyDescent="0.3">
      <c r="A391" t="s">
        <v>2830</v>
      </c>
      <c r="B391" t="s">
        <v>782</v>
      </c>
      <c r="C391" t="s">
        <v>781</v>
      </c>
      <c r="D391">
        <v>390</v>
      </c>
      <c r="E391" s="54">
        <v>800</v>
      </c>
      <c r="F391">
        <v>0</v>
      </c>
      <c r="G391">
        <v>12</v>
      </c>
    </row>
    <row r="392" spans="1:7" x14ac:dyDescent="0.3">
      <c r="A392" t="s">
        <v>2830</v>
      </c>
      <c r="B392" t="s">
        <v>784</v>
      </c>
      <c r="C392" t="s">
        <v>783</v>
      </c>
      <c r="D392">
        <v>391</v>
      </c>
      <c r="E392" s="54">
        <v>1500</v>
      </c>
      <c r="F392">
        <v>1</v>
      </c>
      <c r="G392">
        <v>12</v>
      </c>
    </row>
    <row r="393" spans="1:7" x14ac:dyDescent="0.3">
      <c r="A393" t="s">
        <v>2830</v>
      </c>
      <c r="B393" t="s">
        <v>786</v>
      </c>
      <c r="C393" t="s">
        <v>785</v>
      </c>
      <c r="D393">
        <v>392</v>
      </c>
      <c r="E393" s="54">
        <v>600</v>
      </c>
      <c r="F393">
        <v>1</v>
      </c>
      <c r="G393">
        <v>4</v>
      </c>
    </row>
    <row r="394" spans="1:7" x14ac:dyDescent="0.3">
      <c r="A394" t="s">
        <v>2830</v>
      </c>
      <c r="B394" t="s">
        <v>788</v>
      </c>
      <c r="C394" t="s">
        <v>787</v>
      </c>
      <c r="D394">
        <v>393</v>
      </c>
      <c r="E394" s="54">
        <v>999</v>
      </c>
      <c r="F394">
        <v>1</v>
      </c>
      <c r="G394">
        <v>35</v>
      </c>
    </row>
    <row r="395" spans="1:7" x14ac:dyDescent="0.3">
      <c r="A395" t="s">
        <v>2830</v>
      </c>
      <c r="B395" t="s">
        <v>794</v>
      </c>
      <c r="C395" t="s">
        <v>793</v>
      </c>
      <c r="D395">
        <v>394</v>
      </c>
      <c r="E395" s="54">
        <v>48000</v>
      </c>
      <c r="F395">
        <v>1</v>
      </c>
      <c r="G395">
        <v>4</v>
      </c>
    </row>
    <row r="396" spans="1:7" x14ac:dyDescent="0.3">
      <c r="A396" t="s">
        <v>2830</v>
      </c>
      <c r="B396" t="s">
        <v>792</v>
      </c>
      <c r="C396" t="s">
        <v>791</v>
      </c>
      <c r="D396">
        <v>395</v>
      </c>
      <c r="E396" s="54">
        <v>0</v>
      </c>
      <c r="F396">
        <v>1</v>
      </c>
      <c r="G396">
        <v>12</v>
      </c>
    </row>
    <row r="397" spans="1:7" x14ac:dyDescent="0.3">
      <c r="A397" t="s">
        <v>2830</v>
      </c>
      <c r="B397" t="s">
        <v>790</v>
      </c>
      <c r="C397" t="s">
        <v>789</v>
      </c>
      <c r="D397">
        <v>396</v>
      </c>
      <c r="E397" s="54">
        <v>0</v>
      </c>
      <c r="F397">
        <v>1</v>
      </c>
      <c r="G397">
        <v>12</v>
      </c>
    </row>
    <row r="398" spans="1:7" x14ac:dyDescent="0.3">
      <c r="A398" t="s">
        <v>2830</v>
      </c>
      <c r="B398" t="s">
        <v>796</v>
      </c>
      <c r="C398" t="s">
        <v>795</v>
      </c>
      <c r="D398">
        <v>397</v>
      </c>
      <c r="E398" s="54">
        <v>0</v>
      </c>
      <c r="F398">
        <v>0</v>
      </c>
      <c r="G398">
        <v>55</v>
      </c>
    </row>
    <row r="399" spans="1:7" x14ac:dyDescent="0.3">
      <c r="A399" t="s">
        <v>2830</v>
      </c>
      <c r="B399" t="s">
        <v>800</v>
      </c>
      <c r="C399" t="s">
        <v>799</v>
      </c>
      <c r="D399">
        <v>398</v>
      </c>
      <c r="E399" s="54">
        <v>5000</v>
      </c>
      <c r="F399">
        <v>1</v>
      </c>
      <c r="G399">
        <v>11</v>
      </c>
    </row>
    <row r="400" spans="1:7" x14ac:dyDescent="0.3">
      <c r="A400" t="s">
        <v>2832</v>
      </c>
      <c r="B400" t="s">
        <v>802</v>
      </c>
      <c r="C400" t="s">
        <v>801</v>
      </c>
      <c r="D400">
        <v>399</v>
      </c>
      <c r="E400" s="54">
        <v>7650</v>
      </c>
      <c r="F400">
        <v>1</v>
      </c>
      <c r="G400">
        <v>7</v>
      </c>
    </row>
    <row r="401" spans="1:7" x14ac:dyDescent="0.3">
      <c r="A401" t="s">
        <v>2833</v>
      </c>
      <c r="B401" t="s">
        <v>804</v>
      </c>
      <c r="C401" t="s">
        <v>803</v>
      </c>
      <c r="D401">
        <v>400</v>
      </c>
      <c r="E401" s="54">
        <v>11349</v>
      </c>
      <c r="F401">
        <v>1</v>
      </c>
      <c r="G401">
        <v>40</v>
      </c>
    </row>
    <row r="402" spans="1:7" x14ac:dyDescent="0.3">
      <c r="A402" t="s">
        <v>2833</v>
      </c>
      <c r="B402" t="s">
        <v>806</v>
      </c>
      <c r="C402" t="s">
        <v>805</v>
      </c>
      <c r="D402">
        <v>401</v>
      </c>
      <c r="E402" s="54">
        <v>2693</v>
      </c>
      <c r="F402">
        <v>1</v>
      </c>
      <c r="G402">
        <v>40</v>
      </c>
    </row>
    <row r="403" spans="1:7" x14ac:dyDescent="0.3">
      <c r="A403" t="s">
        <v>2833</v>
      </c>
      <c r="B403" t="s">
        <v>808</v>
      </c>
      <c r="C403" t="s">
        <v>807</v>
      </c>
      <c r="D403">
        <v>402</v>
      </c>
      <c r="E403" s="54">
        <v>3598</v>
      </c>
      <c r="F403">
        <v>1</v>
      </c>
      <c r="G403">
        <v>40</v>
      </c>
    </row>
    <row r="404" spans="1:7" x14ac:dyDescent="0.3">
      <c r="A404" t="s">
        <v>2833</v>
      </c>
      <c r="B404" t="s">
        <v>810</v>
      </c>
      <c r="C404" t="s">
        <v>809</v>
      </c>
      <c r="D404">
        <v>403</v>
      </c>
      <c r="E404" s="54">
        <v>5969</v>
      </c>
      <c r="F404">
        <v>1</v>
      </c>
      <c r="G404">
        <v>40</v>
      </c>
    </row>
    <row r="405" spans="1:7" x14ac:dyDescent="0.3">
      <c r="A405" t="s">
        <v>2833</v>
      </c>
      <c r="B405" t="s">
        <v>812</v>
      </c>
      <c r="C405" t="s">
        <v>811</v>
      </c>
      <c r="D405">
        <v>404</v>
      </c>
      <c r="E405" s="54">
        <v>1496</v>
      </c>
      <c r="F405">
        <v>1</v>
      </c>
      <c r="G405">
        <v>40</v>
      </c>
    </row>
    <row r="406" spans="1:7" x14ac:dyDescent="0.3">
      <c r="A406" t="s">
        <v>2830</v>
      </c>
      <c r="B406" t="s">
        <v>818</v>
      </c>
      <c r="C406" t="s">
        <v>817</v>
      </c>
      <c r="D406">
        <v>405</v>
      </c>
      <c r="E406" s="54">
        <v>300</v>
      </c>
      <c r="F406">
        <v>0</v>
      </c>
      <c r="G406">
        <v>10</v>
      </c>
    </row>
    <row r="407" spans="1:7" x14ac:dyDescent="0.3">
      <c r="A407" t="s">
        <v>2830</v>
      </c>
      <c r="B407" t="s">
        <v>816</v>
      </c>
      <c r="C407" t="s">
        <v>815</v>
      </c>
      <c r="D407">
        <v>406</v>
      </c>
      <c r="E407" s="54">
        <v>2300</v>
      </c>
      <c r="F407">
        <v>1</v>
      </c>
      <c r="G407">
        <v>10</v>
      </c>
    </row>
    <row r="408" spans="1:7" x14ac:dyDescent="0.3">
      <c r="A408" t="s">
        <v>2830</v>
      </c>
      <c r="B408" t="s">
        <v>814</v>
      </c>
      <c r="C408" t="s">
        <v>813</v>
      </c>
      <c r="D408">
        <v>407</v>
      </c>
      <c r="E408" s="54">
        <v>1000</v>
      </c>
      <c r="F408">
        <v>1</v>
      </c>
      <c r="G408">
        <v>10</v>
      </c>
    </row>
    <row r="409" spans="1:7" x14ac:dyDescent="0.3">
      <c r="A409" t="s">
        <v>2830</v>
      </c>
      <c r="B409" t="s">
        <v>820</v>
      </c>
      <c r="C409" t="s">
        <v>819</v>
      </c>
      <c r="D409">
        <v>408</v>
      </c>
      <c r="E409" s="54">
        <v>1000</v>
      </c>
      <c r="F409">
        <v>1</v>
      </c>
      <c r="G409">
        <v>10</v>
      </c>
    </row>
    <row r="410" spans="1:7" x14ac:dyDescent="0.3">
      <c r="A410" t="s">
        <v>2830</v>
      </c>
      <c r="B410" t="s">
        <v>824</v>
      </c>
      <c r="C410" t="s">
        <v>823</v>
      </c>
      <c r="D410">
        <v>409</v>
      </c>
      <c r="E410" s="54">
        <v>56805</v>
      </c>
      <c r="F410">
        <v>1</v>
      </c>
      <c r="G410">
        <v>58</v>
      </c>
    </row>
    <row r="411" spans="1:7" x14ac:dyDescent="0.3">
      <c r="A411" t="s">
        <v>2830</v>
      </c>
      <c r="B411" t="s">
        <v>822</v>
      </c>
      <c r="C411" t="s">
        <v>821</v>
      </c>
      <c r="D411">
        <v>410</v>
      </c>
      <c r="E411" s="54">
        <v>109305</v>
      </c>
      <c r="F411">
        <v>1</v>
      </c>
      <c r="G411">
        <v>58</v>
      </c>
    </row>
    <row r="412" spans="1:7" x14ac:dyDescent="0.3">
      <c r="A412" t="s">
        <v>2830</v>
      </c>
      <c r="B412" t="s">
        <v>826</v>
      </c>
      <c r="C412" t="s">
        <v>825</v>
      </c>
      <c r="D412">
        <v>411</v>
      </c>
      <c r="E412" s="54">
        <v>0</v>
      </c>
      <c r="F412">
        <v>1</v>
      </c>
      <c r="G412">
        <v>35</v>
      </c>
    </row>
    <row r="413" spans="1:7" x14ac:dyDescent="0.3">
      <c r="A413" t="s">
        <v>2833</v>
      </c>
      <c r="B413" t="s">
        <v>830</v>
      </c>
      <c r="C413" t="s">
        <v>829</v>
      </c>
      <c r="D413">
        <v>412</v>
      </c>
      <c r="E413" s="54">
        <v>49912.71</v>
      </c>
      <c r="F413">
        <v>1</v>
      </c>
      <c r="G413">
        <v>60</v>
      </c>
    </row>
    <row r="414" spans="1:7" x14ac:dyDescent="0.3">
      <c r="A414" t="s">
        <v>2833</v>
      </c>
      <c r="B414" t="s">
        <v>828</v>
      </c>
      <c r="C414" t="s">
        <v>827</v>
      </c>
      <c r="D414">
        <v>413</v>
      </c>
      <c r="E414" s="54">
        <v>44128.91</v>
      </c>
      <c r="F414">
        <v>1</v>
      </c>
      <c r="G414">
        <v>60</v>
      </c>
    </row>
    <row r="415" spans="1:7" x14ac:dyDescent="0.3">
      <c r="A415" t="s">
        <v>2833</v>
      </c>
      <c r="B415" t="s">
        <v>832</v>
      </c>
      <c r="C415" t="s">
        <v>831</v>
      </c>
      <c r="D415">
        <v>414</v>
      </c>
      <c r="E415" s="54">
        <v>22341.58</v>
      </c>
      <c r="F415">
        <v>1</v>
      </c>
      <c r="G415">
        <v>60</v>
      </c>
    </row>
    <row r="416" spans="1:7" x14ac:dyDescent="0.3">
      <c r="A416" t="s">
        <v>2833</v>
      </c>
      <c r="B416" t="s">
        <v>834</v>
      </c>
      <c r="C416" t="s">
        <v>833</v>
      </c>
      <c r="D416">
        <v>415</v>
      </c>
      <c r="E416" s="54">
        <v>60818.11</v>
      </c>
      <c r="F416">
        <v>1</v>
      </c>
      <c r="G416">
        <v>60</v>
      </c>
    </row>
    <row r="417" spans="1:7" x14ac:dyDescent="0.3">
      <c r="A417" t="s">
        <v>2833</v>
      </c>
      <c r="B417" t="s">
        <v>836</v>
      </c>
      <c r="C417" t="s">
        <v>835</v>
      </c>
      <c r="D417">
        <v>416</v>
      </c>
      <c r="E417" s="54">
        <v>16554.55</v>
      </c>
      <c r="F417">
        <v>1</v>
      </c>
      <c r="G417">
        <v>60</v>
      </c>
    </row>
    <row r="418" spans="1:7" x14ac:dyDescent="0.3">
      <c r="A418" t="s">
        <v>2833</v>
      </c>
      <c r="B418" t="s">
        <v>838</v>
      </c>
      <c r="C418" t="s">
        <v>837</v>
      </c>
      <c r="D418">
        <v>417</v>
      </c>
      <c r="E418" s="54">
        <v>9085.4699999999993</v>
      </c>
      <c r="F418">
        <v>1</v>
      </c>
      <c r="G418">
        <v>60</v>
      </c>
    </row>
    <row r="419" spans="1:7" x14ac:dyDescent="0.3">
      <c r="A419" t="s">
        <v>2833</v>
      </c>
      <c r="B419" t="s">
        <v>842</v>
      </c>
      <c r="C419" t="s">
        <v>841</v>
      </c>
      <c r="D419">
        <v>418</v>
      </c>
      <c r="E419" s="54">
        <v>1453.53</v>
      </c>
      <c r="F419">
        <v>1</v>
      </c>
      <c r="G419">
        <v>60</v>
      </c>
    </row>
    <row r="420" spans="1:7" x14ac:dyDescent="0.3">
      <c r="A420" t="s">
        <v>2833</v>
      </c>
      <c r="B420" t="s">
        <v>844</v>
      </c>
      <c r="C420" t="s">
        <v>843</v>
      </c>
      <c r="D420">
        <v>419</v>
      </c>
      <c r="E420" s="54">
        <v>12908.63</v>
      </c>
      <c r="F420">
        <v>1</v>
      </c>
      <c r="G420">
        <v>60</v>
      </c>
    </row>
    <row r="421" spans="1:7" x14ac:dyDescent="0.3">
      <c r="A421" t="s">
        <v>2833</v>
      </c>
      <c r="B421" t="s">
        <v>846</v>
      </c>
      <c r="C421" t="s">
        <v>845</v>
      </c>
      <c r="D421">
        <v>420</v>
      </c>
      <c r="E421" s="54">
        <v>7975.56</v>
      </c>
      <c r="F421">
        <v>1</v>
      </c>
      <c r="G421">
        <v>60</v>
      </c>
    </row>
    <row r="422" spans="1:7" x14ac:dyDescent="0.3">
      <c r="A422" t="s">
        <v>2833</v>
      </c>
      <c r="B422" t="s">
        <v>848</v>
      </c>
      <c r="C422" t="s">
        <v>847</v>
      </c>
      <c r="D422">
        <v>421</v>
      </c>
      <c r="E422" s="54">
        <v>1689.9</v>
      </c>
      <c r="F422">
        <v>1</v>
      </c>
      <c r="G422">
        <v>60</v>
      </c>
    </row>
    <row r="423" spans="1:7" x14ac:dyDescent="0.3">
      <c r="A423" t="s">
        <v>2833</v>
      </c>
      <c r="B423" t="s">
        <v>850</v>
      </c>
      <c r="C423" t="s">
        <v>849</v>
      </c>
      <c r="D423">
        <v>422</v>
      </c>
      <c r="E423" s="54">
        <v>1308.31</v>
      </c>
      <c r="F423">
        <v>1</v>
      </c>
      <c r="G423">
        <v>60</v>
      </c>
    </row>
    <row r="424" spans="1:7" x14ac:dyDescent="0.3">
      <c r="A424" t="s">
        <v>2833</v>
      </c>
      <c r="B424" t="s">
        <v>840</v>
      </c>
      <c r="C424" t="s">
        <v>839</v>
      </c>
      <c r="D424">
        <v>423</v>
      </c>
      <c r="E424" s="54">
        <v>15173.05</v>
      </c>
      <c r="F424">
        <v>1</v>
      </c>
      <c r="G424">
        <v>60</v>
      </c>
    </row>
    <row r="425" spans="1:7" x14ac:dyDescent="0.3">
      <c r="A425" t="s">
        <v>2833</v>
      </c>
      <c r="B425" t="s">
        <v>852</v>
      </c>
      <c r="C425" t="s">
        <v>851</v>
      </c>
      <c r="D425">
        <v>424</v>
      </c>
      <c r="E425" s="54">
        <v>14401.67</v>
      </c>
      <c r="F425">
        <v>0</v>
      </c>
      <c r="G425">
        <v>60</v>
      </c>
    </row>
    <row r="426" spans="1:7" x14ac:dyDescent="0.3">
      <c r="A426" t="s">
        <v>2830</v>
      </c>
      <c r="B426" t="s">
        <v>854</v>
      </c>
      <c r="C426" t="s">
        <v>853</v>
      </c>
      <c r="D426">
        <v>425</v>
      </c>
      <c r="E426" s="54">
        <v>0</v>
      </c>
      <c r="F426">
        <v>1</v>
      </c>
      <c r="G426">
        <v>12</v>
      </c>
    </row>
    <row r="427" spans="1:7" x14ac:dyDescent="0.3">
      <c r="A427" t="s">
        <v>2830</v>
      </c>
      <c r="B427" t="s">
        <v>856</v>
      </c>
      <c r="C427" t="s">
        <v>855</v>
      </c>
      <c r="D427">
        <v>426</v>
      </c>
      <c r="E427" s="54">
        <v>0</v>
      </c>
      <c r="F427">
        <v>1</v>
      </c>
      <c r="G427">
        <v>58</v>
      </c>
    </row>
    <row r="428" spans="1:7" x14ac:dyDescent="0.3">
      <c r="A428" t="s">
        <v>2830</v>
      </c>
      <c r="B428" t="s">
        <v>858</v>
      </c>
      <c r="C428" t="s">
        <v>857</v>
      </c>
      <c r="D428">
        <v>427</v>
      </c>
      <c r="E428" s="54">
        <v>6000</v>
      </c>
      <c r="F428">
        <v>1</v>
      </c>
      <c r="G428">
        <v>4</v>
      </c>
    </row>
    <row r="429" spans="1:7" x14ac:dyDescent="0.3">
      <c r="A429" t="s">
        <v>2830</v>
      </c>
      <c r="B429" t="s">
        <v>860</v>
      </c>
      <c r="C429" t="s">
        <v>859</v>
      </c>
      <c r="D429">
        <v>428</v>
      </c>
      <c r="E429" s="54">
        <v>6000</v>
      </c>
      <c r="F429">
        <v>1</v>
      </c>
      <c r="G429">
        <v>4</v>
      </c>
    </row>
    <row r="430" spans="1:7" x14ac:dyDescent="0.3">
      <c r="A430" t="s">
        <v>2830</v>
      </c>
      <c r="B430" t="s">
        <v>862</v>
      </c>
      <c r="C430" t="s">
        <v>861</v>
      </c>
      <c r="D430">
        <v>429</v>
      </c>
      <c r="E430" s="54">
        <v>300</v>
      </c>
      <c r="F430">
        <v>1</v>
      </c>
      <c r="G430">
        <v>12</v>
      </c>
    </row>
    <row r="431" spans="1:7" x14ac:dyDescent="0.3">
      <c r="A431" t="s">
        <v>2830</v>
      </c>
      <c r="B431" t="s">
        <v>864</v>
      </c>
      <c r="C431" t="s">
        <v>863</v>
      </c>
      <c r="D431">
        <v>430</v>
      </c>
      <c r="E431" s="54">
        <v>300</v>
      </c>
      <c r="F431">
        <v>1</v>
      </c>
      <c r="G431">
        <v>12</v>
      </c>
    </row>
    <row r="432" spans="1:7" x14ac:dyDescent="0.3">
      <c r="A432" t="s">
        <v>2830</v>
      </c>
      <c r="B432" t="s">
        <v>867</v>
      </c>
      <c r="C432" t="s">
        <v>866</v>
      </c>
      <c r="D432">
        <v>431</v>
      </c>
      <c r="E432" s="54">
        <v>4800</v>
      </c>
      <c r="F432">
        <v>1</v>
      </c>
      <c r="G432">
        <v>3</v>
      </c>
    </row>
    <row r="433" spans="1:7" x14ac:dyDescent="0.3">
      <c r="A433" t="s">
        <v>2830</v>
      </c>
      <c r="B433" t="s">
        <v>798</v>
      </c>
      <c r="C433" t="s">
        <v>797</v>
      </c>
      <c r="D433">
        <v>432</v>
      </c>
      <c r="E433" s="54">
        <v>2500</v>
      </c>
      <c r="F433">
        <v>1</v>
      </c>
      <c r="G433">
        <v>3</v>
      </c>
    </row>
    <row r="434" spans="1:7" x14ac:dyDescent="0.3">
      <c r="A434" t="s">
        <v>2830</v>
      </c>
      <c r="B434" t="s">
        <v>869</v>
      </c>
      <c r="C434" t="s">
        <v>868</v>
      </c>
      <c r="D434">
        <v>433</v>
      </c>
      <c r="E434" s="54">
        <v>0</v>
      </c>
      <c r="F434">
        <v>1</v>
      </c>
      <c r="G434">
        <v>6</v>
      </c>
    </row>
    <row r="435" spans="1:7" x14ac:dyDescent="0.3">
      <c r="A435" t="s">
        <v>2830</v>
      </c>
      <c r="B435" t="s">
        <v>871</v>
      </c>
      <c r="C435" t="s">
        <v>870</v>
      </c>
      <c r="D435">
        <v>434</v>
      </c>
      <c r="E435" s="54">
        <v>0</v>
      </c>
      <c r="F435">
        <v>1</v>
      </c>
      <c r="G435">
        <v>10</v>
      </c>
    </row>
    <row r="436" spans="1:7" x14ac:dyDescent="0.3">
      <c r="A436" t="s">
        <v>2830</v>
      </c>
      <c r="B436" t="s">
        <v>873</v>
      </c>
      <c r="C436" t="s">
        <v>872</v>
      </c>
      <c r="D436">
        <v>435</v>
      </c>
      <c r="E436" s="54">
        <v>833</v>
      </c>
      <c r="F436">
        <v>1</v>
      </c>
      <c r="G436">
        <v>35</v>
      </c>
    </row>
    <row r="437" spans="1:7" x14ac:dyDescent="0.3">
      <c r="A437" t="s">
        <v>2830</v>
      </c>
      <c r="B437" t="s">
        <v>2220</v>
      </c>
      <c r="C437" t="s">
        <v>2219</v>
      </c>
      <c r="D437">
        <v>436</v>
      </c>
      <c r="E437" s="54">
        <v>10500</v>
      </c>
      <c r="F437">
        <v>1</v>
      </c>
      <c r="G437">
        <v>4</v>
      </c>
    </row>
    <row r="438" spans="1:7" x14ac:dyDescent="0.3">
      <c r="A438" t="s">
        <v>2830</v>
      </c>
      <c r="B438" t="s">
        <v>887</v>
      </c>
      <c r="C438" t="s">
        <v>886</v>
      </c>
      <c r="D438">
        <v>437</v>
      </c>
      <c r="E438" s="54">
        <v>12</v>
      </c>
      <c r="F438">
        <v>1</v>
      </c>
      <c r="G438">
        <v>7</v>
      </c>
    </row>
    <row r="439" spans="1:7" x14ac:dyDescent="0.3">
      <c r="A439" t="s">
        <v>2830</v>
      </c>
      <c r="B439" t="s">
        <v>2222</v>
      </c>
      <c r="C439" t="s">
        <v>2221</v>
      </c>
      <c r="D439">
        <v>438</v>
      </c>
      <c r="E439" s="54">
        <v>141583</v>
      </c>
      <c r="F439">
        <v>1</v>
      </c>
      <c r="G439">
        <v>44</v>
      </c>
    </row>
    <row r="440" spans="1:7" x14ac:dyDescent="0.3">
      <c r="A440" t="s">
        <v>2830</v>
      </c>
      <c r="B440" t="s">
        <v>2228</v>
      </c>
      <c r="C440" t="s">
        <v>2227</v>
      </c>
      <c r="D440">
        <v>439</v>
      </c>
      <c r="E440" s="54">
        <v>3335</v>
      </c>
      <c r="F440">
        <v>0</v>
      </c>
      <c r="G440">
        <v>12</v>
      </c>
    </row>
    <row r="441" spans="1:7" x14ac:dyDescent="0.3">
      <c r="A441" t="s">
        <v>2830</v>
      </c>
      <c r="B441" t="s">
        <v>2226</v>
      </c>
      <c r="C441" t="s">
        <v>2225</v>
      </c>
      <c r="D441">
        <v>440</v>
      </c>
      <c r="E441" s="54">
        <v>0</v>
      </c>
      <c r="F441">
        <v>1</v>
      </c>
      <c r="G441">
        <v>78</v>
      </c>
    </row>
    <row r="442" spans="1:7" x14ac:dyDescent="0.3">
      <c r="A442" t="s">
        <v>2830</v>
      </c>
      <c r="B442" t="s">
        <v>2224</v>
      </c>
      <c r="C442" t="s">
        <v>2223</v>
      </c>
      <c r="D442">
        <v>441</v>
      </c>
      <c r="E442" s="54">
        <v>0</v>
      </c>
      <c r="F442">
        <v>1</v>
      </c>
      <c r="G442">
        <v>77</v>
      </c>
    </row>
    <row r="443" spans="1:7" x14ac:dyDescent="0.3">
      <c r="A443" t="s">
        <v>2830</v>
      </c>
      <c r="B443" t="s">
        <v>2230</v>
      </c>
      <c r="C443" t="s">
        <v>2229</v>
      </c>
      <c r="D443">
        <v>442</v>
      </c>
      <c r="E443" s="54">
        <v>785</v>
      </c>
      <c r="F443">
        <v>1</v>
      </c>
      <c r="G443">
        <v>39</v>
      </c>
    </row>
    <row r="444" spans="1:7" x14ac:dyDescent="0.3">
      <c r="A444" t="s">
        <v>2830</v>
      </c>
      <c r="B444" t="s">
        <v>2232</v>
      </c>
      <c r="C444" t="s">
        <v>2231</v>
      </c>
      <c r="D444">
        <v>443</v>
      </c>
      <c r="E444" s="54">
        <v>5053.6899999999996</v>
      </c>
      <c r="F444">
        <v>1</v>
      </c>
      <c r="G444">
        <v>75</v>
      </c>
    </row>
    <row r="445" spans="1:7" x14ac:dyDescent="0.3">
      <c r="A445" t="s">
        <v>2830</v>
      </c>
      <c r="B445" t="s">
        <v>2234</v>
      </c>
      <c r="C445" t="s">
        <v>2233</v>
      </c>
      <c r="D445">
        <v>444</v>
      </c>
      <c r="E445" s="54">
        <v>10100</v>
      </c>
      <c r="F445">
        <v>1</v>
      </c>
      <c r="G445">
        <v>75</v>
      </c>
    </row>
    <row r="446" spans="1:7" x14ac:dyDescent="0.3">
      <c r="A446" t="s">
        <v>2830</v>
      </c>
      <c r="B446" t="s">
        <v>2236</v>
      </c>
      <c r="C446" t="s">
        <v>2235</v>
      </c>
      <c r="D446">
        <v>445</v>
      </c>
      <c r="E446" s="54">
        <v>0</v>
      </c>
      <c r="F446">
        <v>1</v>
      </c>
      <c r="G446">
        <v>11</v>
      </c>
    </row>
    <row r="447" spans="1:7" x14ac:dyDescent="0.3">
      <c r="A447" t="s">
        <v>2830</v>
      </c>
      <c r="B447" t="s">
        <v>2238</v>
      </c>
      <c r="C447" t="s">
        <v>2237</v>
      </c>
      <c r="D447">
        <v>446</v>
      </c>
      <c r="E447" s="54">
        <v>417214</v>
      </c>
      <c r="F447">
        <v>1</v>
      </c>
      <c r="G447">
        <v>44</v>
      </c>
    </row>
    <row r="448" spans="1:7" x14ac:dyDescent="0.3">
      <c r="A448" t="s">
        <v>2830</v>
      </c>
      <c r="B448" t="s">
        <v>2240</v>
      </c>
      <c r="C448" t="s">
        <v>2239</v>
      </c>
      <c r="D448">
        <v>447</v>
      </c>
      <c r="E448" s="54">
        <v>1000</v>
      </c>
      <c r="F448">
        <v>1</v>
      </c>
      <c r="G448">
        <v>12</v>
      </c>
    </row>
    <row r="449" spans="1:7" x14ac:dyDescent="0.3">
      <c r="A449" t="s">
        <v>2830</v>
      </c>
      <c r="B449" t="s">
        <v>2242</v>
      </c>
      <c r="C449" t="s">
        <v>2241</v>
      </c>
      <c r="D449">
        <v>448</v>
      </c>
      <c r="E449" s="54">
        <v>0</v>
      </c>
      <c r="F449">
        <v>1</v>
      </c>
      <c r="G449">
        <v>3</v>
      </c>
    </row>
    <row r="450" spans="1:7" x14ac:dyDescent="0.3">
      <c r="A450" t="s">
        <v>2830</v>
      </c>
      <c r="B450" t="s">
        <v>31</v>
      </c>
      <c r="C450" t="s">
        <v>2243</v>
      </c>
      <c r="D450">
        <v>449</v>
      </c>
      <c r="E450" s="54">
        <v>0</v>
      </c>
      <c r="F450">
        <v>0</v>
      </c>
      <c r="G450">
        <v>3</v>
      </c>
    </row>
    <row r="451" spans="1:7" x14ac:dyDescent="0.3">
      <c r="A451" t="s">
        <v>2830</v>
      </c>
      <c r="B451" t="s">
        <v>2245</v>
      </c>
      <c r="C451" t="s">
        <v>2244</v>
      </c>
      <c r="D451">
        <v>450</v>
      </c>
      <c r="E451" s="54">
        <v>0</v>
      </c>
      <c r="F451">
        <v>1</v>
      </c>
      <c r="G451">
        <v>79</v>
      </c>
    </row>
    <row r="452" spans="1:7" x14ac:dyDescent="0.3">
      <c r="A452" t="s">
        <v>2830</v>
      </c>
      <c r="B452" t="s">
        <v>2247</v>
      </c>
      <c r="C452" t="s">
        <v>2246</v>
      </c>
      <c r="D452">
        <v>451</v>
      </c>
      <c r="E452" s="54">
        <v>0</v>
      </c>
      <c r="F452">
        <v>1</v>
      </c>
      <c r="G452">
        <v>79</v>
      </c>
    </row>
    <row r="453" spans="1:7" x14ac:dyDescent="0.3">
      <c r="A453" t="s">
        <v>2830</v>
      </c>
      <c r="B453" t="s">
        <v>2249</v>
      </c>
      <c r="C453" t="s">
        <v>2248</v>
      </c>
      <c r="D453">
        <v>452</v>
      </c>
      <c r="E453" s="54">
        <v>0</v>
      </c>
      <c r="F453">
        <v>1</v>
      </c>
      <c r="G453">
        <v>12</v>
      </c>
    </row>
    <row r="454" spans="1:7" x14ac:dyDescent="0.3">
      <c r="A454" t="s">
        <v>2830</v>
      </c>
      <c r="B454" t="s">
        <v>2251</v>
      </c>
      <c r="C454" t="s">
        <v>2250</v>
      </c>
      <c r="D454">
        <v>453</v>
      </c>
      <c r="E454" s="54">
        <v>5000</v>
      </c>
      <c r="F454">
        <v>1</v>
      </c>
      <c r="G454">
        <v>12</v>
      </c>
    </row>
    <row r="455" spans="1:7" x14ac:dyDescent="0.3">
      <c r="A455" t="s">
        <v>2833</v>
      </c>
      <c r="B455" t="s">
        <v>2253</v>
      </c>
      <c r="C455" t="s">
        <v>2252</v>
      </c>
      <c r="D455">
        <v>454</v>
      </c>
      <c r="E455" s="54">
        <v>1569.51</v>
      </c>
      <c r="F455">
        <v>1</v>
      </c>
      <c r="G455">
        <v>7</v>
      </c>
    </row>
    <row r="456" spans="1:7" x14ac:dyDescent="0.3">
      <c r="A456" t="s">
        <v>2833</v>
      </c>
      <c r="B456" t="s">
        <v>2255</v>
      </c>
      <c r="C456" t="s">
        <v>2254</v>
      </c>
      <c r="D456">
        <v>455</v>
      </c>
      <c r="E456" s="54">
        <v>12349.36</v>
      </c>
      <c r="F456">
        <v>1</v>
      </c>
      <c r="G456">
        <v>7</v>
      </c>
    </row>
    <row r="457" spans="1:7" x14ac:dyDescent="0.3">
      <c r="A457" t="s">
        <v>2833</v>
      </c>
      <c r="B457" t="s">
        <v>2257</v>
      </c>
      <c r="C457" t="s">
        <v>2256</v>
      </c>
      <c r="D457">
        <v>456</v>
      </c>
      <c r="E457" s="54">
        <v>11842.4</v>
      </c>
      <c r="F457">
        <v>1</v>
      </c>
      <c r="G457">
        <v>72</v>
      </c>
    </row>
    <row r="458" spans="1:7" x14ac:dyDescent="0.3">
      <c r="A458" t="s">
        <v>2833</v>
      </c>
      <c r="B458" t="s">
        <v>2259</v>
      </c>
      <c r="C458" t="s">
        <v>2258</v>
      </c>
      <c r="D458">
        <v>457</v>
      </c>
      <c r="E458" s="54">
        <v>1974.43</v>
      </c>
      <c r="F458">
        <v>1</v>
      </c>
      <c r="G458" t="e">
        <v>#VALUE!</v>
      </c>
    </row>
    <row r="459" spans="1:7" x14ac:dyDescent="0.3">
      <c r="A459" t="s">
        <v>2833</v>
      </c>
      <c r="B459" t="s">
        <v>2261</v>
      </c>
      <c r="C459" t="s">
        <v>2260</v>
      </c>
      <c r="D459">
        <v>458</v>
      </c>
      <c r="E459" s="54">
        <v>60121.120000000003</v>
      </c>
      <c r="F459">
        <v>1</v>
      </c>
      <c r="G459">
        <v>81</v>
      </c>
    </row>
    <row r="460" spans="1:7" x14ac:dyDescent="0.3">
      <c r="A460" t="s">
        <v>2833</v>
      </c>
      <c r="B460" t="s">
        <v>2263</v>
      </c>
      <c r="C460" t="s">
        <v>2262</v>
      </c>
      <c r="D460">
        <v>459</v>
      </c>
      <c r="E460" s="54">
        <v>20.64</v>
      </c>
      <c r="F460">
        <v>1</v>
      </c>
      <c r="G460" t="e">
        <v>#VALUE!</v>
      </c>
    </row>
    <row r="461" spans="1:7" x14ac:dyDescent="0.3">
      <c r="A461" t="s">
        <v>2833</v>
      </c>
      <c r="B461" t="s">
        <v>2265</v>
      </c>
      <c r="C461" t="s">
        <v>2264</v>
      </c>
      <c r="D461">
        <v>460</v>
      </c>
      <c r="E461" s="54">
        <v>6731.21</v>
      </c>
      <c r="F461">
        <v>1</v>
      </c>
      <c r="G461">
        <v>69</v>
      </c>
    </row>
    <row r="462" spans="1:7" x14ac:dyDescent="0.3">
      <c r="A462" t="s">
        <v>2833</v>
      </c>
      <c r="B462" t="s">
        <v>2267</v>
      </c>
      <c r="C462" t="s">
        <v>2266</v>
      </c>
      <c r="D462">
        <v>461</v>
      </c>
      <c r="E462" s="54">
        <v>21509.81</v>
      </c>
      <c r="F462">
        <v>1</v>
      </c>
      <c r="G462" t="e">
        <v>#VALUE!</v>
      </c>
    </row>
    <row r="463" spans="1:7" x14ac:dyDescent="0.3">
      <c r="A463" t="s">
        <v>2833</v>
      </c>
      <c r="B463" t="s">
        <v>2269</v>
      </c>
      <c r="C463" t="s">
        <v>2268</v>
      </c>
      <c r="D463">
        <v>462</v>
      </c>
      <c r="E463" s="54">
        <v>0</v>
      </c>
      <c r="F463">
        <v>1</v>
      </c>
      <c r="G463">
        <v>69</v>
      </c>
    </row>
    <row r="464" spans="1:7" x14ac:dyDescent="0.3">
      <c r="A464" t="s">
        <v>2833</v>
      </c>
      <c r="B464" t="s">
        <v>2271</v>
      </c>
      <c r="C464" t="s">
        <v>2270</v>
      </c>
      <c r="D464">
        <v>463</v>
      </c>
      <c r="E464" s="54">
        <v>26500.35</v>
      </c>
      <c r="F464">
        <v>1</v>
      </c>
      <c r="G464" t="e">
        <v>#VALUE!</v>
      </c>
    </row>
    <row r="465" spans="1:7" x14ac:dyDescent="0.3">
      <c r="A465" t="s">
        <v>2833</v>
      </c>
      <c r="B465" t="s">
        <v>2273</v>
      </c>
      <c r="C465" t="s">
        <v>2272</v>
      </c>
      <c r="D465">
        <v>464</v>
      </c>
      <c r="E465" s="54">
        <v>493.47</v>
      </c>
      <c r="F465">
        <v>1</v>
      </c>
      <c r="G465">
        <v>82</v>
      </c>
    </row>
    <row r="466" spans="1:7" x14ac:dyDescent="0.3">
      <c r="A466" t="s">
        <v>2833</v>
      </c>
      <c r="B466" t="s">
        <v>2275</v>
      </c>
      <c r="C466" t="s">
        <v>2274</v>
      </c>
      <c r="D466">
        <v>465</v>
      </c>
      <c r="E466" s="54">
        <v>23809.42</v>
      </c>
      <c r="F466">
        <v>1</v>
      </c>
      <c r="G466">
        <v>69</v>
      </c>
    </row>
    <row r="467" spans="1:7" x14ac:dyDescent="0.3">
      <c r="A467" t="s">
        <v>2833</v>
      </c>
      <c r="B467" t="s">
        <v>2277</v>
      </c>
      <c r="C467" t="s">
        <v>2276</v>
      </c>
      <c r="D467">
        <v>466</v>
      </c>
      <c r="E467" s="54">
        <v>75000</v>
      </c>
      <c r="F467">
        <v>1</v>
      </c>
      <c r="G467">
        <v>60</v>
      </c>
    </row>
    <row r="468" spans="1:7" x14ac:dyDescent="0.3">
      <c r="A468" t="s">
        <v>2830</v>
      </c>
      <c r="B468" t="s">
        <v>2279</v>
      </c>
      <c r="C468" t="s">
        <v>2278</v>
      </c>
      <c r="D468">
        <v>467</v>
      </c>
      <c r="E468" s="54">
        <v>0</v>
      </c>
      <c r="F468">
        <v>1</v>
      </c>
      <c r="G468">
        <v>12</v>
      </c>
    </row>
    <row r="469" spans="1:7" x14ac:dyDescent="0.3">
      <c r="A469" t="s">
        <v>2830</v>
      </c>
      <c r="B469" t="s">
        <v>2283</v>
      </c>
      <c r="C469" t="s">
        <v>2282</v>
      </c>
      <c r="D469">
        <v>468</v>
      </c>
      <c r="E469" s="54">
        <v>2500</v>
      </c>
      <c r="F469">
        <v>1</v>
      </c>
      <c r="G469">
        <v>6</v>
      </c>
    </row>
    <row r="470" spans="1:7" x14ac:dyDescent="0.3">
      <c r="A470" t="s">
        <v>2832</v>
      </c>
      <c r="B470" t="s">
        <v>2281</v>
      </c>
      <c r="C470" t="s">
        <v>2280</v>
      </c>
      <c r="D470">
        <v>469</v>
      </c>
      <c r="E470" s="54">
        <v>1500</v>
      </c>
      <c r="F470">
        <v>1</v>
      </c>
      <c r="G470">
        <v>6</v>
      </c>
    </row>
    <row r="471" spans="1:7" x14ac:dyDescent="0.3">
      <c r="A471" t="s">
        <v>2830</v>
      </c>
      <c r="B471" t="s">
        <v>767</v>
      </c>
      <c r="C471" t="s">
        <v>2284</v>
      </c>
      <c r="D471">
        <v>470</v>
      </c>
      <c r="E471" s="54">
        <v>1509</v>
      </c>
      <c r="F471">
        <v>1</v>
      </c>
      <c r="G471">
        <v>12</v>
      </c>
    </row>
    <row r="472" spans="1:7" x14ac:dyDescent="0.3">
      <c r="A472" t="s">
        <v>2830</v>
      </c>
      <c r="B472" t="s">
        <v>2286</v>
      </c>
      <c r="C472" t="s">
        <v>2285</v>
      </c>
      <c r="D472">
        <v>471</v>
      </c>
      <c r="E472" s="54">
        <v>0</v>
      </c>
      <c r="F472">
        <v>1</v>
      </c>
      <c r="G472">
        <v>2</v>
      </c>
    </row>
    <row r="473" spans="1:7" x14ac:dyDescent="0.3">
      <c r="A473" t="s">
        <v>2830</v>
      </c>
      <c r="B473" t="s">
        <v>2291</v>
      </c>
      <c r="C473" t="s">
        <v>2290</v>
      </c>
      <c r="D473">
        <v>472</v>
      </c>
      <c r="E473" s="54">
        <v>0</v>
      </c>
      <c r="F473">
        <v>1</v>
      </c>
      <c r="G473">
        <v>2</v>
      </c>
    </row>
    <row r="474" spans="1:7" x14ac:dyDescent="0.3">
      <c r="A474" t="s">
        <v>2830</v>
      </c>
      <c r="B474" t="s">
        <v>2289</v>
      </c>
      <c r="C474" t="s">
        <v>2288</v>
      </c>
      <c r="D474">
        <v>473</v>
      </c>
      <c r="E474" s="54">
        <v>0</v>
      </c>
      <c r="F474">
        <v>1</v>
      </c>
      <c r="G474">
        <v>2</v>
      </c>
    </row>
    <row r="475" spans="1:7" x14ac:dyDescent="0.3">
      <c r="A475" t="s">
        <v>2830</v>
      </c>
      <c r="B475" t="s">
        <v>2295</v>
      </c>
      <c r="C475" t="s">
        <v>2294</v>
      </c>
      <c r="D475">
        <v>474</v>
      </c>
      <c r="E475" s="54">
        <v>0</v>
      </c>
      <c r="F475">
        <v>1</v>
      </c>
      <c r="G475">
        <v>2</v>
      </c>
    </row>
    <row r="476" spans="1:7" x14ac:dyDescent="0.3">
      <c r="A476" t="s">
        <v>2830</v>
      </c>
      <c r="B476" t="s">
        <v>2297</v>
      </c>
      <c r="C476" t="s">
        <v>2296</v>
      </c>
      <c r="D476">
        <v>475</v>
      </c>
      <c r="E476" s="54">
        <v>0</v>
      </c>
      <c r="F476">
        <v>1</v>
      </c>
      <c r="G476">
        <v>2</v>
      </c>
    </row>
    <row r="477" spans="1:7" x14ac:dyDescent="0.3">
      <c r="A477" t="s">
        <v>2830</v>
      </c>
      <c r="B477" t="s">
        <v>2299</v>
      </c>
      <c r="C477" t="s">
        <v>2298</v>
      </c>
      <c r="D477">
        <v>476</v>
      </c>
      <c r="E477" s="54">
        <v>0</v>
      </c>
      <c r="F477">
        <v>1</v>
      </c>
      <c r="G477">
        <v>2</v>
      </c>
    </row>
    <row r="478" spans="1:7" x14ac:dyDescent="0.3">
      <c r="A478" t="s">
        <v>2830</v>
      </c>
      <c r="B478" t="s">
        <v>2302</v>
      </c>
      <c r="C478" t="s">
        <v>2301</v>
      </c>
      <c r="D478">
        <v>477</v>
      </c>
      <c r="E478" s="54">
        <v>0</v>
      </c>
      <c r="F478">
        <v>1</v>
      </c>
      <c r="G478">
        <v>2</v>
      </c>
    </row>
    <row r="479" spans="1:7" x14ac:dyDescent="0.3">
      <c r="A479" t="s">
        <v>2830</v>
      </c>
      <c r="B479" t="s">
        <v>2295</v>
      </c>
      <c r="C479" t="s">
        <v>2300</v>
      </c>
      <c r="D479">
        <v>478</v>
      </c>
      <c r="E479" s="54">
        <v>0</v>
      </c>
      <c r="F479">
        <v>1</v>
      </c>
      <c r="G479">
        <v>2</v>
      </c>
    </row>
    <row r="480" spans="1:7" x14ac:dyDescent="0.3">
      <c r="A480" t="s">
        <v>2830</v>
      </c>
      <c r="B480" t="s">
        <v>2304</v>
      </c>
      <c r="C480" t="s">
        <v>2303</v>
      </c>
      <c r="D480">
        <v>479</v>
      </c>
      <c r="E480" s="54">
        <v>0</v>
      </c>
      <c r="F480">
        <v>1</v>
      </c>
      <c r="G480">
        <v>6</v>
      </c>
    </row>
    <row r="481" spans="1:7" x14ac:dyDescent="0.3">
      <c r="A481" t="s">
        <v>2830</v>
      </c>
      <c r="B481" t="s">
        <v>2306</v>
      </c>
      <c r="C481" t="s">
        <v>2305</v>
      </c>
      <c r="D481">
        <v>480</v>
      </c>
      <c r="E481" s="54">
        <v>0</v>
      </c>
      <c r="F481">
        <v>1</v>
      </c>
      <c r="G481">
        <v>6</v>
      </c>
    </row>
    <row r="482" spans="1:7" x14ac:dyDescent="0.3">
      <c r="A482" t="s">
        <v>2830</v>
      </c>
      <c r="B482" t="s">
        <v>2308</v>
      </c>
      <c r="C482" t="s">
        <v>2307</v>
      </c>
      <c r="D482">
        <v>481</v>
      </c>
      <c r="E482" s="54">
        <v>0</v>
      </c>
      <c r="F482">
        <v>1</v>
      </c>
      <c r="G482">
        <v>6</v>
      </c>
    </row>
    <row r="483" spans="1:7" x14ac:dyDescent="0.3">
      <c r="A483" t="s">
        <v>2830</v>
      </c>
      <c r="B483" t="s">
        <v>2310</v>
      </c>
      <c r="C483" t="s">
        <v>2309</v>
      </c>
      <c r="D483">
        <v>482</v>
      </c>
      <c r="E483" s="54">
        <v>0</v>
      </c>
      <c r="F483">
        <v>1</v>
      </c>
      <c r="G483">
        <v>6</v>
      </c>
    </row>
    <row r="484" spans="1:7" x14ac:dyDescent="0.3">
      <c r="A484" t="s">
        <v>2830</v>
      </c>
      <c r="B484" t="s">
        <v>2312</v>
      </c>
      <c r="C484" t="s">
        <v>2311</v>
      </c>
      <c r="D484">
        <v>483</v>
      </c>
      <c r="E484" s="54">
        <v>0</v>
      </c>
      <c r="F484">
        <v>1</v>
      </c>
      <c r="G484">
        <v>6</v>
      </c>
    </row>
    <row r="485" spans="1:7" x14ac:dyDescent="0.3">
      <c r="A485" t="s">
        <v>2830</v>
      </c>
      <c r="B485" t="s">
        <v>2314</v>
      </c>
      <c r="C485" t="s">
        <v>2313</v>
      </c>
      <c r="D485">
        <v>484</v>
      </c>
      <c r="E485" s="54">
        <v>0</v>
      </c>
      <c r="F485">
        <v>1</v>
      </c>
      <c r="G485">
        <v>6</v>
      </c>
    </row>
    <row r="486" spans="1:7" x14ac:dyDescent="0.3">
      <c r="A486" t="s">
        <v>2830</v>
      </c>
      <c r="B486" t="s">
        <v>2293</v>
      </c>
      <c r="C486" t="s">
        <v>2292</v>
      </c>
      <c r="D486">
        <v>485</v>
      </c>
      <c r="E486" s="54">
        <v>0</v>
      </c>
      <c r="F486">
        <v>1</v>
      </c>
      <c r="G486">
        <v>44</v>
      </c>
    </row>
    <row r="487" spans="1:7" x14ac:dyDescent="0.3">
      <c r="A487" t="s">
        <v>2830</v>
      </c>
      <c r="B487" t="s">
        <v>869</v>
      </c>
      <c r="C487" t="s">
        <v>2287</v>
      </c>
      <c r="D487">
        <v>486</v>
      </c>
      <c r="E487" s="54">
        <v>0</v>
      </c>
      <c r="F487">
        <v>1</v>
      </c>
      <c r="G487">
        <v>6</v>
      </c>
    </row>
    <row r="488" spans="1:7" x14ac:dyDescent="0.3">
      <c r="A488" t="s">
        <v>2830</v>
      </c>
      <c r="B488" t="s">
        <v>877</v>
      </c>
      <c r="C488" t="s">
        <v>876</v>
      </c>
      <c r="D488">
        <v>487</v>
      </c>
      <c r="E488" s="54">
        <v>1.5</v>
      </c>
      <c r="F488">
        <v>1</v>
      </c>
      <c r="G488">
        <v>7</v>
      </c>
    </row>
    <row r="489" spans="1:7" x14ac:dyDescent="0.3">
      <c r="A489" t="s">
        <v>2830</v>
      </c>
      <c r="B489" t="s">
        <v>2835</v>
      </c>
      <c r="C489" t="s">
        <v>2834</v>
      </c>
      <c r="D489">
        <v>488</v>
      </c>
      <c r="E489" s="54">
        <v>2.02</v>
      </c>
      <c r="F489">
        <v>1</v>
      </c>
      <c r="G489">
        <v>7</v>
      </c>
    </row>
    <row r="490" spans="1:7" x14ac:dyDescent="0.3">
      <c r="A490" t="s">
        <v>2830</v>
      </c>
      <c r="B490" t="s">
        <v>880</v>
      </c>
      <c r="C490" t="s">
        <v>879</v>
      </c>
      <c r="D490">
        <v>489</v>
      </c>
      <c r="E490" s="54">
        <v>4.04</v>
      </c>
      <c r="F490">
        <v>1</v>
      </c>
      <c r="G490">
        <v>7</v>
      </c>
    </row>
    <row r="491" spans="1:7" x14ac:dyDescent="0.3">
      <c r="A491" t="s">
        <v>2830</v>
      </c>
      <c r="B491" t="s">
        <v>882</v>
      </c>
      <c r="C491" t="s">
        <v>881</v>
      </c>
      <c r="D491">
        <v>490</v>
      </c>
      <c r="E491" s="54">
        <v>6.05</v>
      </c>
      <c r="F491">
        <v>1</v>
      </c>
      <c r="G491">
        <v>7</v>
      </c>
    </row>
    <row r="492" spans="1:7" x14ac:dyDescent="0.3">
      <c r="A492" t="s">
        <v>2830</v>
      </c>
      <c r="B492" t="s">
        <v>884</v>
      </c>
      <c r="C492" t="s">
        <v>883</v>
      </c>
      <c r="D492">
        <v>491</v>
      </c>
      <c r="E492" s="54">
        <v>9.09</v>
      </c>
      <c r="F492">
        <v>1</v>
      </c>
      <c r="G492">
        <v>7</v>
      </c>
    </row>
    <row r="493" spans="1:7" x14ac:dyDescent="0.3">
      <c r="A493" t="s">
        <v>2830</v>
      </c>
      <c r="B493" t="s">
        <v>878</v>
      </c>
      <c r="C493" t="s">
        <v>885</v>
      </c>
      <c r="D493">
        <v>492</v>
      </c>
      <c r="E493" s="54">
        <v>11.1</v>
      </c>
      <c r="F493">
        <v>1</v>
      </c>
      <c r="G493">
        <v>7</v>
      </c>
    </row>
    <row r="494" spans="1:7" x14ac:dyDescent="0.3">
      <c r="A494" t="s">
        <v>2830</v>
      </c>
      <c r="B494" t="s">
        <v>2316</v>
      </c>
      <c r="C494" t="s">
        <v>2315</v>
      </c>
      <c r="D494">
        <v>493</v>
      </c>
      <c r="E494" s="54">
        <v>16.14</v>
      </c>
      <c r="F494">
        <v>1</v>
      </c>
      <c r="G494">
        <v>7</v>
      </c>
    </row>
    <row r="495" spans="1:7" x14ac:dyDescent="0.3">
      <c r="A495" t="s">
        <v>2830</v>
      </c>
      <c r="B495" t="s">
        <v>2318</v>
      </c>
      <c r="C495" t="s">
        <v>2317</v>
      </c>
      <c r="D495">
        <v>494</v>
      </c>
      <c r="E495" s="54">
        <v>21.19</v>
      </c>
      <c r="F495">
        <v>1</v>
      </c>
      <c r="G495">
        <v>7</v>
      </c>
    </row>
    <row r="496" spans="1:7" x14ac:dyDescent="0.3">
      <c r="A496" t="s">
        <v>2830</v>
      </c>
      <c r="B496" t="s">
        <v>2320</v>
      </c>
      <c r="C496" t="s">
        <v>2319</v>
      </c>
      <c r="D496">
        <v>495</v>
      </c>
      <c r="E496" s="54">
        <v>26.23</v>
      </c>
      <c r="F496">
        <v>1</v>
      </c>
      <c r="G496">
        <v>7</v>
      </c>
    </row>
    <row r="497" spans="1:7" x14ac:dyDescent="0.3">
      <c r="A497" t="s">
        <v>2830</v>
      </c>
      <c r="B497" t="s">
        <v>877</v>
      </c>
      <c r="C497" t="s">
        <v>2321</v>
      </c>
      <c r="D497">
        <v>496</v>
      </c>
      <c r="E497" s="54">
        <v>31.28</v>
      </c>
      <c r="F497">
        <v>1</v>
      </c>
      <c r="G497">
        <v>7</v>
      </c>
    </row>
    <row r="498" spans="1:7" x14ac:dyDescent="0.3">
      <c r="A498" t="s">
        <v>2830</v>
      </c>
      <c r="B498" t="s">
        <v>2323</v>
      </c>
      <c r="C498" t="s">
        <v>2322</v>
      </c>
      <c r="D498">
        <v>497</v>
      </c>
      <c r="E498" s="54">
        <v>41.37</v>
      </c>
      <c r="F498">
        <v>1</v>
      </c>
      <c r="G498">
        <v>7</v>
      </c>
    </row>
    <row r="499" spans="1:7" x14ac:dyDescent="0.3">
      <c r="A499" t="s">
        <v>2830</v>
      </c>
      <c r="B499" t="s">
        <v>2325</v>
      </c>
      <c r="C499" t="s">
        <v>2324</v>
      </c>
      <c r="D499">
        <v>498</v>
      </c>
      <c r="E499" s="54">
        <v>51.46</v>
      </c>
      <c r="F499">
        <v>1</v>
      </c>
      <c r="G499">
        <v>7</v>
      </c>
    </row>
    <row r="500" spans="1:7" x14ac:dyDescent="0.3">
      <c r="A500" t="s">
        <v>2830</v>
      </c>
      <c r="B500" t="s">
        <v>2327</v>
      </c>
      <c r="C500" t="s">
        <v>2326</v>
      </c>
      <c r="D500">
        <v>499</v>
      </c>
      <c r="E500" s="54">
        <v>99.67</v>
      </c>
      <c r="F500">
        <v>1</v>
      </c>
      <c r="G500">
        <v>7</v>
      </c>
    </row>
    <row r="501" spans="1:7" x14ac:dyDescent="0.3">
      <c r="A501" t="s">
        <v>2830</v>
      </c>
      <c r="B501" t="s">
        <v>767</v>
      </c>
      <c r="C501" t="s">
        <v>865</v>
      </c>
      <c r="D501">
        <v>500</v>
      </c>
      <c r="E501" s="54">
        <v>0</v>
      </c>
      <c r="F501">
        <v>1</v>
      </c>
      <c r="G501">
        <v>12</v>
      </c>
    </row>
    <row r="502" spans="1:7" x14ac:dyDescent="0.3">
      <c r="A502" t="s">
        <v>2832</v>
      </c>
      <c r="B502" t="s">
        <v>888</v>
      </c>
      <c r="C502" t="s">
        <v>2328</v>
      </c>
      <c r="D502">
        <v>501</v>
      </c>
      <c r="E502" s="54">
        <v>8800</v>
      </c>
      <c r="F502">
        <v>1</v>
      </c>
      <c r="G502">
        <v>7</v>
      </c>
    </row>
    <row r="503" spans="1:7" x14ac:dyDescent="0.3">
      <c r="A503" t="s">
        <v>2832</v>
      </c>
      <c r="B503" t="s">
        <v>889</v>
      </c>
      <c r="C503" t="s">
        <v>2329</v>
      </c>
      <c r="D503">
        <v>502</v>
      </c>
      <c r="E503" s="54">
        <v>9750</v>
      </c>
      <c r="F503">
        <v>1</v>
      </c>
      <c r="G503">
        <v>7</v>
      </c>
    </row>
    <row r="504" spans="1:7" x14ac:dyDescent="0.3">
      <c r="A504" t="s">
        <v>2832</v>
      </c>
      <c r="B504" t="s">
        <v>890</v>
      </c>
      <c r="C504" t="s">
        <v>2330</v>
      </c>
      <c r="D504">
        <v>503</v>
      </c>
      <c r="E504" s="54">
        <v>10550</v>
      </c>
      <c r="F504">
        <v>1</v>
      </c>
      <c r="G504">
        <v>7</v>
      </c>
    </row>
    <row r="505" spans="1:7" x14ac:dyDescent="0.3">
      <c r="A505" t="s">
        <v>2832</v>
      </c>
      <c r="B505" t="s">
        <v>891</v>
      </c>
      <c r="C505" t="s">
        <v>2331</v>
      </c>
      <c r="D505">
        <v>504</v>
      </c>
      <c r="E505" s="54">
        <v>13550</v>
      </c>
      <c r="F505">
        <v>1</v>
      </c>
      <c r="G505">
        <v>7</v>
      </c>
    </row>
    <row r="506" spans="1:7" x14ac:dyDescent="0.3">
      <c r="A506" t="s">
        <v>2832</v>
      </c>
      <c r="B506" t="s">
        <v>892</v>
      </c>
      <c r="C506" t="s">
        <v>2332</v>
      </c>
      <c r="D506">
        <v>505</v>
      </c>
      <c r="E506" s="54">
        <v>13200</v>
      </c>
      <c r="F506">
        <v>1</v>
      </c>
      <c r="G506">
        <v>7</v>
      </c>
    </row>
    <row r="507" spans="1:7" x14ac:dyDescent="0.3">
      <c r="A507" t="s">
        <v>2832</v>
      </c>
      <c r="B507" t="s">
        <v>893</v>
      </c>
      <c r="C507" t="s">
        <v>2333</v>
      </c>
      <c r="D507">
        <v>506</v>
      </c>
      <c r="E507" s="54">
        <v>14800</v>
      </c>
      <c r="F507">
        <v>1</v>
      </c>
      <c r="G507">
        <v>7</v>
      </c>
    </row>
    <row r="508" spans="1:7" x14ac:dyDescent="0.3">
      <c r="A508" t="s">
        <v>2832</v>
      </c>
      <c r="B508" t="s">
        <v>894</v>
      </c>
      <c r="C508" t="s">
        <v>2334</v>
      </c>
      <c r="D508">
        <v>507</v>
      </c>
      <c r="E508" s="54">
        <v>16400</v>
      </c>
      <c r="F508">
        <v>1</v>
      </c>
      <c r="G508">
        <v>7</v>
      </c>
    </row>
    <row r="509" spans="1:7" x14ac:dyDescent="0.3">
      <c r="A509" t="s">
        <v>2832</v>
      </c>
      <c r="B509" t="s">
        <v>895</v>
      </c>
      <c r="C509" t="s">
        <v>2335</v>
      </c>
      <c r="D509">
        <v>508</v>
      </c>
      <c r="E509" s="54">
        <v>12700</v>
      </c>
      <c r="F509">
        <v>1</v>
      </c>
      <c r="G509">
        <v>7</v>
      </c>
    </row>
    <row r="510" spans="1:7" x14ac:dyDescent="0.3">
      <c r="A510" t="s">
        <v>2832</v>
      </c>
      <c r="B510" t="s">
        <v>896</v>
      </c>
      <c r="C510" t="s">
        <v>2336</v>
      </c>
      <c r="D510">
        <v>509</v>
      </c>
      <c r="E510" s="54">
        <v>14700</v>
      </c>
      <c r="F510">
        <v>1</v>
      </c>
      <c r="G510">
        <v>7</v>
      </c>
    </row>
    <row r="511" spans="1:7" x14ac:dyDescent="0.3">
      <c r="A511" t="s">
        <v>2832</v>
      </c>
      <c r="B511" t="s">
        <v>897</v>
      </c>
      <c r="C511" t="s">
        <v>2337</v>
      </c>
      <c r="D511">
        <v>510</v>
      </c>
      <c r="E511" s="54">
        <v>18200</v>
      </c>
      <c r="F511">
        <v>1</v>
      </c>
      <c r="G511">
        <v>7</v>
      </c>
    </row>
    <row r="512" spans="1:7" x14ac:dyDescent="0.3">
      <c r="A512" t="s">
        <v>2832</v>
      </c>
      <c r="B512" t="s">
        <v>898</v>
      </c>
      <c r="C512" t="s">
        <v>2338</v>
      </c>
      <c r="D512">
        <v>511</v>
      </c>
      <c r="E512" s="54">
        <v>19000</v>
      </c>
      <c r="F512">
        <v>1</v>
      </c>
      <c r="G512">
        <v>7</v>
      </c>
    </row>
    <row r="513" spans="1:7" x14ac:dyDescent="0.3">
      <c r="A513" t="s">
        <v>2832</v>
      </c>
      <c r="B513" t="s">
        <v>899</v>
      </c>
      <c r="C513" t="s">
        <v>2339</v>
      </c>
      <c r="D513">
        <v>512</v>
      </c>
      <c r="E513" s="54">
        <v>16100</v>
      </c>
      <c r="F513">
        <v>1</v>
      </c>
      <c r="G513">
        <v>7</v>
      </c>
    </row>
    <row r="514" spans="1:7" x14ac:dyDescent="0.3">
      <c r="A514" t="s">
        <v>2832</v>
      </c>
      <c r="B514" t="s">
        <v>900</v>
      </c>
      <c r="C514" t="s">
        <v>2340</v>
      </c>
      <c r="D514">
        <v>513</v>
      </c>
      <c r="E514" s="54">
        <v>20700</v>
      </c>
      <c r="F514">
        <v>1</v>
      </c>
      <c r="G514">
        <v>7</v>
      </c>
    </row>
    <row r="515" spans="1:7" x14ac:dyDescent="0.3">
      <c r="A515" t="s">
        <v>2832</v>
      </c>
      <c r="B515" t="s">
        <v>901</v>
      </c>
      <c r="C515" t="s">
        <v>2341</v>
      </c>
      <c r="D515">
        <v>514</v>
      </c>
      <c r="E515" s="54">
        <v>28700</v>
      </c>
      <c r="F515">
        <v>1</v>
      </c>
      <c r="G515">
        <v>7</v>
      </c>
    </row>
    <row r="516" spans="1:7" x14ac:dyDescent="0.3">
      <c r="A516" t="s">
        <v>2832</v>
      </c>
      <c r="B516" t="s">
        <v>902</v>
      </c>
      <c r="C516" t="s">
        <v>2342</v>
      </c>
      <c r="D516">
        <v>515</v>
      </c>
      <c r="E516" s="54">
        <v>84913</v>
      </c>
      <c r="F516">
        <v>1</v>
      </c>
      <c r="G516">
        <v>7</v>
      </c>
    </row>
    <row r="517" spans="1:7" x14ac:dyDescent="0.3">
      <c r="A517" t="s">
        <v>2832</v>
      </c>
      <c r="B517" t="s">
        <v>903</v>
      </c>
      <c r="C517" t="s">
        <v>2343</v>
      </c>
      <c r="D517">
        <v>516</v>
      </c>
      <c r="E517" s="54">
        <v>145913</v>
      </c>
      <c r="F517">
        <v>1</v>
      </c>
      <c r="G517">
        <v>7</v>
      </c>
    </row>
    <row r="518" spans="1:7" x14ac:dyDescent="0.3">
      <c r="A518" t="s">
        <v>2832</v>
      </c>
      <c r="B518" t="s">
        <v>904</v>
      </c>
      <c r="C518" t="s">
        <v>2344</v>
      </c>
      <c r="D518">
        <v>517</v>
      </c>
      <c r="E518" s="54">
        <v>39913</v>
      </c>
      <c r="F518">
        <v>1</v>
      </c>
      <c r="G518">
        <v>7</v>
      </c>
    </row>
    <row r="519" spans="1:7" x14ac:dyDescent="0.3">
      <c r="A519" t="s">
        <v>2832</v>
      </c>
      <c r="B519" t="s">
        <v>905</v>
      </c>
      <c r="C519" t="s">
        <v>2345</v>
      </c>
      <c r="D519">
        <v>518</v>
      </c>
      <c r="E519" s="54">
        <v>85913</v>
      </c>
      <c r="F519">
        <v>1</v>
      </c>
      <c r="G519">
        <v>7</v>
      </c>
    </row>
    <row r="520" spans="1:7" x14ac:dyDescent="0.3">
      <c r="A520" t="s">
        <v>2832</v>
      </c>
      <c r="B520" t="s">
        <v>906</v>
      </c>
      <c r="C520" t="s">
        <v>2346</v>
      </c>
      <c r="D520">
        <v>519</v>
      </c>
      <c r="E520" s="54">
        <v>66013</v>
      </c>
      <c r="F520">
        <v>1</v>
      </c>
      <c r="G520">
        <v>7</v>
      </c>
    </row>
    <row r="521" spans="1:7" x14ac:dyDescent="0.3">
      <c r="A521" t="s">
        <v>2832</v>
      </c>
      <c r="B521" t="s">
        <v>907</v>
      </c>
      <c r="C521" t="s">
        <v>2347</v>
      </c>
      <c r="D521">
        <v>520</v>
      </c>
      <c r="E521" s="54">
        <v>76013</v>
      </c>
      <c r="F521">
        <v>1</v>
      </c>
      <c r="G521">
        <v>7</v>
      </c>
    </row>
    <row r="522" spans="1:7" x14ac:dyDescent="0.3">
      <c r="A522" t="s">
        <v>2832</v>
      </c>
      <c r="B522" t="s">
        <v>908</v>
      </c>
      <c r="C522" t="s">
        <v>2348</v>
      </c>
      <c r="D522">
        <v>521</v>
      </c>
      <c r="E522" s="54">
        <v>76013</v>
      </c>
      <c r="F522">
        <v>1</v>
      </c>
      <c r="G522">
        <v>7</v>
      </c>
    </row>
    <row r="523" spans="1:7" x14ac:dyDescent="0.3">
      <c r="A523" t="s">
        <v>2832</v>
      </c>
      <c r="B523" t="s">
        <v>909</v>
      </c>
      <c r="C523" t="s">
        <v>2349</v>
      </c>
      <c r="D523">
        <v>522</v>
      </c>
      <c r="E523" s="54">
        <v>96013</v>
      </c>
      <c r="F523">
        <v>1</v>
      </c>
      <c r="G523">
        <v>7</v>
      </c>
    </row>
    <row r="524" spans="1:7" x14ac:dyDescent="0.3">
      <c r="A524" t="s">
        <v>2832</v>
      </c>
      <c r="B524" t="s">
        <v>910</v>
      </c>
      <c r="C524" t="s">
        <v>2350</v>
      </c>
      <c r="D524">
        <v>523</v>
      </c>
      <c r="E524" s="54">
        <v>154213</v>
      </c>
      <c r="F524">
        <v>1</v>
      </c>
      <c r="G524">
        <v>7</v>
      </c>
    </row>
    <row r="525" spans="1:7" x14ac:dyDescent="0.3">
      <c r="A525" t="s">
        <v>2832</v>
      </c>
      <c r="B525" t="s">
        <v>911</v>
      </c>
      <c r="C525" t="s">
        <v>2351</v>
      </c>
      <c r="D525">
        <v>524</v>
      </c>
      <c r="E525" s="54">
        <v>215213</v>
      </c>
      <c r="F525">
        <v>1</v>
      </c>
      <c r="G525">
        <v>7</v>
      </c>
    </row>
    <row r="526" spans="1:7" x14ac:dyDescent="0.3">
      <c r="A526" t="s">
        <v>2832</v>
      </c>
      <c r="B526" t="s">
        <v>912</v>
      </c>
      <c r="C526" t="s">
        <v>2352</v>
      </c>
      <c r="D526">
        <v>525</v>
      </c>
      <c r="E526" s="54">
        <v>276213</v>
      </c>
      <c r="F526">
        <v>1</v>
      </c>
      <c r="G526">
        <v>7</v>
      </c>
    </row>
    <row r="527" spans="1:7" x14ac:dyDescent="0.3">
      <c r="A527" t="s">
        <v>2832</v>
      </c>
      <c r="B527" t="s">
        <v>913</v>
      </c>
      <c r="C527" t="s">
        <v>2353</v>
      </c>
      <c r="D527">
        <v>526</v>
      </c>
      <c r="E527" s="54">
        <v>70213</v>
      </c>
      <c r="F527">
        <v>1</v>
      </c>
      <c r="G527">
        <v>7</v>
      </c>
    </row>
    <row r="528" spans="1:7" x14ac:dyDescent="0.3">
      <c r="A528" t="s">
        <v>2832</v>
      </c>
      <c r="B528" t="s">
        <v>914</v>
      </c>
      <c r="C528" t="s">
        <v>2354</v>
      </c>
      <c r="D528">
        <v>527</v>
      </c>
      <c r="E528" s="54">
        <v>70213</v>
      </c>
      <c r="F528">
        <v>1</v>
      </c>
      <c r="G528">
        <v>7</v>
      </c>
    </row>
    <row r="529" spans="1:7" x14ac:dyDescent="0.3">
      <c r="A529" t="s">
        <v>2832</v>
      </c>
      <c r="B529" t="s">
        <v>915</v>
      </c>
      <c r="C529" t="s">
        <v>2355</v>
      </c>
      <c r="D529">
        <v>528</v>
      </c>
      <c r="E529" s="54">
        <v>536213</v>
      </c>
      <c r="F529">
        <v>1</v>
      </c>
      <c r="G529">
        <v>7</v>
      </c>
    </row>
    <row r="530" spans="1:7" x14ac:dyDescent="0.3">
      <c r="A530" t="s">
        <v>2832</v>
      </c>
      <c r="B530" t="s">
        <v>917</v>
      </c>
      <c r="C530" t="s">
        <v>916</v>
      </c>
      <c r="D530">
        <v>529</v>
      </c>
      <c r="E530" s="54">
        <v>400</v>
      </c>
      <c r="F530">
        <v>1</v>
      </c>
      <c r="G530">
        <v>2</v>
      </c>
    </row>
    <row r="531" spans="1:7" x14ac:dyDescent="0.3">
      <c r="A531" t="s">
        <v>2832</v>
      </c>
      <c r="B531" t="s">
        <v>919</v>
      </c>
      <c r="C531" t="s">
        <v>918</v>
      </c>
      <c r="D531">
        <v>530</v>
      </c>
      <c r="E531" s="54">
        <v>2000</v>
      </c>
      <c r="F531">
        <v>1</v>
      </c>
      <c r="G531">
        <v>2</v>
      </c>
    </row>
    <row r="532" spans="1:7" x14ac:dyDescent="0.3">
      <c r="A532" t="s">
        <v>2832</v>
      </c>
      <c r="B532" t="s">
        <v>921</v>
      </c>
      <c r="C532" t="s">
        <v>920</v>
      </c>
      <c r="D532">
        <v>531</v>
      </c>
      <c r="E532" s="54">
        <v>3000</v>
      </c>
      <c r="F532">
        <v>1</v>
      </c>
      <c r="G532">
        <v>2</v>
      </c>
    </row>
    <row r="533" spans="1:7" x14ac:dyDescent="0.3">
      <c r="A533" t="s">
        <v>2832</v>
      </c>
      <c r="B533" t="s">
        <v>923</v>
      </c>
      <c r="C533" t="s">
        <v>922</v>
      </c>
      <c r="D533">
        <v>532</v>
      </c>
      <c r="E533" s="54">
        <v>4</v>
      </c>
      <c r="F533">
        <v>1</v>
      </c>
      <c r="G533">
        <v>2</v>
      </c>
    </row>
    <row r="534" spans="1:7" x14ac:dyDescent="0.3">
      <c r="A534" t="s">
        <v>2832</v>
      </c>
      <c r="B534" t="s">
        <v>925</v>
      </c>
      <c r="C534" t="s">
        <v>924</v>
      </c>
      <c r="D534">
        <v>533</v>
      </c>
      <c r="E534" s="54">
        <v>5000</v>
      </c>
      <c r="F534">
        <v>1</v>
      </c>
      <c r="G534">
        <v>2</v>
      </c>
    </row>
    <row r="535" spans="1:7" x14ac:dyDescent="0.3">
      <c r="A535" t="s">
        <v>2832</v>
      </c>
      <c r="B535" t="s">
        <v>927</v>
      </c>
      <c r="C535" t="s">
        <v>926</v>
      </c>
      <c r="D535">
        <v>534</v>
      </c>
      <c r="E535" s="54">
        <v>9200</v>
      </c>
      <c r="F535">
        <v>1</v>
      </c>
      <c r="G535">
        <v>2</v>
      </c>
    </row>
    <row r="536" spans="1:7" x14ac:dyDescent="0.3">
      <c r="A536" t="s">
        <v>2832</v>
      </c>
      <c r="B536" t="s">
        <v>929</v>
      </c>
      <c r="C536" t="s">
        <v>928</v>
      </c>
      <c r="D536">
        <v>535</v>
      </c>
      <c r="E536" s="54">
        <v>20000</v>
      </c>
      <c r="F536">
        <v>1</v>
      </c>
      <c r="G536">
        <v>2</v>
      </c>
    </row>
    <row r="537" spans="1:7" x14ac:dyDescent="0.3">
      <c r="A537" t="s">
        <v>2832</v>
      </c>
      <c r="B537" t="s">
        <v>931</v>
      </c>
      <c r="C537" t="s">
        <v>930</v>
      </c>
      <c r="D537">
        <v>536</v>
      </c>
      <c r="E537" s="54">
        <v>35000</v>
      </c>
      <c r="F537">
        <v>1</v>
      </c>
      <c r="G537">
        <v>2</v>
      </c>
    </row>
    <row r="538" spans="1:7" x14ac:dyDescent="0.3">
      <c r="A538" t="s">
        <v>2832</v>
      </c>
      <c r="B538" t="s">
        <v>933</v>
      </c>
      <c r="C538" t="s">
        <v>932</v>
      </c>
      <c r="D538">
        <v>537</v>
      </c>
      <c r="E538" s="54">
        <v>12850</v>
      </c>
      <c r="F538">
        <v>1</v>
      </c>
      <c r="G538">
        <v>61</v>
      </c>
    </row>
    <row r="539" spans="1:7" x14ac:dyDescent="0.3">
      <c r="A539" t="s">
        <v>2832</v>
      </c>
      <c r="B539" t="s">
        <v>933</v>
      </c>
      <c r="C539" t="s">
        <v>2356</v>
      </c>
      <c r="D539">
        <v>538</v>
      </c>
      <c r="E539" s="54">
        <v>13150</v>
      </c>
      <c r="F539">
        <v>1</v>
      </c>
      <c r="G539">
        <v>61</v>
      </c>
    </row>
    <row r="540" spans="1:7" x14ac:dyDescent="0.3">
      <c r="A540" t="s">
        <v>2832</v>
      </c>
      <c r="B540" t="s">
        <v>934</v>
      </c>
      <c r="C540" t="s">
        <v>2357</v>
      </c>
      <c r="D540">
        <v>539</v>
      </c>
      <c r="E540" s="54">
        <v>13550</v>
      </c>
      <c r="F540">
        <v>1</v>
      </c>
      <c r="G540">
        <v>61</v>
      </c>
    </row>
    <row r="541" spans="1:7" x14ac:dyDescent="0.3">
      <c r="A541" t="s">
        <v>2832</v>
      </c>
      <c r="B541" t="s">
        <v>935</v>
      </c>
      <c r="C541" t="s">
        <v>2358</v>
      </c>
      <c r="D541">
        <v>540</v>
      </c>
      <c r="E541" s="54">
        <v>37550</v>
      </c>
      <c r="F541">
        <v>1</v>
      </c>
      <c r="G541">
        <v>61</v>
      </c>
    </row>
    <row r="542" spans="1:7" x14ac:dyDescent="0.3">
      <c r="A542" t="s">
        <v>2830</v>
      </c>
      <c r="B542" t="s">
        <v>2360</v>
      </c>
      <c r="C542" t="s">
        <v>2359</v>
      </c>
      <c r="D542">
        <v>541</v>
      </c>
      <c r="E542" s="54">
        <v>45667</v>
      </c>
      <c r="F542">
        <v>1</v>
      </c>
      <c r="G542">
        <v>87</v>
      </c>
    </row>
    <row r="543" spans="1:7" x14ac:dyDescent="0.3">
      <c r="A543" t="s">
        <v>2832</v>
      </c>
      <c r="B543" t="s">
        <v>937</v>
      </c>
      <c r="C543" t="s">
        <v>936</v>
      </c>
      <c r="D543">
        <v>542</v>
      </c>
      <c r="E543" s="54">
        <v>37550</v>
      </c>
      <c r="F543">
        <v>1</v>
      </c>
      <c r="G543">
        <v>61</v>
      </c>
    </row>
    <row r="544" spans="1:7" x14ac:dyDescent="0.3">
      <c r="A544" t="s">
        <v>2832</v>
      </c>
      <c r="B544" t="s">
        <v>939</v>
      </c>
      <c r="C544" t="s">
        <v>938</v>
      </c>
      <c r="D544">
        <v>543</v>
      </c>
      <c r="E544" s="54">
        <v>74800</v>
      </c>
      <c r="F544">
        <v>1</v>
      </c>
      <c r="G544">
        <v>61</v>
      </c>
    </row>
    <row r="545" spans="1:7" x14ac:dyDescent="0.3">
      <c r="A545" t="s">
        <v>2832</v>
      </c>
      <c r="B545" t="s">
        <v>941</v>
      </c>
      <c r="C545" t="s">
        <v>940</v>
      </c>
      <c r="D545">
        <v>544</v>
      </c>
      <c r="E545" s="54">
        <v>140800</v>
      </c>
      <c r="F545">
        <v>1</v>
      </c>
      <c r="G545">
        <v>61</v>
      </c>
    </row>
    <row r="546" spans="1:7" x14ac:dyDescent="0.3">
      <c r="A546" t="s">
        <v>2832</v>
      </c>
      <c r="B546" t="s">
        <v>943</v>
      </c>
      <c r="C546" t="s">
        <v>942</v>
      </c>
      <c r="D546">
        <v>545</v>
      </c>
      <c r="E546" s="54">
        <v>204313</v>
      </c>
      <c r="F546">
        <v>1</v>
      </c>
      <c r="G546">
        <v>61</v>
      </c>
    </row>
    <row r="547" spans="1:7" x14ac:dyDescent="0.3">
      <c r="A547" t="s">
        <v>2832</v>
      </c>
      <c r="B547" t="s">
        <v>945</v>
      </c>
      <c r="C547" t="s">
        <v>944</v>
      </c>
      <c r="D547">
        <v>546</v>
      </c>
      <c r="E547" s="54">
        <v>318313</v>
      </c>
      <c r="F547">
        <v>1</v>
      </c>
      <c r="G547">
        <v>61</v>
      </c>
    </row>
    <row r="548" spans="1:7" x14ac:dyDescent="0.3">
      <c r="A548" t="s">
        <v>2832</v>
      </c>
      <c r="B548" t="s">
        <v>947</v>
      </c>
      <c r="C548" t="s">
        <v>946</v>
      </c>
      <c r="D548">
        <v>547</v>
      </c>
      <c r="E548" s="54">
        <v>36813</v>
      </c>
      <c r="F548">
        <v>1</v>
      </c>
      <c r="G548">
        <v>61</v>
      </c>
    </row>
    <row r="549" spans="1:7" x14ac:dyDescent="0.3">
      <c r="A549" t="s">
        <v>2832</v>
      </c>
      <c r="B549" t="s">
        <v>949</v>
      </c>
      <c r="C549" t="s">
        <v>948</v>
      </c>
      <c r="D549">
        <v>548</v>
      </c>
      <c r="E549" s="54">
        <v>59313</v>
      </c>
      <c r="F549">
        <v>1</v>
      </c>
      <c r="G549">
        <v>61</v>
      </c>
    </row>
    <row r="550" spans="1:7" x14ac:dyDescent="0.3">
      <c r="A550" t="s">
        <v>2832</v>
      </c>
      <c r="B550" t="s">
        <v>951</v>
      </c>
      <c r="C550" t="s">
        <v>950</v>
      </c>
      <c r="D550">
        <v>549</v>
      </c>
      <c r="E550" s="54">
        <v>104813</v>
      </c>
      <c r="F550">
        <v>1</v>
      </c>
      <c r="G550">
        <v>61</v>
      </c>
    </row>
    <row r="551" spans="1:7" x14ac:dyDescent="0.3">
      <c r="A551" t="s">
        <v>2832</v>
      </c>
      <c r="B551" t="s">
        <v>953</v>
      </c>
      <c r="C551" t="s">
        <v>952</v>
      </c>
      <c r="D551">
        <v>550</v>
      </c>
      <c r="E551" s="54">
        <v>195313</v>
      </c>
      <c r="F551">
        <v>1</v>
      </c>
      <c r="G551">
        <v>61</v>
      </c>
    </row>
    <row r="552" spans="1:7" x14ac:dyDescent="0.3">
      <c r="A552" t="s">
        <v>2832</v>
      </c>
      <c r="B552" t="s">
        <v>955</v>
      </c>
      <c r="C552" t="s">
        <v>954</v>
      </c>
      <c r="D552">
        <v>551</v>
      </c>
      <c r="E552" s="54">
        <v>376313</v>
      </c>
      <c r="F552">
        <v>1</v>
      </c>
      <c r="G552">
        <v>61</v>
      </c>
    </row>
    <row r="553" spans="1:7" x14ac:dyDescent="0.3">
      <c r="A553" t="s">
        <v>2832</v>
      </c>
      <c r="B553" t="s">
        <v>957</v>
      </c>
      <c r="C553" t="s">
        <v>956</v>
      </c>
      <c r="D553">
        <v>552</v>
      </c>
      <c r="E553" s="54">
        <v>25813</v>
      </c>
      <c r="F553">
        <v>1</v>
      </c>
      <c r="G553">
        <v>61</v>
      </c>
    </row>
    <row r="554" spans="1:7" x14ac:dyDescent="0.3">
      <c r="A554" t="s">
        <v>2832</v>
      </c>
      <c r="B554" t="s">
        <v>959</v>
      </c>
      <c r="C554" t="s">
        <v>958</v>
      </c>
      <c r="D554">
        <v>553</v>
      </c>
      <c r="E554" s="54">
        <v>36813</v>
      </c>
      <c r="F554">
        <v>1</v>
      </c>
      <c r="G554">
        <v>61</v>
      </c>
    </row>
    <row r="555" spans="1:7" x14ac:dyDescent="0.3">
      <c r="A555" t="s">
        <v>2832</v>
      </c>
      <c r="B555" t="s">
        <v>961</v>
      </c>
      <c r="C555" t="s">
        <v>960</v>
      </c>
      <c r="D555">
        <v>554</v>
      </c>
      <c r="E555" s="54">
        <v>59313</v>
      </c>
      <c r="F555">
        <v>1</v>
      </c>
      <c r="G555">
        <v>61</v>
      </c>
    </row>
    <row r="556" spans="1:7" x14ac:dyDescent="0.3">
      <c r="A556" t="s">
        <v>2832</v>
      </c>
      <c r="B556" t="s">
        <v>963</v>
      </c>
      <c r="C556" t="s">
        <v>962</v>
      </c>
      <c r="D556">
        <v>555</v>
      </c>
      <c r="E556" s="54">
        <v>104813</v>
      </c>
      <c r="F556">
        <v>1</v>
      </c>
      <c r="G556">
        <v>61</v>
      </c>
    </row>
    <row r="557" spans="1:7" x14ac:dyDescent="0.3">
      <c r="A557" t="s">
        <v>2832</v>
      </c>
      <c r="B557" t="s">
        <v>965</v>
      </c>
      <c r="C557" t="s">
        <v>964</v>
      </c>
      <c r="D557">
        <v>556</v>
      </c>
      <c r="E557" s="54">
        <v>195313</v>
      </c>
      <c r="F557">
        <v>1</v>
      </c>
      <c r="G557">
        <v>61</v>
      </c>
    </row>
    <row r="558" spans="1:7" x14ac:dyDescent="0.3">
      <c r="A558" t="s">
        <v>2832</v>
      </c>
      <c r="B558" t="s">
        <v>967</v>
      </c>
      <c r="C558" t="s">
        <v>966</v>
      </c>
      <c r="D558">
        <v>557</v>
      </c>
      <c r="E558" s="54">
        <v>32850</v>
      </c>
      <c r="F558">
        <v>1</v>
      </c>
      <c r="G558">
        <v>61</v>
      </c>
    </row>
    <row r="559" spans="1:7" x14ac:dyDescent="0.3">
      <c r="A559" t="s">
        <v>2832</v>
      </c>
      <c r="B559" t="s">
        <v>969</v>
      </c>
      <c r="C559" t="s">
        <v>968</v>
      </c>
      <c r="D559">
        <v>558</v>
      </c>
      <c r="E559" s="54">
        <v>33150</v>
      </c>
      <c r="F559">
        <v>1</v>
      </c>
      <c r="G559">
        <v>61</v>
      </c>
    </row>
    <row r="560" spans="1:7" x14ac:dyDescent="0.3">
      <c r="A560" t="s">
        <v>2832</v>
      </c>
      <c r="B560" t="s">
        <v>971</v>
      </c>
      <c r="C560" t="s">
        <v>970</v>
      </c>
      <c r="D560">
        <v>559</v>
      </c>
      <c r="E560" s="54">
        <v>33550</v>
      </c>
      <c r="F560">
        <v>1</v>
      </c>
      <c r="G560">
        <v>61</v>
      </c>
    </row>
    <row r="561" spans="1:7" x14ac:dyDescent="0.3">
      <c r="A561" t="s">
        <v>2832</v>
      </c>
      <c r="B561" t="s">
        <v>973</v>
      </c>
      <c r="C561" t="s">
        <v>972</v>
      </c>
      <c r="D561">
        <v>560</v>
      </c>
      <c r="E561" s="54">
        <v>61550</v>
      </c>
      <c r="F561">
        <v>1</v>
      </c>
      <c r="G561">
        <v>61</v>
      </c>
    </row>
    <row r="562" spans="1:7" x14ac:dyDescent="0.3">
      <c r="A562" t="s">
        <v>2832</v>
      </c>
      <c r="B562" t="s">
        <v>975</v>
      </c>
      <c r="C562" t="s">
        <v>974</v>
      </c>
      <c r="D562">
        <v>561</v>
      </c>
      <c r="E562" s="54">
        <v>117550</v>
      </c>
      <c r="F562">
        <v>1</v>
      </c>
      <c r="G562">
        <v>61</v>
      </c>
    </row>
    <row r="563" spans="1:7" x14ac:dyDescent="0.3">
      <c r="A563" t="s">
        <v>2832</v>
      </c>
      <c r="B563" t="s">
        <v>977</v>
      </c>
      <c r="C563" t="s">
        <v>976</v>
      </c>
      <c r="D563">
        <v>562</v>
      </c>
      <c r="E563" s="54">
        <v>61550</v>
      </c>
      <c r="F563">
        <v>1</v>
      </c>
      <c r="G563">
        <v>61</v>
      </c>
    </row>
    <row r="564" spans="1:7" x14ac:dyDescent="0.3">
      <c r="A564" t="s">
        <v>2832</v>
      </c>
      <c r="B564" t="s">
        <v>979</v>
      </c>
      <c r="C564" t="s">
        <v>978</v>
      </c>
      <c r="D564">
        <v>563</v>
      </c>
      <c r="E564" s="54">
        <v>121800</v>
      </c>
      <c r="F564">
        <v>1</v>
      </c>
      <c r="G564">
        <v>61</v>
      </c>
    </row>
    <row r="565" spans="1:7" x14ac:dyDescent="0.3">
      <c r="A565" t="s">
        <v>2832</v>
      </c>
      <c r="B565" t="s">
        <v>981</v>
      </c>
      <c r="C565" t="s">
        <v>980</v>
      </c>
      <c r="D565">
        <v>564</v>
      </c>
      <c r="E565" s="54">
        <v>234800</v>
      </c>
      <c r="F565">
        <v>1</v>
      </c>
      <c r="G565">
        <v>61</v>
      </c>
    </row>
    <row r="566" spans="1:7" x14ac:dyDescent="0.3">
      <c r="A566" t="s">
        <v>2832</v>
      </c>
      <c r="B566" t="s">
        <v>983</v>
      </c>
      <c r="C566" t="s">
        <v>982</v>
      </c>
      <c r="D566">
        <v>565</v>
      </c>
      <c r="E566" s="54">
        <v>604313</v>
      </c>
      <c r="F566">
        <v>1</v>
      </c>
      <c r="G566">
        <v>61</v>
      </c>
    </row>
    <row r="567" spans="1:7" x14ac:dyDescent="0.3">
      <c r="A567" t="s">
        <v>2832</v>
      </c>
      <c r="B567" t="s">
        <v>985</v>
      </c>
      <c r="C567" t="s">
        <v>984</v>
      </c>
      <c r="D567">
        <v>566</v>
      </c>
      <c r="E567" s="54">
        <v>958313</v>
      </c>
      <c r="F567">
        <v>1</v>
      </c>
      <c r="G567">
        <v>61</v>
      </c>
    </row>
    <row r="568" spans="1:7" x14ac:dyDescent="0.3">
      <c r="A568" t="s">
        <v>2832</v>
      </c>
      <c r="B568" t="s">
        <v>987</v>
      </c>
      <c r="C568" t="s">
        <v>986</v>
      </c>
      <c r="D568">
        <v>567</v>
      </c>
      <c r="E568" s="54">
        <v>63150</v>
      </c>
      <c r="F568">
        <v>1</v>
      </c>
      <c r="G568">
        <v>61</v>
      </c>
    </row>
    <row r="569" spans="1:7" x14ac:dyDescent="0.3">
      <c r="A569" t="s">
        <v>2832</v>
      </c>
      <c r="B569" t="s">
        <v>989</v>
      </c>
      <c r="C569" t="s">
        <v>988</v>
      </c>
      <c r="D569">
        <v>568</v>
      </c>
      <c r="E569" s="54">
        <v>125800</v>
      </c>
      <c r="F569">
        <v>1</v>
      </c>
      <c r="G569">
        <v>61</v>
      </c>
    </row>
    <row r="570" spans="1:7" x14ac:dyDescent="0.3">
      <c r="A570" t="s">
        <v>2832</v>
      </c>
      <c r="B570" t="s">
        <v>991</v>
      </c>
      <c r="C570" t="s">
        <v>990</v>
      </c>
      <c r="D570">
        <v>569</v>
      </c>
      <c r="E570" s="54">
        <v>242800</v>
      </c>
      <c r="F570">
        <v>1</v>
      </c>
      <c r="G570">
        <v>61</v>
      </c>
    </row>
    <row r="571" spans="1:7" x14ac:dyDescent="0.3">
      <c r="A571" t="s">
        <v>2832</v>
      </c>
      <c r="B571" t="s">
        <v>993</v>
      </c>
      <c r="C571" t="s">
        <v>992</v>
      </c>
      <c r="D571">
        <v>570</v>
      </c>
      <c r="E571" s="54">
        <v>515313</v>
      </c>
      <c r="F571">
        <v>1</v>
      </c>
      <c r="G571">
        <v>61</v>
      </c>
    </row>
    <row r="572" spans="1:7" x14ac:dyDescent="0.3">
      <c r="A572" t="s">
        <v>2832</v>
      </c>
      <c r="B572" t="s">
        <v>995</v>
      </c>
      <c r="C572" t="s">
        <v>994</v>
      </c>
      <c r="D572">
        <v>571</v>
      </c>
      <c r="E572" s="54">
        <v>1016313</v>
      </c>
      <c r="F572">
        <v>1</v>
      </c>
      <c r="G572">
        <v>61</v>
      </c>
    </row>
    <row r="573" spans="1:7" x14ac:dyDescent="0.3">
      <c r="A573" t="s">
        <v>2832</v>
      </c>
      <c r="B573" t="s">
        <v>997</v>
      </c>
      <c r="C573" t="s">
        <v>996</v>
      </c>
      <c r="D573">
        <v>572</v>
      </c>
      <c r="E573" s="54">
        <v>34350</v>
      </c>
      <c r="F573">
        <v>1</v>
      </c>
      <c r="G573">
        <v>61</v>
      </c>
    </row>
    <row r="574" spans="1:7" x14ac:dyDescent="0.3">
      <c r="A574" t="s">
        <v>2832</v>
      </c>
      <c r="B574" t="s">
        <v>999</v>
      </c>
      <c r="C574" t="s">
        <v>998</v>
      </c>
      <c r="D574">
        <v>573</v>
      </c>
      <c r="E574" s="54">
        <v>76213</v>
      </c>
      <c r="F574">
        <v>1</v>
      </c>
      <c r="G574">
        <v>61</v>
      </c>
    </row>
    <row r="575" spans="1:7" x14ac:dyDescent="0.3">
      <c r="A575" t="s">
        <v>2832</v>
      </c>
      <c r="B575" t="s">
        <v>1001</v>
      </c>
      <c r="C575" t="s">
        <v>1000</v>
      </c>
      <c r="D575">
        <v>574</v>
      </c>
      <c r="E575" s="54">
        <v>138113</v>
      </c>
      <c r="F575">
        <v>1</v>
      </c>
      <c r="G575">
        <v>61</v>
      </c>
    </row>
    <row r="576" spans="1:7" x14ac:dyDescent="0.3">
      <c r="A576" t="s">
        <v>2832</v>
      </c>
      <c r="B576" t="s">
        <v>1003</v>
      </c>
      <c r="C576" t="s">
        <v>1002</v>
      </c>
      <c r="D576">
        <v>575</v>
      </c>
      <c r="E576" s="54">
        <v>247563</v>
      </c>
      <c r="F576">
        <v>1</v>
      </c>
      <c r="G576">
        <v>61</v>
      </c>
    </row>
    <row r="577" spans="1:7" x14ac:dyDescent="0.3">
      <c r="A577" t="s">
        <v>2832</v>
      </c>
      <c r="B577" t="s">
        <v>1005</v>
      </c>
      <c r="C577" t="s">
        <v>1004</v>
      </c>
      <c r="D577">
        <v>576</v>
      </c>
      <c r="E577" s="54">
        <v>515313</v>
      </c>
      <c r="F577">
        <v>1</v>
      </c>
      <c r="G577">
        <v>61</v>
      </c>
    </row>
    <row r="578" spans="1:7" x14ac:dyDescent="0.3">
      <c r="A578" t="s">
        <v>2832</v>
      </c>
      <c r="B578" t="s">
        <v>1007</v>
      </c>
      <c r="C578" t="s">
        <v>1006</v>
      </c>
      <c r="D578">
        <v>577</v>
      </c>
      <c r="E578" s="54">
        <v>9263</v>
      </c>
      <c r="F578">
        <v>1</v>
      </c>
      <c r="G578">
        <v>61</v>
      </c>
    </row>
    <row r="579" spans="1:7" x14ac:dyDescent="0.3">
      <c r="A579" t="s">
        <v>2832</v>
      </c>
      <c r="B579" t="s">
        <v>1009</v>
      </c>
      <c r="C579" t="s">
        <v>1008</v>
      </c>
      <c r="D579">
        <v>578</v>
      </c>
      <c r="E579" s="54">
        <v>12976</v>
      </c>
      <c r="F579">
        <v>1</v>
      </c>
      <c r="G579">
        <v>61</v>
      </c>
    </row>
    <row r="580" spans="1:7" x14ac:dyDescent="0.3">
      <c r="A580" t="s">
        <v>2832</v>
      </c>
      <c r="B580" t="s">
        <v>1011</v>
      </c>
      <c r="C580" t="s">
        <v>1010</v>
      </c>
      <c r="D580">
        <v>579</v>
      </c>
      <c r="E580" s="54">
        <v>13376</v>
      </c>
      <c r="F580">
        <v>1</v>
      </c>
      <c r="G580">
        <v>61</v>
      </c>
    </row>
    <row r="581" spans="1:7" x14ac:dyDescent="0.3">
      <c r="A581" t="s">
        <v>2832</v>
      </c>
      <c r="B581" t="s">
        <v>1013</v>
      </c>
      <c r="C581" t="s">
        <v>1012</v>
      </c>
      <c r="D581">
        <v>580</v>
      </c>
      <c r="E581" s="54">
        <v>14176</v>
      </c>
      <c r="F581">
        <v>1</v>
      </c>
      <c r="G581">
        <v>61</v>
      </c>
    </row>
    <row r="582" spans="1:7" x14ac:dyDescent="0.3">
      <c r="A582" t="s">
        <v>2832</v>
      </c>
      <c r="B582" t="s">
        <v>1015</v>
      </c>
      <c r="C582" t="s">
        <v>1014</v>
      </c>
      <c r="D582">
        <v>581</v>
      </c>
      <c r="E582" s="54">
        <v>21202</v>
      </c>
      <c r="F582">
        <v>1</v>
      </c>
      <c r="G582">
        <v>61</v>
      </c>
    </row>
    <row r="583" spans="1:7" x14ac:dyDescent="0.3">
      <c r="A583" t="s">
        <v>2832</v>
      </c>
      <c r="B583" t="s">
        <v>1017</v>
      </c>
      <c r="C583" t="s">
        <v>1016</v>
      </c>
      <c r="D583">
        <v>582</v>
      </c>
      <c r="E583" s="54">
        <v>22802</v>
      </c>
      <c r="F583">
        <v>1</v>
      </c>
      <c r="G583">
        <v>61</v>
      </c>
    </row>
    <row r="584" spans="1:7" x14ac:dyDescent="0.3">
      <c r="A584" t="s">
        <v>2832</v>
      </c>
      <c r="B584" t="s">
        <v>1019</v>
      </c>
      <c r="C584" t="s">
        <v>1018</v>
      </c>
      <c r="D584">
        <v>583</v>
      </c>
      <c r="E584" s="54">
        <v>36854</v>
      </c>
      <c r="F584">
        <v>1</v>
      </c>
      <c r="G584">
        <v>61</v>
      </c>
    </row>
    <row r="585" spans="1:7" x14ac:dyDescent="0.3">
      <c r="A585" t="s">
        <v>2832</v>
      </c>
      <c r="B585" t="s">
        <v>1021</v>
      </c>
      <c r="C585" t="s">
        <v>1020</v>
      </c>
      <c r="D585">
        <v>584</v>
      </c>
      <c r="E585" s="54">
        <v>78921</v>
      </c>
      <c r="F585">
        <v>1</v>
      </c>
      <c r="G585">
        <v>61</v>
      </c>
    </row>
    <row r="586" spans="1:7" x14ac:dyDescent="0.3">
      <c r="A586" t="s">
        <v>2832</v>
      </c>
      <c r="B586" t="s">
        <v>1023</v>
      </c>
      <c r="C586" t="s">
        <v>1022</v>
      </c>
      <c r="D586">
        <v>585</v>
      </c>
      <c r="E586" s="54">
        <v>200833</v>
      </c>
      <c r="F586">
        <v>1</v>
      </c>
      <c r="G586">
        <v>61</v>
      </c>
    </row>
    <row r="587" spans="1:7" x14ac:dyDescent="0.3">
      <c r="A587" t="s">
        <v>2832</v>
      </c>
      <c r="B587" t="s">
        <v>1025</v>
      </c>
      <c r="C587" t="s">
        <v>1024</v>
      </c>
      <c r="D587">
        <v>586</v>
      </c>
      <c r="E587" s="54">
        <v>312745</v>
      </c>
      <c r="F587">
        <v>1</v>
      </c>
      <c r="G587">
        <v>61</v>
      </c>
    </row>
    <row r="588" spans="1:7" x14ac:dyDescent="0.3">
      <c r="A588" t="s">
        <v>2832</v>
      </c>
      <c r="B588" t="s">
        <v>1027</v>
      </c>
      <c r="C588" t="s">
        <v>1026</v>
      </c>
      <c r="D588">
        <v>587</v>
      </c>
      <c r="E588" s="54">
        <v>22602</v>
      </c>
      <c r="F588">
        <v>1</v>
      </c>
      <c r="G588">
        <v>61</v>
      </c>
    </row>
    <row r="589" spans="1:7" x14ac:dyDescent="0.3">
      <c r="A589" t="s">
        <v>2832</v>
      </c>
      <c r="B589" t="s">
        <v>1029</v>
      </c>
      <c r="C589" t="s">
        <v>1028</v>
      </c>
      <c r="D589">
        <v>588</v>
      </c>
      <c r="E589" s="54">
        <v>39654</v>
      </c>
      <c r="F589">
        <v>1</v>
      </c>
      <c r="G589">
        <v>61</v>
      </c>
    </row>
    <row r="590" spans="1:7" x14ac:dyDescent="0.3">
      <c r="A590" t="s">
        <v>2832</v>
      </c>
      <c r="B590" t="s">
        <v>1031</v>
      </c>
      <c r="C590" t="s">
        <v>1030</v>
      </c>
      <c r="D590">
        <v>589</v>
      </c>
      <c r="E590" s="54">
        <v>86171</v>
      </c>
      <c r="F590">
        <v>1</v>
      </c>
      <c r="G590">
        <v>61</v>
      </c>
    </row>
    <row r="591" spans="1:7" x14ac:dyDescent="0.3">
      <c r="A591" t="s">
        <v>2832</v>
      </c>
      <c r="B591" t="s">
        <v>1033</v>
      </c>
      <c r="C591" t="s">
        <v>1032</v>
      </c>
      <c r="D591">
        <v>590</v>
      </c>
      <c r="E591" s="54">
        <v>192529</v>
      </c>
      <c r="F591">
        <v>1</v>
      </c>
      <c r="G591">
        <v>61</v>
      </c>
    </row>
    <row r="592" spans="1:7" x14ac:dyDescent="0.3">
      <c r="A592" t="s">
        <v>2832</v>
      </c>
      <c r="B592" t="s">
        <v>1035</v>
      </c>
      <c r="C592" t="s">
        <v>1034</v>
      </c>
      <c r="D592">
        <v>591</v>
      </c>
      <c r="E592" s="54">
        <v>370745</v>
      </c>
      <c r="F592">
        <v>1</v>
      </c>
      <c r="G592">
        <v>61</v>
      </c>
    </row>
    <row r="593" spans="1:7" x14ac:dyDescent="0.3">
      <c r="A593" t="s">
        <v>2832</v>
      </c>
      <c r="B593" t="s">
        <v>1037</v>
      </c>
      <c r="C593" t="s">
        <v>1036</v>
      </c>
      <c r="D593">
        <v>592</v>
      </c>
      <c r="E593" s="54">
        <v>39654</v>
      </c>
      <c r="F593">
        <v>1</v>
      </c>
      <c r="G593">
        <v>61</v>
      </c>
    </row>
    <row r="594" spans="1:7" x14ac:dyDescent="0.3">
      <c r="A594" t="s">
        <v>2832</v>
      </c>
      <c r="B594" t="s">
        <v>1039</v>
      </c>
      <c r="C594" t="s">
        <v>1038</v>
      </c>
      <c r="D594">
        <v>593</v>
      </c>
      <c r="E594" s="54">
        <v>86171</v>
      </c>
      <c r="F594">
        <v>1</v>
      </c>
      <c r="G594">
        <v>61</v>
      </c>
    </row>
    <row r="595" spans="1:7" x14ac:dyDescent="0.3">
      <c r="A595" t="s">
        <v>2832</v>
      </c>
      <c r="B595" t="s">
        <v>1041</v>
      </c>
      <c r="C595" t="s">
        <v>1040</v>
      </c>
      <c r="D595">
        <v>594</v>
      </c>
      <c r="E595" s="54">
        <v>192529</v>
      </c>
      <c r="F595">
        <v>1</v>
      </c>
      <c r="G595">
        <v>61</v>
      </c>
    </row>
    <row r="596" spans="1:7" x14ac:dyDescent="0.3">
      <c r="A596" t="s">
        <v>2832</v>
      </c>
      <c r="B596" t="s">
        <v>1043</v>
      </c>
      <c r="C596" t="s">
        <v>1042</v>
      </c>
      <c r="D596">
        <v>595</v>
      </c>
      <c r="E596" s="54">
        <v>8963.6470000000008</v>
      </c>
      <c r="F596">
        <v>1</v>
      </c>
      <c r="G596">
        <v>61</v>
      </c>
    </row>
    <row r="597" spans="1:7" x14ac:dyDescent="0.3">
      <c r="A597" t="s">
        <v>2832</v>
      </c>
      <c r="B597" t="s">
        <v>1045</v>
      </c>
      <c r="C597" t="s">
        <v>1044</v>
      </c>
      <c r="D597">
        <v>596</v>
      </c>
      <c r="E597" s="54">
        <v>9063.6470000000008</v>
      </c>
      <c r="F597">
        <v>1</v>
      </c>
      <c r="G597">
        <v>61</v>
      </c>
    </row>
    <row r="598" spans="1:7" x14ac:dyDescent="0.3">
      <c r="A598" t="s">
        <v>2832</v>
      </c>
      <c r="B598" t="s">
        <v>1047</v>
      </c>
      <c r="C598" t="s">
        <v>1046</v>
      </c>
      <c r="D598">
        <v>597</v>
      </c>
      <c r="E598" s="54">
        <v>9363.6470000000008</v>
      </c>
      <c r="F598">
        <v>1</v>
      </c>
      <c r="G598">
        <v>61</v>
      </c>
    </row>
    <row r="599" spans="1:7" x14ac:dyDescent="0.3">
      <c r="A599" t="s">
        <v>2832</v>
      </c>
      <c r="B599" t="s">
        <v>1049</v>
      </c>
      <c r="C599" t="s">
        <v>1048</v>
      </c>
      <c r="D599">
        <v>598</v>
      </c>
      <c r="E599" s="54">
        <v>9763.6470000000008</v>
      </c>
      <c r="F599">
        <v>1</v>
      </c>
      <c r="G599">
        <v>61</v>
      </c>
    </row>
    <row r="600" spans="1:7" x14ac:dyDescent="0.3">
      <c r="A600" t="s">
        <v>2832</v>
      </c>
      <c r="B600" t="s">
        <v>1051</v>
      </c>
      <c r="C600" t="s">
        <v>1050</v>
      </c>
      <c r="D600">
        <v>599</v>
      </c>
      <c r="E600" s="54">
        <v>10763.65</v>
      </c>
      <c r="F600">
        <v>1</v>
      </c>
      <c r="G600">
        <v>61</v>
      </c>
    </row>
    <row r="601" spans="1:7" x14ac:dyDescent="0.3">
      <c r="A601" t="s">
        <v>2832</v>
      </c>
      <c r="B601" t="s">
        <v>1053</v>
      </c>
      <c r="C601" t="s">
        <v>1052</v>
      </c>
      <c r="D601">
        <v>600</v>
      </c>
      <c r="E601" s="54">
        <v>15977.29</v>
      </c>
      <c r="F601">
        <v>1</v>
      </c>
      <c r="G601">
        <v>61</v>
      </c>
    </row>
    <row r="602" spans="1:7" x14ac:dyDescent="0.3">
      <c r="A602" t="s">
        <v>2832</v>
      </c>
      <c r="B602" t="s">
        <v>1055</v>
      </c>
      <c r="C602" t="s">
        <v>1054</v>
      </c>
      <c r="D602">
        <v>601</v>
      </c>
      <c r="E602" s="54">
        <v>9763.6470000000008</v>
      </c>
      <c r="F602">
        <v>1</v>
      </c>
      <c r="G602">
        <v>61</v>
      </c>
    </row>
    <row r="603" spans="1:7" x14ac:dyDescent="0.3">
      <c r="A603" t="s">
        <v>2832</v>
      </c>
      <c r="B603" t="s">
        <v>1057</v>
      </c>
      <c r="C603" t="s">
        <v>1056</v>
      </c>
      <c r="D603">
        <v>602</v>
      </c>
      <c r="E603" s="54">
        <v>10763.65</v>
      </c>
      <c r="F603">
        <v>1</v>
      </c>
      <c r="G603">
        <v>61</v>
      </c>
    </row>
    <row r="604" spans="1:7" x14ac:dyDescent="0.3">
      <c r="A604" t="s">
        <v>2832</v>
      </c>
      <c r="B604" t="s">
        <v>1059</v>
      </c>
      <c r="C604" t="s">
        <v>1058</v>
      </c>
      <c r="D604">
        <v>603</v>
      </c>
      <c r="E604" s="54">
        <v>15977.29</v>
      </c>
      <c r="F604">
        <v>1</v>
      </c>
      <c r="G604">
        <v>61</v>
      </c>
    </row>
    <row r="605" spans="1:7" x14ac:dyDescent="0.3">
      <c r="A605" t="s">
        <v>2832</v>
      </c>
      <c r="B605" t="s">
        <v>1061</v>
      </c>
      <c r="C605" t="s">
        <v>1060</v>
      </c>
      <c r="D605">
        <v>604</v>
      </c>
      <c r="E605" s="54">
        <v>37167.589999999997</v>
      </c>
      <c r="F605">
        <v>1</v>
      </c>
      <c r="G605">
        <v>61</v>
      </c>
    </row>
    <row r="606" spans="1:7" x14ac:dyDescent="0.3">
      <c r="A606" t="s">
        <v>2832</v>
      </c>
      <c r="B606" t="s">
        <v>1063</v>
      </c>
      <c r="C606" t="s">
        <v>1062</v>
      </c>
      <c r="D606">
        <v>605</v>
      </c>
      <c r="E606" s="54">
        <v>96449.47</v>
      </c>
      <c r="F606">
        <v>1</v>
      </c>
      <c r="G606">
        <v>61</v>
      </c>
    </row>
    <row r="607" spans="1:7" x14ac:dyDescent="0.3">
      <c r="A607" t="s">
        <v>2832</v>
      </c>
      <c r="B607" t="s">
        <v>1065</v>
      </c>
      <c r="C607" t="s">
        <v>1064</v>
      </c>
      <c r="D607">
        <v>606</v>
      </c>
      <c r="E607" s="54">
        <v>137161.60000000001</v>
      </c>
      <c r="F607">
        <v>1</v>
      </c>
      <c r="G607">
        <v>61</v>
      </c>
    </row>
    <row r="608" spans="1:7" x14ac:dyDescent="0.3">
      <c r="A608" t="s">
        <v>2832</v>
      </c>
      <c r="B608" t="s">
        <v>1067</v>
      </c>
      <c r="C608" t="s">
        <v>1066</v>
      </c>
      <c r="D608">
        <v>607</v>
      </c>
      <c r="E608" s="54">
        <v>10563.65</v>
      </c>
      <c r="F608">
        <v>1</v>
      </c>
      <c r="G608">
        <v>61</v>
      </c>
    </row>
    <row r="609" spans="1:7" x14ac:dyDescent="0.3">
      <c r="A609" t="s">
        <v>2832</v>
      </c>
      <c r="B609" t="s">
        <v>1069</v>
      </c>
      <c r="C609" t="s">
        <v>1068</v>
      </c>
      <c r="D609">
        <v>608</v>
      </c>
      <c r="E609" s="54">
        <v>15577.29</v>
      </c>
      <c r="F609">
        <v>1</v>
      </c>
      <c r="G609">
        <v>61</v>
      </c>
    </row>
    <row r="610" spans="1:7" x14ac:dyDescent="0.3">
      <c r="A610" t="s">
        <v>2832</v>
      </c>
      <c r="B610" t="s">
        <v>1071</v>
      </c>
      <c r="C610" t="s">
        <v>1070</v>
      </c>
      <c r="D610">
        <v>609</v>
      </c>
      <c r="E610" s="54">
        <v>25604.59</v>
      </c>
      <c r="F610">
        <v>1</v>
      </c>
      <c r="G610">
        <v>61</v>
      </c>
    </row>
    <row r="611" spans="1:7" x14ac:dyDescent="0.3">
      <c r="A611" t="s">
        <v>2832</v>
      </c>
      <c r="B611" t="s">
        <v>1073</v>
      </c>
      <c r="C611" t="s">
        <v>1072</v>
      </c>
      <c r="D611">
        <v>610</v>
      </c>
      <c r="E611" s="54">
        <v>63699.47</v>
      </c>
      <c r="F611">
        <v>1</v>
      </c>
      <c r="G611">
        <v>61</v>
      </c>
    </row>
    <row r="612" spans="1:7" x14ac:dyDescent="0.3">
      <c r="A612" t="s">
        <v>2832</v>
      </c>
      <c r="B612" t="s">
        <v>1075</v>
      </c>
      <c r="C612" t="s">
        <v>1074</v>
      </c>
      <c r="D612">
        <v>611</v>
      </c>
      <c r="E612" s="54">
        <v>126161.60000000001</v>
      </c>
      <c r="F612">
        <v>1</v>
      </c>
      <c r="G612">
        <v>61</v>
      </c>
    </row>
    <row r="613" spans="1:7" x14ac:dyDescent="0.3">
      <c r="A613" t="s">
        <v>2832</v>
      </c>
      <c r="B613" t="s">
        <v>1077</v>
      </c>
      <c r="C613" t="s">
        <v>1076</v>
      </c>
      <c r="D613">
        <v>612</v>
      </c>
      <c r="E613" s="54">
        <v>280858.90000000002</v>
      </c>
      <c r="F613">
        <v>1</v>
      </c>
      <c r="G613">
        <v>61</v>
      </c>
    </row>
    <row r="614" spans="1:7" x14ac:dyDescent="0.3">
      <c r="A614" t="s">
        <v>2832</v>
      </c>
      <c r="B614" t="s">
        <v>1079</v>
      </c>
      <c r="C614" t="s">
        <v>1078</v>
      </c>
      <c r="D614">
        <v>613</v>
      </c>
      <c r="E614" s="54">
        <v>10563.65</v>
      </c>
      <c r="F614">
        <v>1</v>
      </c>
      <c r="G614">
        <v>61</v>
      </c>
    </row>
    <row r="615" spans="1:7" x14ac:dyDescent="0.3">
      <c r="A615" t="s">
        <v>2832</v>
      </c>
      <c r="B615" t="s">
        <v>1081</v>
      </c>
      <c r="C615" t="s">
        <v>1080</v>
      </c>
      <c r="D615">
        <v>614</v>
      </c>
      <c r="E615" s="54">
        <v>15577.29</v>
      </c>
      <c r="F615">
        <v>1</v>
      </c>
      <c r="G615">
        <v>61</v>
      </c>
    </row>
    <row r="616" spans="1:7" x14ac:dyDescent="0.3">
      <c r="A616" t="s">
        <v>2832</v>
      </c>
      <c r="B616" t="s">
        <v>1083</v>
      </c>
      <c r="C616" t="s">
        <v>1082</v>
      </c>
      <c r="D616">
        <v>615</v>
      </c>
      <c r="E616" s="54">
        <v>25604.59</v>
      </c>
      <c r="F616">
        <v>1</v>
      </c>
      <c r="G616">
        <v>61</v>
      </c>
    </row>
    <row r="617" spans="1:7" x14ac:dyDescent="0.3">
      <c r="A617" t="s">
        <v>2832</v>
      </c>
      <c r="B617" t="s">
        <v>1085</v>
      </c>
      <c r="C617" t="s">
        <v>1084</v>
      </c>
      <c r="D617">
        <v>616</v>
      </c>
      <c r="E617" s="54">
        <v>81449.47</v>
      </c>
      <c r="F617">
        <v>1</v>
      </c>
      <c r="G617">
        <v>61</v>
      </c>
    </row>
    <row r="618" spans="1:7" x14ac:dyDescent="0.3">
      <c r="A618" t="s">
        <v>2832</v>
      </c>
      <c r="B618" t="s">
        <v>1087</v>
      </c>
      <c r="C618" t="s">
        <v>1086</v>
      </c>
      <c r="D618">
        <v>617</v>
      </c>
      <c r="E618" s="54">
        <v>126161.60000000001</v>
      </c>
      <c r="F618">
        <v>1</v>
      </c>
      <c r="G618">
        <v>61</v>
      </c>
    </row>
    <row r="619" spans="1:7" x14ac:dyDescent="0.3">
      <c r="A619" t="s">
        <v>2832</v>
      </c>
      <c r="B619" t="s">
        <v>1089</v>
      </c>
      <c r="C619" t="s">
        <v>1088</v>
      </c>
      <c r="D619">
        <v>618</v>
      </c>
      <c r="E619" s="54">
        <v>55450</v>
      </c>
      <c r="F619">
        <v>1</v>
      </c>
      <c r="G619">
        <v>61</v>
      </c>
    </row>
    <row r="620" spans="1:7" x14ac:dyDescent="0.3">
      <c r="A620" t="s">
        <v>2832</v>
      </c>
      <c r="B620" t="s">
        <v>1091</v>
      </c>
      <c r="C620" t="s">
        <v>1090</v>
      </c>
      <c r="D620">
        <v>619</v>
      </c>
      <c r="E620" s="54">
        <v>55550</v>
      </c>
      <c r="F620">
        <v>1</v>
      </c>
      <c r="G620">
        <v>61</v>
      </c>
    </row>
    <row r="621" spans="1:7" x14ac:dyDescent="0.3">
      <c r="A621" t="s">
        <v>2832</v>
      </c>
      <c r="B621" t="s">
        <v>1093</v>
      </c>
      <c r="C621" t="s">
        <v>1092</v>
      </c>
      <c r="D621">
        <v>620</v>
      </c>
      <c r="E621" s="54">
        <v>105550</v>
      </c>
      <c r="F621">
        <v>1</v>
      </c>
      <c r="G621">
        <v>61</v>
      </c>
    </row>
    <row r="622" spans="1:7" x14ac:dyDescent="0.3">
      <c r="A622" t="s">
        <v>2832</v>
      </c>
      <c r="B622" t="s">
        <v>1095</v>
      </c>
      <c r="C622" t="s">
        <v>1094</v>
      </c>
      <c r="D622">
        <v>621</v>
      </c>
      <c r="E622" s="54">
        <v>105950</v>
      </c>
      <c r="F622">
        <v>1</v>
      </c>
      <c r="G622">
        <v>61</v>
      </c>
    </row>
    <row r="623" spans="1:7" x14ac:dyDescent="0.3">
      <c r="A623" t="s">
        <v>2832</v>
      </c>
      <c r="B623" t="s">
        <v>1097</v>
      </c>
      <c r="C623" t="s">
        <v>1096</v>
      </c>
      <c r="D623">
        <v>622</v>
      </c>
      <c r="E623" s="54">
        <v>206350</v>
      </c>
      <c r="F623">
        <v>1</v>
      </c>
      <c r="G623">
        <v>61</v>
      </c>
    </row>
    <row r="624" spans="1:7" x14ac:dyDescent="0.3">
      <c r="A624" t="s">
        <v>2832</v>
      </c>
      <c r="B624" t="s">
        <v>1099</v>
      </c>
      <c r="C624" t="s">
        <v>1098</v>
      </c>
      <c r="D624">
        <v>623</v>
      </c>
      <c r="E624" s="54">
        <v>407150</v>
      </c>
      <c r="F624">
        <v>1</v>
      </c>
      <c r="G624">
        <v>61</v>
      </c>
    </row>
    <row r="625" spans="1:7" x14ac:dyDescent="0.3">
      <c r="A625" t="s">
        <v>2832</v>
      </c>
      <c r="B625" t="s">
        <v>1101</v>
      </c>
      <c r="C625" t="s">
        <v>1100</v>
      </c>
      <c r="D625">
        <v>624</v>
      </c>
      <c r="E625" s="54">
        <v>105950</v>
      </c>
      <c r="F625">
        <v>1</v>
      </c>
      <c r="G625">
        <v>61</v>
      </c>
    </row>
    <row r="626" spans="1:7" x14ac:dyDescent="0.3">
      <c r="A626" t="s">
        <v>2832</v>
      </c>
      <c r="B626" t="s">
        <v>1103</v>
      </c>
      <c r="C626" t="s">
        <v>1102</v>
      </c>
      <c r="D626">
        <v>625</v>
      </c>
      <c r="E626" s="54">
        <v>206350</v>
      </c>
      <c r="F626">
        <v>1</v>
      </c>
      <c r="G626">
        <v>61</v>
      </c>
    </row>
    <row r="627" spans="1:7" x14ac:dyDescent="0.3">
      <c r="A627" t="s">
        <v>2832</v>
      </c>
      <c r="B627" t="s">
        <v>1105</v>
      </c>
      <c r="C627" t="s">
        <v>1104</v>
      </c>
      <c r="D627">
        <v>626</v>
      </c>
      <c r="E627" s="54">
        <v>407150</v>
      </c>
      <c r="F627">
        <v>1</v>
      </c>
      <c r="G627">
        <v>61</v>
      </c>
    </row>
    <row r="628" spans="1:7" x14ac:dyDescent="0.3">
      <c r="A628" t="s">
        <v>2832</v>
      </c>
      <c r="B628" t="s">
        <v>1107</v>
      </c>
      <c r="C628" t="s">
        <v>1106</v>
      </c>
      <c r="D628">
        <v>627</v>
      </c>
      <c r="E628" s="54">
        <v>819513</v>
      </c>
      <c r="F628">
        <v>1</v>
      </c>
      <c r="G628">
        <v>61</v>
      </c>
    </row>
    <row r="629" spans="1:7" x14ac:dyDescent="0.3">
      <c r="A629" t="s">
        <v>2832</v>
      </c>
      <c r="B629" t="s">
        <v>1109</v>
      </c>
      <c r="C629" t="s">
        <v>1108</v>
      </c>
      <c r="D629">
        <v>628</v>
      </c>
      <c r="E629" s="54">
        <v>2052313</v>
      </c>
      <c r="F629">
        <v>1</v>
      </c>
      <c r="G629">
        <v>61</v>
      </c>
    </row>
    <row r="630" spans="1:7" x14ac:dyDescent="0.3">
      <c r="A630" t="s">
        <v>2832</v>
      </c>
      <c r="B630" t="s">
        <v>1111</v>
      </c>
      <c r="C630" t="s">
        <v>1110</v>
      </c>
      <c r="D630">
        <v>629</v>
      </c>
      <c r="E630" s="54">
        <v>3275113</v>
      </c>
      <c r="F630">
        <v>1</v>
      </c>
      <c r="G630">
        <v>61</v>
      </c>
    </row>
    <row r="631" spans="1:7" x14ac:dyDescent="0.3">
      <c r="A631" t="s">
        <v>2832</v>
      </c>
      <c r="B631" t="s">
        <v>1113</v>
      </c>
      <c r="C631" t="s">
        <v>1112</v>
      </c>
      <c r="D631">
        <v>630</v>
      </c>
      <c r="E631" s="54">
        <v>106750</v>
      </c>
      <c r="F631">
        <v>1</v>
      </c>
      <c r="G631">
        <v>61</v>
      </c>
    </row>
    <row r="632" spans="1:7" x14ac:dyDescent="0.3">
      <c r="A632" t="s">
        <v>2832</v>
      </c>
      <c r="B632" t="s">
        <v>1115</v>
      </c>
      <c r="C632" t="s">
        <v>1114</v>
      </c>
      <c r="D632">
        <v>631</v>
      </c>
      <c r="E632" s="54">
        <v>207950</v>
      </c>
      <c r="F632">
        <v>1</v>
      </c>
      <c r="G632">
        <v>61</v>
      </c>
    </row>
    <row r="633" spans="1:7" x14ac:dyDescent="0.3">
      <c r="A633" t="s">
        <v>2832</v>
      </c>
      <c r="B633" t="s">
        <v>1117</v>
      </c>
      <c r="C633" t="s">
        <v>1116</v>
      </c>
      <c r="D633">
        <v>632</v>
      </c>
      <c r="E633" s="54">
        <v>410350</v>
      </c>
      <c r="F633">
        <v>1</v>
      </c>
      <c r="G633">
        <v>61</v>
      </c>
    </row>
    <row r="634" spans="1:7" x14ac:dyDescent="0.3">
      <c r="A634" t="s">
        <v>2832</v>
      </c>
      <c r="B634" t="s">
        <v>1119</v>
      </c>
      <c r="C634" t="s">
        <v>1118</v>
      </c>
      <c r="D634">
        <v>633</v>
      </c>
      <c r="E634" s="54">
        <v>826763</v>
      </c>
      <c r="F634">
        <v>1</v>
      </c>
      <c r="G634">
        <v>61</v>
      </c>
    </row>
    <row r="635" spans="1:7" x14ac:dyDescent="0.3">
      <c r="A635" t="s">
        <v>2832</v>
      </c>
      <c r="B635" t="s">
        <v>1121</v>
      </c>
      <c r="C635" t="s">
        <v>1120</v>
      </c>
      <c r="D635">
        <v>634</v>
      </c>
      <c r="E635" s="54">
        <v>1673713</v>
      </c>
      <c r="F635">
        <v>1</v>
      </c>
      <c r="G635">
        <v>61</v>
      </c>
    </row>
    <row r="636" spans="1:7" x14ac:dyDescent="0.3">
      <c r="A636" t="s">
        <v>2832</v>
      </c>
      <c r="B636" t="s">
        <v>1123</v>
      </c>
      <c r="C636" t="s">
        <v>1122</v>
      </c>
      <c r="D636">
        <v>635</v>
      </c>
      <c r="E636" s="54">
        <v>3333113</v>
      </c>
      <c r="F636">
        <v>1</v>
      </c>
      <c r="G636">
        <v>61</v>
      </c>
    </row>
    <row r="637" spans="1:7" x14ac:dyDescent="0.3">
      <c r="A637" t="s">
        <v>2832</v>
      </c>
      <c r="B637" t="s">
        <v>1125</v>
      </c>
      <c r="C637" t="s">
        <v>1124</v>
      </c>
      <c r="D637">
        <v>636</v>
      </c>
      <c r="E637" s="54">
        <v>106750</v>
      </c>
      <c r="F637">
        <v>1</v>
      </c>
      <c r="G637">
        <v>61</v>
      </c>
    </row>
    <row r="638" spans="1:7" x14ac:dyDescent="0.3">
      <c r="A638" t="s">
        <v>2832</v>
      </c>
      <c r="B638" t="s">
        <v>1127</v>
      </c>
      <c r="C638" t="s">
        <v>1126</v>
      </c>
      <c r="D638">
        <v>637</v>
      </c>
      <c r="E638" s="54">
        <v>207950</v>
      </c>
      <c r="F638">
        <v>1</v>
      </c>
      <c r="G638">
        <v>61</v>
      </c>
    </row>
    <row r="639" spans="1:7" x14ac:dyDescent="0.3">
      <c r="A639" t="s">
        <v>2832</v>
      </c>
      <c r="B639" t="s">
        <v>1129</v>
      </c>
      <c r="C639" t="s">
        <v>1128</v>
      </c>
      <c r="D639">
        <v>638</v>
      </c>
      <c r="E639" s="54">
        <v>410350</v>
      </c>
      <c r="F639">
        <v>1</v>
      </c>
      <c r="G639">
        <v>61</v>
      </c>
    </row>
    <row r="640" spans="1:7" x14ac:dyDescent="0.3">
      <c r="A640" t="s">
        <v>2832</v>
      </c>
      <c r="B640" t="s">
        <v>1131</v>
      </c>
      <c r="C640" t="s">
        <v>1130</v>
      </c>
      <c r="D640">
        <v>639</v>
      </c>
      <c r="E640" s="54">
        <v>844513</v>
      </c>
      <c r="F640">
        <v>1</v>
      </c>
      <c r="G640">
        <v>61</v>
      </c>
    </row>
    <row r="641" spans="1:7" x14ac:dyDescent="0.3">
      <c r="A641" t="s">
        <v>2832</v>
      </c>
      <c r="B641" t="s">
        <v>1133</v>
      </c>
      <c r="C641" t="s">
        <v>1132</v>
      </c>
      <c r="D641">
        <v>640</v>
      </c>
      <c r="E641" s="54">
        <v>1673713</v>
      </c>
      <c r="F641">
        <v>1</v>
      </c>
      <c r="G641">
        <v>61</v>
      </c>
    </row>
    <row r="642" spans="1:7" x14ac:dyDescent="0.3">
      <c r="A642" t="s">
        <v>2832</v>
      </c>
      <c r="B642" t="s">
        <v>1135</v>
      </c>
      <c r="C642" t="s">
        <v>1134</v>
      </c>
      <c r="D642">
        <v>641</v>
      </c>
      <c r="E642" s="54">
        <v>12339</v>
      </c>
      <c r="F642">
        <v>1</v>
      </c>
      <c r="G642">
        <v>61</v>
      </c>
    </row>
    <row r="643" spans="1:7" x14ac:dyDescent="0.3">
      <c r="A643" t="s">
        <v>2832</v>
      </c>
      <c r="B643" t="s">
        <v>1137</v>
      </c>
      <c r="C643" t="s">
        <v>1136</v>
      </c>
      <c r="D643">
        <v>642</v>
      </c>
      <c r="E643" s="54">
        <v>12639</v>
      </c>
      <c r="F643">
        <v>1</v>
      </c>
      <c r="G643">
        <v>61</v>
      </c>
    </row>
    <row r="644" spans="1:7" x14ac:dyDescent="0.3">
      <c r="A644" t="s">
        <v>2832</v>
      </c>
      <c r="B644" t="s">
        <v>1139</v>
      </c>
      <c r="C644" t="s">
        <v>1138</v>
      </c>
      <c r="D644">
        <v>643</v>
      </c>
      <c r="E644" s="54">
        <v>13839</v>
      </c>
      <c r="F644">
        <v>1</v>
      </c>
      <c r="G644">
        <v>61</v>
      </c>
    </row>
    <row r="645" spans="1:7" x14ac:dyDescent="0.3">
      <c r="A645" t="s">
        <v>2832</v>
      </c>
      <c r="B645" t="s">
        <v>1141</v>
      </c>
      <c r="C645" t="s">
        <v>1140</v>
      </c>
      <c r="D645">
        <v>644</v>
      </c>
      <c r="E645" s="54">
        <v>15639</v>
      </c>
      <c r="F645">
        <v>1</v>
      </c>
      <c r="G645">
        <v>61</v>
      </c>
    </row>
    <row r="646" spans="1:7" x14ac:dyDescent="0.3">
      <c r="A646" t="s">
        <v>2832</v>
      </c>
      <c r="B646" t="s">
        <v>1143</v>
      </c>
      <c r="C646" t="s">
        <v>1142</v>
      </c>
      <c r="D646">
        <v>645</v>
      </c>
      <c r="E646" s="54">
        <v>19239</v>
      </c>
      <c r="F646">
        <v>1</v>
      </c>
      <c r="G646">
        <v>61</v>
      </c>
    </row>
    <row r="647" spans="1:7" x14ac:dyDescent="0.3">
      <c r="A647" t="s">
        <v>2832</v>
      </c>
      <c r="B647" t="s">
        <v>1145</v>
      </c>
      <c r="C647" t="s">
        <v>1144</v>
      </c>
      <c r="D647">
        <v>646</v>
      </c>
      <c r="E647" s="54">
        <v>38052</v>
      </c>
      <c r="F647">
        <v>1</v>
      </c>
      <c r="G647">
        <v>61</v>
      </c>
    </row>
    <row r="648" spans="1:7" x14ac:dyDescent="0.3">
      <c r="A648" t="s">
        <v>2832</v>
      </c>
      <c r="B648" t="s">
        <v>1147</v>
      </c>
      <c r="C648" t="s">
        <v>1146</v>
      </c>
      <c r="D648">
        <v>647</v>
      </c>
      <c r="E648" s="54">
        <v>89802</v>
      </c>
      <c r="F648">
        <v>1</v>
      </c>
      <c r="G648">
        <v>61</v>
      </c>
    </row>
    <row r="649" spans="1:7" x14ac:dyDescent="0.3">
      <c r="A649" t="s">
        <v>2832</v>
      </c>
      <c r="B649" t="s">
        <v>1149</v>
      </c>
      <c r="C649" t="s">
        <v>1148</v>
      </c>
      <c r="D649">
        <v>648</v>
      </c>
      <c r="E649" s="54">
        <v>158802</v>
      </c>
      <c r="F649">
        <v>1</v>
      </c>
      <c r="G649">
        <v>61</v>
      </c>
    </row>
    <row r="650" spans="1:7" x14ac:dyDescent="0.3">
      <c r="A650" t="s">
        <v>2832</v>
      </c>
      <c r="B650" t="s">
        <v>1151</v>
      </c>
      <c r="C650" t="s">
        <v>1150</v>
      </c>
      <c r="D650">
        <v>649</v>
      </c>
      <c r="E650" s="54">
        <v>13839</v>
      </c>
      <c r="F650">
        <v>1</v>
      </c>
      <c r="G650">
        <v>61</v>
      </c>
    </row>
    <row r="651" spans="1:7" x14ac:dyDescent="0.3">
      <c r="A651" t="s">
        <v>2832</v>
      </c>
      <c r="B651" t="s">
        <v>1153</v>
      </c>
      <c r="C651" t="s">
        <v>1152</v>
      </c>
      <c r="D651">
        <v>650</v>
      </c>
      <c r="E651" s="54">
        <v>15439</v>
      </c>
      <c r="F651">
        <v>1</v>
      </c>
      <c r="G651">
        <v>61</v>
      </c>
    </row>
    <row r="652" spans="1:7" x14ac:dyDescent="0.3">
      <c r="A652" t="s">
        <v>2832</v>
      </c>
      <c r="B652" t="s">
        <v>1155</v>
      </c>
      <c r="C652" t="s">
        <v>1154</v>
      </c>
      <c r="D652">
        <v>651</v>
      </c>
      <c r="E652" s="54">
        <v>18839</v>
      </c>
      <c r="F652">
        <v>1</v>
      </c>
      <c r="G652">
        <v>61</v>
      </c>
    </row>
    <row r="653" spans="1:7" x14ac:dyDescent="0.3">
      <c r="A653" t="s">
        <v>2832</v>
      </c>
      <c r="B653" t="s">
        <v>1157</v>
      </c>
      <c r="C653" t="s">
        <v>1156</v>
      </c>
      <c r="D653">
        <v>652</v>
      </c>
      <c r="E653" s="54">
        <v>38052</v>
      </c>
      <c r="F653">
        <v>1</v>
      </c>
      <c r="G653">
        <v>61</v>
      </c>
    </row>
    <row r="654" spans="1:7" x14ac:dyDescent="0.3">
      <c r="A654" t="s">
        <v>2832</v>
      </c>
      <c r="B654" t="s">
        <v>1159</v>
      </c>
      <c r="C654" t="s">
        <v>1158</v>
      </c>
      <c r="D654">
        <v>653</v>
      </c>
      <c r="E654" s="54">
        <v>89802</v>
      </c>
      <c r="F654">
        <v>1</v>
      </c>
      <c r="G654">
        <v>61</v>
      </c>
    </row>
    <row r="655" spans="1:7" x14ac:dyDescent="0.3">
      <c r="A655" t="s">
        <v>2832</v>
      </c>
      <c r="B655" t="s">
        <v>1161</v>
      </c>
      <c r="C655" t="s">
        <v>1160</v>
      </c>
      <c r="D655">
        <v>654</v>
      </c>
      <c r="E655" s="54">
        <v>158802</v>
      </c>
      <c r="F655">
        <v>1</v>
      </c>
      <c r="G655">
        <v>61</v>
      </c>
    </row>
    <row r="656" spans="1:7" x14ac:dyDescent="0.3">
      <c r="A656" t="s">
        <v>2832</v>
      </c>
      <c r="B656" t="s">
        <v>1163</v>
      </c>
      <c r="C656" t="s">
        <v>1162</v>
      </c>
      <c r="D656">
        <v>655</v>
      </c>
      <c r="E656" s="54">
        <v>13039</v>
      </c>
      <c r="F656">
        <v>1</v>
      </c>
      <c r="G656">
        <v>61</v>
      </c>
    </row>
    <row r="657" spans="1:7" x14ac:dyDescent="0.3">
      <c r="A657" t="s">
        <v>2832</v>
      </c>
      <c r="B657" t="s">
        <v>1165</v>
      </c>
      <c r="C657" t="s">
        <v>1164</v>
      </c>
      <c r="D657">
        <v>656</v>
      </c>
      <c r="E657" s="54">
        <v>14039</v>
      </c>
      <c r="F657">
        <v>1</v>
      </c>
      <c r="G657">
        <v>61</v>
      </c>
    </row>
    <row r="658" spans="1:7" x14ac:dyDescent="0.3">
      <c r="A658" t="s">
        <v>2832</v>
      </c>
      <c r="B658" t="s">
        <v>1167</v>
      </c>
      <c r="C658" t="s">
        <v>1166</v>
      </c>
      <c r="D658">
        <v>657</v>
      </c>
      <c r="E658" s="54">
        <v>16039</v>
      </c>
      <c r="F658">
        <v>1</v>
      </c>
      <c r="G658">
        <v>61</v>
      </c>
    </row>
    <row r="659" spans="1:7" x14ac:dyDescent="0.3">
      <c r="A659" t="s">
        <v>2832</v>
      </c>
      <c r="B659" t="s">
        <v>1169</v>
      </c>
      <c r="C659" t="s">
        <v>1168</v>
      </c>
      <c r="D659">
        <v>658</v>
      </c>
      <c r="E659" s="54">
        <v>30802</v>
      </c>
      <c r="F659">
        <v>1</v>
      </c>
      <c r="G659">
        <v>61</v>
      </c>
    </row>
    <row r="660" spans="1:7" x14ac:dyDescent="0.3">
      <c r="A660" t="s">
        <v>2832</v>
      </c>
      <c r="B660" t="s">
        <v>1171</v>
      </c>
      <c r="C660" t="s">
        <v>1170</v>
      </c>
      <c r="D660">
        <v>659</v>
      </c>
      <c r="E660" s="54">
        <v>70802</v>
      </c>
      <c r="F660">
        <v>1</v>
      </c>
      <c r="G660">
        <v>61</v>
      </c>
    </row>
    <row r="661" spans="1:7" x14ac:dyDescent="0.3">
      <c r="A661" t="s">
        <v>2832</v>
      </c>
      <c r="B661" t="s">
        <v>1173</v>
      </c>
      <c r="C661" t="s">
        <v>1172</v>
      </c>
      <c r="D661">
        <v>660</v>
      </c>
      <c r="E661" s="54">
        <v>100802</v>
      </c>
      <c r="F661">
        <v>1</v>
      </c>
      <c r="G661">
        <v>61</v>
      </c>
    </row>
    <row r="662" spans="1:7" x14ac:dyDescent="0.3">
      <c r="A662" t="s">
        <v>2832</v>
      </c>
      <c r="B662" t="s">
        <v>1175</v>
      </c>
      <c r="C662" t="s">
        <v>1174</v>
      </c>
      <c r="D662">
        <v>661</v>
      </c>
      <c r="E662" s="54">
        <v>19239</v>
      </c>
      <c r="F662">
        <v>1</v>
      </c>
      <c r="G662">
        <v>61</v>
      </c>
    </row>
    <row r="663" spans="1:7" x14ac:dyDescent="0.3">
      <c r="A663" t="s">
        <v>2832</v>
      </c>
      <c r="B663" t="s">
        <v>1177</v>
      </c>
      <c r="C663" t="s">
        <v>1176</v>
      </c>
      <c r="D663">
        <v>662</v>
      </c>
      <c r="E663" s="54">
        <v>38052</v>
      </c>
      <c r="F663">
        <v>1</v>
      </c>
      <c r="G663">
        <v>61</v>
      </c>
    </row>
    <row r="664" spans="1:7" x14ac:dyDescent="0.3">
      <c r="A664" t="s">
        <v>2832</v>
      </c>
      <c r="B664" t="s">
        <v>1179</v>
      </c>
      <c r="C664" t="s">
        <v>1178</v>
      </c>
      <c r="D664">
        <v>663</v>
      </c>
      <c r="E664" s="54">
        <v>89802</v>
      </c>
      <c r="F664">
        <v>1</v>
      </c>
      <c r="G664">
        <v>61</v>
      </c>
    </row>
    <row r="665" spans="1:7" x14ac:dyDescent="0.3">
      <c r="A665" t="s">
        <v>2832</v>
      </c>
      <c r="B665" t="s">
        <v>1181</v>
      </c>
      <c r="C665" t="s">
        <v>1180</v>
      </c>
      <c r="D665">
        <v>664</v>
      </c>
      <c r="E665" s="54">
        <v>158802</v>
      </c>
      <c r="F665">
        <v>1</v>
      </c>
      <c r="G665">
        <v>61</v>
      </c>
    </row>
    <row r="666" spans="1:7" x14ac:dyDescent="0.3">
      <c r="A666" t="s">
        <v>2832</v>
      </c>
      <c r="B666" t="s">
        <v>1183</v>
      </c>
      <c r="C666" t="s">
        <v>1182</v>
      </c>
      <c r="D666">
        <v>665</v>
      </c>
      <c r="E666" s="54">
        <v>15639</v>
      </c>
      <c r="F666">
        <v>1</v>
      </c>
      <c r="G666">
        <v>61</v>
      </c>
    </row>
    <row r="667" spans="1:7" x14ac:dyDescent="0.3">
      <c r="A667" t="s">
        <v>2832</v>
      </c>
      <c r="B667" t="s">
        <v>1185</v>
      </c>
      <c r="C667" t="s">
        <v>1184</v>
      </c>
      <c r="D667">
        <v>666</v>
      </c>
      <c r="E667" s="54">
        <v>19239</v>
      </c>
      <c r="F667">
        <v>1</v>
      </c>
      <c r="G667">
        <v>61</v>
      </c>
    </row>
    <row r="668" spans="1:7" x14ac:dyDescent="0.3">
      <c r="A668" t="s">
        <v>2832</v>
      </c>
      <c r="B668" t="s">
        <v>1187</v>
      </c>
      <c r="C668" t="s">
        <v>1186</v>
      </c>
      <c r="D668">
        <v>667</v>
      </c>
      <c r="E668" s="54">
        <v>38052</v>
      </c>
      <c r="F668">
        <v>1</v>
      </c>
      <c r="G668">
        <v>61</v>
      </c>
    </row>
    <row r="669" spans="1:7" x14ac:dyDescent="0.3">
      <c r="A669" t="s">
        <v>2832</v>
      </c>
      <c r="B669" t="s">
        <v>1189</v>
      </c>
      <c r="C669" t="s">
        <v>1188</v>
      </c>
      <c r="D669">
        <v>668</v>
      </c>
      <c r="E669" s="54">
        <v>89802</v>
      </c>
      <c r="F669">
        <v>1</v>
      </c>
      <c r="G669">
        <v>61</v>
      </c>
    </row>
    <row r="670" spans="1:7" x14ac:dyDescent="0.3">
      <c r="A670" t="s">
        <v>2832</v>
      </c>
      <c r="B670" t="s">
        <v>1191</v>
      </c>
      <c r="C670" t="s">
        <v>1190</v>
      </c>
      <c r="D670">
        <v>669</v>
      </c>
      <c r="E670" s="54">
        <v>14039</v>
      </c>
      <c r="F670">
        <v>1</v>
      </c>
      <c r="G670">
        <v>61</v>
      </c>
    </row>
    <row r="671" spans="1:7" x14ac:dyDescent="0.3">
      <c r="A671" t="s">
        <v>2832</v>
      </c>
      <c r="B671" t="s">
        <v>1193</v>
      </c>
      <c r="C671" t="s">
        <v>1192</v>
      </c>
      <c r="D671">
        <v>670</v>
      </c>
      <c r="E671" s="54">
        <v>16039</v>
      </c>
      <c r="F671">
        <v>1</v>
      </c>
      <c r="G671">
        <v>61</v>
      </c>
    </row>
    <row r="672" spans="1:7" x14ac:dyDescent="0.3">
      <c r="A672" t="s">
        <v>2832</v>
      </c>
      <c r="B672" t="s">
        <v>1195</v>
      </c>
      <c r="C672" t="s">
        <v>1194</v>
      </c>
      <c r="D672">
        <v>671</v>
      </c>
      <c r="E672" s="54">
        <v>30802</v>
      </c>
      <c r="F672">
        <v>1</v>
      </c>
      <c r="G672">
        <v>61</v>
      </c>
    </row>
    <row r="673" spans="1:7" x14ac:dyDescent="0.3">
      <c r="A673" t="s">
        <v>2832</v>
      </c>
      <c r="B673" t="s">
        <v>1197</v>
      </c>
      <c r="C673" t="s">
        <v>1196</v>
      </c>
      <c r="D673">
        <v>672</v>
      </c>
      <c r="E673" s="54">
        <v>80802</v>
      </c>
      <c r="F673">
        <v>1</v>
      </c>
      <c r="G673">
        <v>61</v>
      </c>
    </row>
    <row r="674" spans="1:7" x14ac:dyDescent="0.3">
      <c r="A674" t="s">
        <v>2832</v>
      </c>
      <c r="B674" t="s">
        <v>1199</v>
      </c>
      <c r="C674" t="s">
        <v>1198</v>
      </c>
      <c r="D674">
        <v>673</v>
      </c>
      <c r="E674" s="54">
        <v>140802</v>
      </c>
      <c r="F674">
        <v>1</v>
      </c>
      <c r="G674">
        <v>61</v>
      </c>
    </row>
    <row r="675" spans="1:7" x14ac:dyDescent="0.3">
      <c r="A675" t="s">
        <v>2832</v>
      </c>
      <c r="B675" t="s">
        <v>1201</v>
      </c>
      <c r="C675" t="s">
        <v>1200</v>
      </c>
      <c r="D675">
        <v>674</v>
      </c>
      <c r="E675" s="54">
        <v>18839</v>
      </c>
      <c r="F675">
        <v>1</v>
      </c>
      <c r="G675">
        <v>61</v>
      </c>
    </row>
    <row r="676" spans="1:7" x14ac:dyDescent="0.3">
      <c r="A676" t="s">
        <v>2832</v>
      </c>
      <c r="B676" t="s">
        <v>1203</v>
      </c>
      <c r="C676" t="s">
        <v>1202</v>
      </c>
      <c r="D676">
        <v>675</v>
      </c>
      <c r="E676" s="54">
        <v>89802</v>
      </c>
      <c r="F676">
        <v>1</v>
      </c>
      <c r="G676">
        <v>61</v>
      </c>
    </row>
    <row r="677" spans="1:7" x14ac:dyDescent="0.3">
      <c r="A677" t="s">
        <v>2832</v>
      </c>
      <c r="B677" t="s">
        <v>1205</v>
      </c>
      <c r="C677" t="s">
        <v>1204</v>
      </c>
      <c r="D677">
        <v>676</v>
      </c>
      <c r="E677" s="54">
        <v>158802</v>
      </c>
      <c r="F677">
        <v>1</v>
      </c>
      <c r="G677">
        <v>61</v>
      </c>
    </row>
    <row r="678" spans="1:7" x14ac:dyDescent="0.3">
      <c r="A678" t="s">
        <v>2832</v>
      </c>
      <c r="B678" t="s">
        <v>1207</v>
      </c>
      <c r="C678" t="s">
        <v>1206</v>
      </c>
      <c r="D678">
        <v>677</v>
      </c>
      <c r="E678" s="54">
        <v>15439</v>
      </c>
      <c r="F678">
        <v>1</v>
      </c>
      <c r="G678">
        <v>61</v>
      </c>
    </row>
    <row r="679" spans="1:7" x14ac:dyDescent="0.3">
      <c r="A679" t="s">
        <v>2832</v>
      </c>
      <c r="B679" t="s">
        <v>1209</v>
      </c>
      <c r="C679" t="s">
        <v>1208</v>
      </c>
      <c r="D679">
        <v>678</v>
      </c>
      <c r="E679" s="54">
        <v>18839</v>
      </c>
      <c r="F679">
        <v>1</v>
      </c>
      <c r="G679">
        <v>61</v>
      </c>
    </row>
    <row r="680" spans="1:7" x14ac:dyDescent="0.3">
      <c r="A680" t="s">
        <v>2832</v>
      </c>
      <c r="B680" t="s">
        <v>1211</v>
      </c>
      <c r="C680" t="s">
        <v>1210</v>
      </c>
      <c r="D680">
        <v>679</v>
      </c>
      <c r="E680" s="54">
        <v>38052</v>
      </c>
      <c r="F680">
        <v>1</v>
      </c>
      <c r="G680">
        <v>61</v>
      </c>
    </row>
    <row r="681" spans="1:7" x14ac:dyDescent="0.3">
      <c r="A681" t="s">
        <v>2832</v>
      </c>
      <c r="B681" t="s">
        <v>1213</v>
      </c>
      <c r="C681" t="s">
        <v>1212</v>
      </c>
      <c r="D681">
        <v>680</v>
      </c>
      <c r="E681" s="54">
        <v>89802</v>
      </c>
      <c r="F681">
        <v>1</v>
      </c>
      <c r="G681">
        <v>61</v>
      </c>
    </row>
    <row r="682" spans="1:7" x14ac:dyDescent="0.3">
      <c r="A682" t="s">
        <v>2832</v>
      </c>
      <c r="B682" t="s">
        <v>1215</v>
      </c>
      <c r="C682" t="s">
        <v>1214</v>
      </c>
      <c r="D682">
        <v>681</v>
      </c>
      <c r="E682" s="54">
        <v>158802</v>
      </c>
      <c r="F682">
        <v>1</v>
      </c>
      <c r="G682">
        <v>61</v>
      </c>
    </row>
    <row r="683" spans="1:7" x14ac:dyDescent="0.3">
      <c r="A683" t="s">
        <v>2832</v>
      </c>
      <c r="B683" t="s">
        <v>1217</v>
      </c>
      <c r="C683" t="s">
        <v>1216</v>
      </c>
      <c r="D683">
        <v>682</v>
      </c>
      <c r="E683" s="54">
        <v>15639</v>
      </c>
      <c r="F683">
        <v>1</v>
      </c>
      <c r="G683">
        <v>61</v>
      </c>
    </row>
    <row r="684" spans="1:7" x14ac:dyDescent="0.3">
      <c r="A684" t="s">
        <v>2832</v>
      </c>
      <c r="B684" t="s">
        <v>1219</v>
      </c>
      <c r="C684" t="s">
        <v>1218</v>
      </c>
      <c r="D684">
        <v>683</v>
      </c>
      <c r="E684" s="54">
        <v>19239</v>
      </c>
      <c r="F684">
        <v>1</v>
      </c>
      <c r="G684">
        <v>61</v>
      </c>
    </row>
    <row r="685" spans="1:7" x14ac:dyDescent="0.3">
      <c r="A685" t="s">
        <v>2832</v>
      </c>
      <c r="B685" t="s">
        <v>1221</v>
      </c>
      <c r="C685" t="s">
        <v>1220</v>
      </c>
      <c r="D685">
        <v>684</v>
      </c>
      <c r="E685" s="54">
        <v>38052</v>
      </c>
      <c r="F685">
        <v>1</v>
      </c>
      <c r="G685">
        <v>61</v>
      </c>
    </row>
    <row r="686" spans="1:7" x14ac:dyDescent="0.3">
      <c r="A686" t="s">
        <v>2832</v>
      </c>
      <c r="B686" t="s">
        <v>1223</v>
      </c>
      <c r="C686" t="s">
        <v>1222</v>
      </c>
      <c r="D686">
        <v>685</v>
      </c>
      <c r="E686" s="54">
        <v>90802</v>
      </c>
      <c r="F686">
        <v>1</v>
      </c>
      <c r="G686">
        <v>61</v>
      </c>
    </row>
    <row r="687" spans="1:7" x14ac:dyDescent="0.3">
      <c r="A687" t="s">
        <v>2832</v>
      </c>
      <c r="B687" t="s">
        <v>1225</v>
      </c>
      <c r="C687" t="s">
        <v>1224</v>
      </c>
      <c r="D687">
        <v>686</v>
      </c>
      <c r="E687" s="54">
        <v>13239</v>
      </c>
      <c r="F687">
        <v>1</v>
      </c>
      <c r="G687">
        <v>61</v>
      </c>
    </row>
    <row r="688" spans="1:7" x14ac:dyDescent="0.3">
      <c r="A688" t="s">
        <v>2832</v>
      </c>
      <c r="B688" t="s">
        <v>1227</v>
      </c>
      <c r="C688" t="s">
        <v>1226</v>
      </c>
      <c r="D688">
        <v>687</v>
      </c>
      <c r="E688" s="54">
        <v>14439</v>
      </c>
      <c r="F688">
        <v>1</v>
      </c>
      <c r="G688">
        <v>61</v>
      </c>
    </row>
    <row r="689" spans="1:7" x14ac:dyDescent="0.3">
      <c r="A689" t="s">
        <v>2832</v>
      </c>
      <c r="B689" t="s">
        <v>1229</v>
      </c>
      <c r="C689" t="s">
        <v>1228</v>
      </c>
      <c r="D689">
        <v>688</v>
      </c>
      <c r="E689" s="54">
        <v>26802</v>
      </c>
      <c r="F689">
        <v>1</v>
      </c>
      <c r="G689">
        <v>61</v>
      </c>
    </row>
    <row r="690" spans="1:7" x14ac:dyDescent="0.3">
      <c r="A690" t="s">
        <v>2832</v>
      </c>
      <c r="B690" t="s">
        <v>1231</v>
      </c>
      <c r="C690" t="s">
        <v>1230</v>
      </c>
      <c r="D690">
        <v>689</v>
      </c>
      <c r="E690" s="54">
        <v>47802</v>
      </c>
      <c r="F690">
        <v>1</v>
      </c>
      <c r="G690">
        <v>61</v>
      </c>
    </row>
    <row r="691" spans="1:7" x14ac:dyDescent="0.3">
      <c r="A691" t="s">
        <v>2832</v>
      </c>
      <c r="B691" t="s">
        <v>1233</v>
      </c>
      <c r="C691" t="s">
        <v>1232</v>
      </c>
      <c r="D691">
        <v>690</v>
      </c>
      <c r="E691" s="54">
        <v>74802</v>
      </c>
      <c r="F691">
        <v>1</v>
      </c>
      <c r="G691">
        <v>61</v>
      </c>
    </row>
    <row r="692" spans="1:7" x14ac:dyDescent="0.3">
      <c r="A692" t="s">
        <v>2832</v>
      </c>
      <c r="B692" t="s">
        <v>1235</v>
      </c>
      <c r="C692" t="s">
        <v>1234</v>
      </c>
      <c r="D692">
        <v>691</v>
      </c>
      <c r="E692" s="54">
        <v>12639</v>
      </c>
      <c r="F692">
        <v>1</v>
      </c>
      <c r="G692">
        <v>61</v>
      </c>
    </row>
    <row r="693" spans="1:7" x14ac:dyDescent="0.3">
      <c r="A693" t="s">
        <v>2832</v>
      </c>
      <c r="B693" t="s">
        <v>1237</v>
      </c>
      <c r="C693" t="s">
        <v>1236</v>
      </c>
      <c r="D693">
        <v>692</v>
      </c>
      <c r="E693" s="54">
        <v>13239</v>
      </c>
      <c r="F693">
        <v>1</v>
      </c>
      <c r="G693">
        <v>61</v>
      </c>
    </row>
    <row r="694" spans="1:7" x14ac:dyDescent="0.3">
      <c r="A694" t="s">
        <v>2832</v>
      </c>
      <c r="B694" t="s">
        <v>1239</v>
      </c>
      <c r="C694" t="s">
        <v>1238</v>
      </c>
      <c r="D694">
        <v>693</v>
      </c>
      <c r="E694" s="54">
        <v>14339</v>
      </c>
      <c r="F694">
        <v>1</v>
      </c>
      <c r="G694">
        <v>61</v>
      </c>
    </row>
    <row r="695" spans="1:7" x14ac:dyDescent="0.3">
      <c r="A695" t="s">
        <v>2832</v>
      </c>
      <c r="B695" t="s">
        <v>1241</v>
      </c>
      <c r="C695" t="s">
        <v>1240</v>
      </c>
      <c r="D695">
        <v>694</v>
      </c>
      <c r="E695" s="54">
        <v>26552</v>
      </c>
      <c r="F695">
        <v>1</v>
      </c>
      <c r="G695">
        <v>61</v>
      </c>
    </row>
    <row r="696" spans="1:7" x14ac:dyDescent="0.3">
      <c r="A696" t="s">
        <v>2832</v>
      </c>
      <c r="B696" t="s">
        <v>1243</v>
      </c>
      <c r="C696" t="s">
        <v>1242</v>
      </c>
      <c r="D696">
        <v>695</v>
      </c>
      <c r="E696" s="54">
        <v>44802</v>
      </c>
      <c r="F696">
        <v>1</v>
      </c>
      <c r="G696">
        <v>61</v>
      </c>
    </row>
    <row r="697" spans="1:7" x14ac:dyDescent="0.3">
      <c r="A697" t="s">
        <v>2832</v>
      </c>
      <c r="B697" t="s">
        <v>1245</v>
      </c>
      <c r="C697" t="s">
        <v>1244</v>
      </c>
      <c r="D697">
        <v>696</v>
      </c>
      <c r="E697" s="54">
        <v>27490</v>
      </c>
      <c r="F697">
        <v>1</v>
      </c>
      <c r="G697">
        <v>61</v>
      </c>
    </row>
    <row r="698" spans="1:7" x14ac:dyDescent="0.3">
      <c r="A698" t="s">
        <v>2832</v>
      </c>
      <c r="B698" t="s">
        <v>1247</v>
      </c>
      <c r="C698" t="s">
        <v>1246</v>
      </c>
      <c r="D698">
        <v>697</v>
      </c>
      <c r="E698" s="54">
        <v>49380</v>
      </c>
      <c r="F698">
        <v>1</v>
      </c>
      <c r="G698">
        <v>61</v>
      </c>
    </row>
    <row r="699" spans="1:7" x14ac:dyDescent="0.3">
      <c r="A699" t="s">
        <v>2832</v>
      </c>
      <c r="B699" t="s">
        <v>1249</v>
      </c>
      <c r="C699" t="s">
        <v>1248</v>
      </c>
      <c r="D699">
        <v>698</v>
      </c>
      <c r="E699" s="54">
        <v>25490</v>
      </c>
      <c r="F699">
        <v>1</v>
      </c>
      <c r="G699">
        <v>61</v>
      </c>
    </row>
    <row r="700" spans="1:7" x14ac:dyDescent="0.3">
      <c r="A700" t="s">
        <v>2832</v>
      </c>
      <c r="B700" t="s">
        <v>1251</v>
      </c>
      <c r="C700" t="s">
        <v>1250</v>
      </c>
      <c r="D700">
        <v>699</v>
      </c>
      <c r="E700" s="54">
        <v>105760</v>
      </c>
      <c r="F700">
        <v>1</v>
      </c>
      <c r="G700">
        <v>61</v>
      </c>
    </row>
    <row r="701" spans="1:7" x14ac:dyDescent="0.3">
      <c r="A701" t="s">
        <v>2832</v>
      </c>
      <c r="B701" t="s">
        <v>1253</v>
      </c>
      <c r="C701" t="s">
        <v>1252</v>
      </c>
      <c r="D701">
        <v>700</v>
      </c>
      <c r="E701" s="54">
        <v>27490</v>
      </c>
      <c r="F701">
        <v>1</v>
      </c>
      <c r="G701">
        <v>61</v>
      </c>
    </row>
    <row r="702" spans="1:7" x14ac:dyDescent="0.3">
      <c r="A702" t="s">
        <v>2832</v>
      </c>
      <c r="B702" t="s">
        <v>1255</v>
      </c>
      <c r="C702" t="s">
        <v>1254</v>
      </c>
      <c r="D702">
        <v>701</v>
      </c>
      <c r="E702" s="54">
        <v>102304</v>
      </c>
      <c r="F702">
        <v>1</v>
      </c>
      <c r="G702">
        <v>61</v>
      </c>
    </row>
    <row r="703" spans="1:7" x14ac:dyDescent="0.3">
      <c r="A703" t="s">
        <v>2832</v>
      </c>
      <c r="B703" t="s">
        <v>1257</v>
      </c>
      <c r="C703" t="s">
        <v>1256</v>
      </c>
      <c r="D703">
        <v>702</v>
      </c>
      <c r="E703" s="54">
        <v>8450</v>
      </c>
      <c r="F703">
        <v>1</v>
      </c>
      <c r="G703">
        <v>61</v>
      </c>
    </row>
    <row r="704" spans="1:7" x14ac:dyDescent="0.3">
      <c r="A704" t="s">
        <v>2832</v>
      </c>
      <c r="B704" t="s">
        <v>1259</v>
      </c>
      <c r="C704" t="s">
        <v>1258</v>
      </c>
      <c r="D704">
        <v>703</v>
      </c>
      <c r="E704" s="54">
        <v>11300</v>
      </c>
      <c r="F704">
        <v>1</v>
      </c>
      <c r="G704">
        <v>61</v>
      </c>
    </row>
    <row r="705" spans="1:7" x14ac:dyDescent="0.3">
      <c r="A705" t="s">
        <v>2832</v>
      </c>
      <c r="B705" t="s">
        <v>1261</v>
      </c>
      <c r="C705" t="s">
        <v>1260</v>
      </c>
      <c r="D705">
        <v>704</v>
      </c>
      <c r="E705" s="54">
        <v>6450</v>
      </c>
      <c r="F705">
        <v>1</v>
      </c>
      <c r="G705">
        <v>61</v>
      </c>
    </row>
    <row r="706" spans="1:7" x14ac:dyDescent="0.3">
      <c r="A706" t="s">
        <v>2832</v>
      </c>
      <c r="B706" t="s">
        <v>1263</v>
      </c>
      <c r="C706" t="s">
        <v>1262</v>
      </c>
      <c r="D706">
        <v>705</v>
      </c>
      <c r="E706" s="54">
        <v>29600</v>
      </c>
      <c r="F706">
        <v>1</v>
      </c>
      <c r="G706">
        <v>61</v>
      </c>
    </row>
    <row r="707" spans="1:7" x14ac:dyDescent="0.3">
      <c r="A707" t="s">
        <v>2832</v>
      </c>
      <c r="B707" t="s">
        <v>1265</v>
      </c>
      <c r="C707" t="s">
        <v>1264</v>
      </c>
      <c r="D707">
        <v>706</v>
      </c>
      <c r="E707" s="54">
        <v>8450</v>
      </c>
      <c r="F707">
        <v>1</v>
      </c>
      <c r="G707">
        <v>61</v>
      </c>
    </row>
    <row r="708" spans="1:7" x14ac:dyDescent="0.3">
      <c r="A708" t="s">
        <v>2832</v>
      </c>
      <c r="B708" t="s">
        <v>1267</v>
      </c>
      <c r="C708" t="s">
        <v>1266</v>
      </c>
      <c r="D708">
        <v>707</v>
      </c>
      <c r="E708" s="54">
        <v>26144</v>
      </c>
      <c r="F708">
        <v>1</v>
      </c>
      <c r="G708">
        <v>61</v>
      </c>
    </row>
    <row r="709" spans="1:7" x14ac:dyDescent="0.3">
      <c r="A709" t="s">
        <v>2832</v>
      </c>
      <c r="B709" t="s">
        <v>1269</v>
      </c>
      <c r="C709" t="s">
        <v>1268</v>
      </c>
      <c r="D709">
        <v>708</v>
      </c>
      <c r="E709" s="54">
        <v>0</v>
      </c>
      <c r="F709">
        <v>1</v>
      </c>
      <c r="G709">
        <v>64</v>
      </c>
    </row>
    <row r="710" spans="1:7" x14ac:dyDescent="0.3">
      <c r="A710" t="s">
        <v>2832</v>
      </c>
      <c r="B710" t="s">
        <v>1271</v>
      </c>
      <c r="C710" t="s">
        <v>1270</v>
      </c>
      <c r="D710">
        <v>709</v>
      </c>
      <c r="E710" s="54">
        <v>100</v>
      </c>
      <c r="F710">
        <v>1</v>
      </c>
      <c r="G710">
        <v>64</v>
      </c>
    </row>
    <row r="711" spans="1:7" x14ac:dyDescent="0.3">
      <c r="A711" t="s">
        <v>2832</v>
      </c>
      <c r="B711" t="s">
        <v>1273</v>
      </c>
      <c r="C711" t="s">
        <v>1272</v>
      </c>
      <c r="D711">
        <v>710</v>
      </c>
      <c r="E711" s="54">
        <v>0.1</v>
      </c>
      <c r="F711">
        <v>1</v>
      </c>
      <c r="G711">
        <v>64</v>
      </c>
    </row>
    <row r="712" spans="1:7" x14ac:dyDescent="0.3">
      <c r="A712" t="s">
        <v>2832</v>
      </c>
      <c r="B712" t="s">
        <v>1275</v>
      </c>
      <c r="C712" t="s">
        <v>1274</v>
      </c>
      <c r="D712">
        <v>711</v>
      </c>
      <c r="E712" s="54">
        <v>149000</v>
      </c>
      <c r="F712">
        <v>1</v>
      </c>
      <c r="G712">
        <v>64</v>
      </c>
    </row>
    <row r="713" spans="1:7" x14ac:dyDescent="0.3">
      <c r="A713" t="s">
        <v>2832</v>
      </c>
      <c r="B713" t="s">
        <v>1277</v>
      </c>
      <c r="C713" t="s">
        <v>1276</v>
      </c>
      <c r="D713">
        <v>712</v>
      </c>
      <c r="E713" s="54">
        <v>10000</v>
      </c>
      <c r="F713">
        <v>1</v>
      </c>
      <c r="G713">
        <v>64</v>
      </c>
    </row>
    <row r="714" spans="1:7" x14ac:dyDescent="0.3">
      <c r="A714" t="s">
        <v>2832</v>
      </c>
      <c r="B714" t="s">
        <v>1279</v>
      </c>
      <c r="C714" t="s">
        <v>1278</v>
      </c>
      <c r="D714">
        <v>713</v>
      </c>
      <c r="E714" s="54">
        <v>20000</v>
      </c>
      <c r="F714">
        <v>1</v>
      </c>
      <c r="G714">
        <v>64</v>
      </c>
    </row>
    <row r="715" spans="1:7" x14ac:dyDescent="0.3">
      <c r="A715" t="s">
        <v>2832</v>
      </c>
      <c r="B715" t="s">
        <v>1281</v>
      </c>
      <c r="C715" t="s">
        <v>1280</v>
      </c>
      <c r="D715">
        <v>714</v>
      </c>
      <c r="E715" s="54">
        <v>5</v>
      </c>
      <c r="F715">
        <v>1</v>
      </c>
      <c r="G715">
        <v>64</v>
      </c>
    </row>
    <row r="716" spans="1:7" x14ac:dyDescent="0.3">
      <c r="A716" t="s">
        <v>2832</v>
      </c>
      <c r="B716" t="s">
        <v>1283</v>
      </c>
      <c r="C716" t="s">
        <v>1282</v>
      </c>
      <c r="D716">
        <v>715</v>
      </c>
      <c r="E716" s="54">
        <v>450</v>
      </c>
      <c r="F716">
        <v>1</v>
      </c>
      <c r="G716">
        <v>64</v>
      </c>
    </row>
    <row r="717" spans="1:7" x14ac:dyDescent="0.3">
      <c r="A717" t="s">
        <v>2832</v>
      </c>
      <c r="B717" t="s">
        <v>1285</v>
      </c>
      <c r="C717" t="s">
        <v>1284</v>
      </c>
      <c r="D717">
        <v>716</v>
      </c>
      <c r="E717" s="54">
        <v>5000</v>
      </c>
      <c r="F717">
        <v>1</v>
      </c>
      <c r="G717">
        <v>64</v>
      </c>
    </row>
    <row r="718" spans="1:7" x14ac:dyDescent="0.3">
      <c r="A718" t="s">
        <v>2832</v>
      </c>
      <c r="B718" t="s">
        <v>1287</v>
      </c>
      <c r="C718" t="s">
        <v>1286</v>
      </c>
      <c r="D718">
        <v>717</v>
      </c>
      <c r="E718" s="54">
        <v>1000</v>
      </c>
      <c r="F718">
        <v>1</v>
      </c>
      <c r="G718">
        <v>64</v>
      </c>
    </row>
    <row r="719" spans="1:7" x14ac:dyDescent="0.3">
      <c r="A719" t="s">
        <v>2832</v>
      </c>
      <c r="B719" t="s">
        <v>1289</v>
      </c>
      <c r="C719" t="s">
        <v>1288</v>
      </c>
      <c r="D719">
        <v>718</v>
      </c>
      <c r="E719" s="54">
        <v>10</v>
      </c>
      <c r="F719">
        <v>1</v>
      </c>
      <c r="G719">
        <v>64</v>
      </c>
    </row>
    <row r="720" spans="1:7" x14ac:dyDescent="0.3">
      <c r="A720" t="s">
        <v>2832</v>
      </c>
      <c r="B720" t="s">
        <v>1291</v>
      </c>
      <c r="C720" t="s">
        <v>1290</v>
      </c>
      <c r="D720">
        <v>719</v>
      </c>
      <c r="E720" s="54">
        <v>660</v>
      </c>
      <c r="F720">
        <v>1</v>
      </c>
      <c r="G720">
        <v>64</v>
      </c>
    </row>
    <row r="721" spans="1:7" x14ac:dyDescent="0.3">
      <c r="A721" t="s">
        <v>2832</v>
      </c>
      <c r="B721" t="s">
        <v>1293</v>
      </c>
      <c r="C721" t="s">
        <v>1292</v>
      </c>
      <c r="D721">
        <v>720</v>
      </c>
      <c r="E721" s="54">
        <v>410</v>
      </c>
      <c r="F721">
        <v>1</v>
      </c>
      <c r="G721">
        <v>64</v>
      </c>
    </row>
    <row r="722" spans="1:7" x14ac:dyDescent="0.3">
      <c r="A722" t="s">
        <v>2832</v>
      </c>
      <c r="B722" t="s">
        <v>1295</v>
      </c>
      <c r="C722" t="s">
        <v>1294</v>
      </c>
      <c r="D722">
        <v>721</v>
      </c>
      <c r="E722" s="54">
        <v>353</v>
      </c>
      <c r="F722">
        <v>1</v>
      </c>
      <c r="G722">
        <v>64</v>
      </c>
    </row>
    <row r="723" spans="1:7" x14ac:dyDescent="0.3">
      <c r="A723" t="s">
        <v>2832</v>
      </c>
      <c r="B723" t="s">
        <v>1297</v>
      </c>
      <c r="C723" t="s">
        <v>1296</v>
      </c>
      <c r="D723">
        <v>722</v>
      </c>
      <c r="E723" s="54">
        <v>660</v>
      </c>
      <c r="F723">
        <v>1</v>
      </c>
      <c r="G723">
        <v>64</v>
      </c>
    </row>
    <row r="724" spans="1:7" x14ac:dyDescent="0.3">
      <c r="A724" t="s">
        <v>2832</v>
      </c>
      <c r="B724" t="s">
        <v>1299</v>
      </c>
      <c r="C724" t="s">
        <v>1298</v>
      </c>
      <c r="D724">
        <v>723</v>
      </c>
      <c r="E724" s="54">
        <v>795</v>
      </c>
      <c r="F724">
        <v>1</v>
      </c>
      <c r="G724">
        <v>64</v>
      </c>
    </row>
    <row r="725" spans="1:7" x14ac:dyDescent="0.3">
      <c r="A725" t="s">
        <v>2832</v>
      </c>
      <c r="B725" t="s">
        <v>1301</v>
      </c>
      <c r="C725" t="s">
        <v>1300</v>
      </c>
      <c r="D725">
        <v>724</v>
      </c>
      <c r="E725" s="54">
        <v>1500</v>
      </c>
      <c r="F725">
        <v>1</v>
      </c>
      <c r="G725">
        <v>64</v>
      </c>
    </row>
    <row r="726" spans="1:7" x14ac:dyDescent="0.3">
      <c r="A726" t="s">
        <v>2832</v>
      </c>
      <c r="B726" t="s">
        <v>1303</v>
      </c>
      <c r="C726" t="s">
        <v>1302</v>
      </c>
      <c r="D726">
        <v>725</v>
      </c>
      <c r="E726" s="54">
        <v>15000</v>
      </c>
      <c r="F726">
        <v>1</v>
      </c>
      <c r="G726">
        <v>64</v>
      </c>
    </row>
    <row r="727" spans="1:7" x14ac:dyDescent="0.3">
      <c r="A727" t="s">
        <v>2832</v>
      </c>
      <c r="B727" t="s">
        <v>1305</v>
      </c>
      <c r="C727" t="s">
        <v>1304</v>
      </c>
      <c r="D727">
        <v>726</v>
      </c>
      <c r="E727" s="54">
        <v>25000</v>
      </c>
      <c r="F727">
        <v>1</v>
      </c>
      <c r="G727">
        <v>64</v>
      </c>
    </row>
    <row r="728" spans="1:7" x14ac:dyDescent="0.3">
      <c r="A728" t="s">
        <v>2832</v>
      </c>
      <c r="B728" t="s">
        <v>1307</v>
      </c>
      <c r="C728" t="s">
        <v>1306</v>
      </c>
      <c r="D728">
        <v>727</v>
      </c>
      <c r="E728" s="54">
        <v>260</v>
      </c>
      <c r="F728">
        <v>1</v>
      </c>
      <c r="G728">
        <v>64</v>
      </c>
    </row>
    <row r="729" spans="1:7" x14ac:dyDescent="0.3">
      <c r="A729" t="s">
        <v>2832</v>
      </c>
      <c r="B729" t="s">
        <v>1309</v>
      </c>
      <c r="C729" t="s">
        <v>1308</v>
      </c>
      <c r="D729">
        <v>728</v>
      </c>
      <c r="E729" s="54">
        <v>1000000</v>
      </c>
      <c r="F729">
        <v>1</v>
      </c>
      <c r="G729">
        <v>64</v>
      </c>
    </row>
    <row r="730" spans="1:7" x14ac:dyDescent="0.3">
      <c r="A730" t="s">
        <v>2832</v>
      </c>
      <c r="B730" t="s">
        <v>1311</v>
      </c>
      <c r="C730" t="s">
        <v>1310</v>
      </c>
      <c r="D730">
        <v>729</v>
      </c>
      <c r="E730" s="54">
        <v>7500000</v>
      </c>
      <c r="F730">
        <v>1</v>
      </c>
      <c r="G730">
        <v>64</v>
      </c>
    </row>
    <row r="731" spans="1:7" x14ac:dyDescent="0.3">
      <c r="A731" t="s">
        <v>2832</v>
      </c>
      <c r="B731" t="s">
        <v>1313</v>
      </c>
      <c r="C731" t="s">
        <v>1312</v>
      </c>
      <c r="D731">
        <v>730</v>
      </c>
      <c r="E731" s="54">
        <v>360</v>
      </c>
      <c r="F731">
        <v>1</v>
      </c>
      <c r="G731">
        <v>64</v>
      </c>
    </row>
    <row r="732" spans="1:7" x14ac:dyDescent="0.3">
      <c r="A732" t="s">
        <v>2832</v>
      </c>
      <c r="B732" t="s">
        <v>1315</v>
      </c>
      <c r="C732" t="s">
        <v>1314</v>
      </c>
      <c r="D732">
        <v>731</v>
      </c>
      <c r="E732" s="54">
        <v>300</v>
      </c>
      <c r="F732">
        <v>1</v>
      </c>
      <c r="G732">
        <v>64</v>
      </c>
    </row>
    <row r="733" spans="1:7" x14ac:dyDescent="0.3">
      <c r="A733" t="s">
        <v>2832</v>
      </c>
      <c r="B733" t="s">
        <v>1317</v>
      </c>
      <c r="C733" t="s">
        <v>1316</v>
      </c>
      <c r="D733">
        <v>732</v>
      </c>
      <c r="E733" s="54">
        <v>250</v>
      </c>
      <c r="F733">
        <v>1</v>
      </c>
      <c r="G733">
        <v>64</v>
      </c>
    </row>
    <row r="734" spans="1:7" x14ac:dyDescent="0.3">
      <c r="A734" t="s">
        <v>2832</v>
      </c>
      <c r="B734" t="s">
        <v>1319</v>
      </c>
      <c r="C734" t="s">
        <v>1318</v>
      </c>
      <c r="D734">
        <v>733</v>
      </c>
      <c r="E734" s="54">
        <v>0</v>
      </c>
      <c r="F734">
        <v>1</v>
      </c>
      <c r="G734">
        <v>64</v>
      </c>
    </row>
    <row r="735" spans="1:7" x14ac:dyDescent="0.3">
      <c r="A735" t="s">
        <v>2832</v>
      </c>
      <c r="B735" t="s">
        <v>1321</v>
      </c>
      <c r="C735" t="s">
        <v>1320</v>
      </c>
      <c r="D735">
        <v>734</v>
      </c>
      <c r="E735" s="54">
        <v>6500</v>
      </c>
      <c r="F735">
        <v>1</v>
      </c>
      <c r="G735">
        <v>64</v>
      </c>
    </row>
    <row r="736" spans="1:7" x14ac:dyDescent="0.3">
      <c r="A736" t="s">
        <v>2832</v>
      </c>
      <c r="B736" t="s">
        <v>1323</v>
      </c>
      <c r="C736" t="s">
        <v>1322</v>
      </c>
      <c r="D736">
        <v>735</v>
      </c>
      <c r="E736" s="54">
        <v>6450</v>
      </c>
      <c r="F736">
        <v>1</v>
      </c>
      <c r="G736">
        <v>65</v>
      </c>
    </row>
    <row r="737" spans="1:7" x14ac:dyDescent="0.3">
      <c r="A737" t="s">
        <v>2832</v>
      </c>
      <c r="B737" t="s">
        <v>1325</v>
      </c>
      <c r="C737" t="s">
        <v>1324</v>
      </c>
      <c r="D737">
        <v>736</v>
      </c>
      <c r="E737" s="54">
        <v>7600</v>
      </c>
      <c r="F737">
        <v>1</v>
      </c>
      <c r="G737">
        <v>65</v>
      </c>
    </row>
    <row r="738" spans="1:7" x14ac:dyDescent="0.3">
      <c r="A738" t="s">
        <v>2832</v>
      </c>
      <c r="B738" t="s">
        <v>1327</v>
      </c>
      <c r="C738" t="s">
        <v>1326</v>
      </c>
      <c r="D738">
        <v>737</v>
      </c>
      <c r="E738" s="54">
        <v>8550</v>
      </c>
      <c r="F738">
        <v>1</v>
      </c>
      <c r="G738">
        <v>65</v>
      </c>
    </row>
    <row r="739" spans="1:7" x14ac:dyDescent="0.3">
      <c r="A739" t="s">
        <v>2832</v>
      </c>
      <c r="B739" t="s">
        <v>1329</v>
      </c>
      <c r="C739" t="s">
        <v>1328</v>
      </c>
      <c r="D739">
        <v>738</v>
      </c>
      <c r="E739" s="54">
        <v>9350</v>
      </c>
      <c r="F739">
        <v>1</v>
      </c>
      <c r="G739">
        <v>65</v>
      </c>
    </row>
    <row r="740" spans="1:7" x14ac:dyDescent="0.3">
      <c r="A740" t="s">
        <v>2832</v>
      </c>
      <c r="B740" t="s">
        <v>1331</v>
      </c>
      <c r="C740" t="s">
        <v>1330</v>
      </c>
      <c r="D740">
        <v>739</v>
      </c>
      <c r="E740" s="54">
        <v>12150</v>
      </c>
      <c r="F740">
        <v>1</v>
      </c>
      <c r="G740">
        <v>65</v>
      </c>
    </row>
    <row r="741" spans="1:7" x14ac:dyDescent="0.3">
      <c r="A741" t="s">
        <v>2832</v>
      </c>
      <c r="B741" t="s">
        <v>1333</v>
      </c>
      <c r="C741" t="s">
        <v>1332</v>
      </c>
      <c r="D741">
        <v>740</v>
      </c>
      <c r="E741" s="54">
        <v>12000</v>
      </c>
      <c r="F741">
        <v>1</v>
      </c>
      <c r="G741">
        <v>65</v>
      </c>
    </row>
    <row r="742" spans="1:7" x14ac:dyDescent="0.3">
      <c r="A742" t="s">
        <v>2832</v>
      </c>
      <c r="B742" t="s">
        <v>1335</v>
      </c>
      <c r="C742" t="s">
        <v>1334</v>
      </c>
      <c r="D742">
        <v>741</v>
      </c>
      <c r="E742" s="54">
        <v>13600</v>
      </c>
      <c r="F742">
        <v>1</v>
      </c>
      <c r="G742">
        <v>65</v>
      </c>
    </row>
    <row r="743" spans="1:7" x14ac:dyDescent="0.3">
      <c r="A743" t="s">
        <v>2832</v>
      </c>
      <c r="B743" t="s">
        <v>1337</v>
      </c>
      <c r="C743" t="s">
        <v>1336</v>
      </c>
      <c r="D743">
        <v>742</v>
      </c>
      <c r="E743" s="54">
        <v>15200</v>
      </c>
      <c r="F743">
        <v>1</v>
      </c>
      <c r="G743">
        <v>65</v>
      </c>
    </row>
    <row r="744" spans="1:7" x14ac:dyDescent="0.3">
      <c r="A744" t="s">
        <v>2832</v>
      </c>
      <c r="B744" t="s">
        <v>1339</v>
      </c>
      <c r="C744" t="s">
        <v>1338</v>
      </c>
      <c r="D744">
        <v>743</v>
      </c>
      <c r="E744" s="54">
        <v>11500</v>
      </c>
      <c r="F744">
        <v>1</v>
      </c>
      <c r="G744">
        <v>65</v>
      </c>
    </row>
    <row r="745" spans="1:7" x14ac:dyDescent="0.3">
      <c r="A745" t="s">
        <v>2832</v>
      </c>
      <c r="B745" t="s">
        <v>1341</v>
      </c>
      <c r="C745" t="s">
        <v>1340</v>
      </c>
      <c r="D745">
        <v>744</v>
      </c>
      <c r="E745" s="54">
        <v>13500</v>
      </c>
      <c r="F745">
        <v>1</v>
      </c>
      <c r="G745">
        <v>65</v>
      </c>
    </row>
    <row r="746" spans="1:7" x14ac:dyDescent="0.3">
      <c r="A746" t="s">
        <v>2832</v>
      </c>
      <c r="B746" t="s">
        <v>1343</v>
      </c>
      <c r="C746" t="s">
        <v>1342</v>
      </c>
      <c r="D746">
        <v>745</v>
      </c>
      <c r="E746" s="54">
        <v>17000</v>
      </c>
      <c r="F746">
        <v>1</v>
      </c>
      <c r="G746">
        <v>65</v>
      </c>
    </row>
    <row r="747" spans="1:7" x14ac:dyDescent="0.3">
      <c r="A747" t="s">
        <v>2832</v>
      </c>
      <c r="B747" t="s">
        <v>1345</v>
      </c>
      <c r="C747" t="s">
        <v>1344</v>
      </c>
      <c r="D747">
        <v>746</v>
      </c>
      <c r="E747" s="54">
        <v>17800</v>
      </c>
      <c r="F747">
        <v>1</v>
      </c>
      <c r="G747">
        <v>65</v>
      </c>
    </row>
    <row r="748" spans="1:7" x14ac:dyDescent="0.3">
      <c r="A748" t="s">
        <v>2832</v>
      </c>
      <c r="B748" t="s">
        <v>1347</v>
      </c>
      <c r="C748" t="s">
        <v>1346</v>
      </c>
      <c r="D748">
        <v>747</v>
      </c>
      <c r="E748" s="54">
        <v>14900</v>
      </c>
      <c r="F748">
        <v>1</v>
      </c>
      <c r="G748">
        <v>65</v>
      </c>
    </row>
    <row r="749" spans="1:7" x14ac:dyDescent="0.3">
      <c r="A749" t="s">
        <v>2832</v>
      </c>
      <c r="B749" t="s">
        <v>1349</v>
      </c>
      <c r="C749" t="s">
        <v>1348</v>
      </c>
      <c r="D749">
        <v>748</v>
      </c>
      <c r="E749" s="54">
        <v>19500</v>
      </c>
      <c r="F749">
        <v>1</v>
      </c>
      <c r="G749">
        <v>65</v>
      </c>
    </row>
    <row r="750" spans="1:7" x14ac:dyDescent="0.3">
      <c r="A750" t="s">
        <v>2832</v>
      </c>
      <c r="B750" t="s">
        <v>1351</v>
      </c>
      <c r="C750" t="s">
        <v>1350</v>
      </c>
      <c r="D750">
        <v>749</v>
      </c>
      <c r="E750" s="54">
        <v>27500</v>
      </c>
      <c r="F750">
        <v>1</v>
      </c>
      <c r="G750">
        <v>65</v>
      </c>
    </row>
    <row r="751" spans="1:7" x14ac:dyDescent="0.3">
      <c r="A751" t="s">
        <v>2832</v>
      </c>
      <c r="B751" t="s">
        <v>1353</v>
      </c>
      <c r="C751" t="s">
        <v>1352</v>
      </c>
      <c r="D751">
        <v>750</v>
      </c>
      <c r="E751" s="54">
        <v>83713</v>
      </c>
      <c r="F751">
        <v>1</v>
      </c>
      <c r="G751">
        <v>65</v>
      </c>
    </row>
    <row r="752" spans="1:7" x14ac:dyDescent="0.3">
      <c r="A752" t="s">
        <v>2832</v>
      </c>
      <c r="B752" t="s">
        <v>1355</v>
      </c>
      <c r="C752" t="s">
        <v>1354</v>
      </c>
      <c r="D752">
        <v>751</v>
      </c>
      <c r="E752" s="54">
        <v>144713</v>
      </c>
      <c r="F752">
        <v>1</v>
      </c>
      <c r="G752">
        <v>65</v>
      </c>
    </row>
    <row r="753" spans="1:7" x14ac:dyDescent="0.3">
      <c r="A753" t="s">
        <v>2832</v>
      </c>
      <c r="B753" t="s">
        <v>1357</v>
      </c>
      <c r="C753" t="s">
        <v>1356</v>
      </c>
      <c r="D753">
        <v>752</v>
      </c>
      <c r="E753" s="54">
        <v>38713</v>
      </c>
      <c r="F753">
        <v>1</v>
      </c>
      <c r="G753">
        <v>65</v>
      </c>
    </row>
    <row r="754" spans="1:7" x14ac:dyDescent="0.3">
      <c r="A754" t="s">
        <v>2832</v>
      </c>
      <c r="B754" t="s">
        <v>1359</v>
      </c>
      <c r="C754" t="s">
        <v>1358</v>
      </c>
      <c r="D754">
        <v>753</v>
      </c>
      <c r="E754" s="54">
        <v>84713</v>
      </c>
      <c r="F754">
        <v>1</v>
      </c>
      <c r="G754">
        <v>65</v>
      </c>
    </row>
    <row r="755" spans="1:7" x14ac:dyDescent="0.3">
      <c r="A755" t="s">
        <v>2832</v>
      </c>
      <c r="B755" t="s">
        <v>1361</v>
      </c>
      <c r="C755" t="s">
        <v>1360</v>
      </c>
      <c r="D755">
        <v>754</v>
      </c>
      <c r="E755" s="54">
        <v>64813</v>
      </c>
      <c r="F755">
        <v>1</v>
      </c>
      <c r="G755">
        <v>65</v>
      </c>
    </row>
    <row r="756" spans="1:7" x14ac:dyDescent="0.3">
      <c r="A756" t="s">
        <v>2832</v>
      </c>
      <c r="B756" t="s">
        <v>1363</v>
      </c>
      <c r="C756" t="s">
        <v>1362</v>
      </c>
      <c r="D756">
        <v>755</v>
      </c>
      <c r="E756" s="54">
        <v>74813</v>
      </c>
      <c r="F756">
        <v>1</v>
      </c>
      <c r="G756">
        <v>65</v>
      </c>
    </row>
    <row r="757" spans="1:7" x14ac:dyDescent="0.3">
      <c r="A757" t="s">
        <v>2832</v>
      </c>
      <c r="B757" t="s">
        <v>1365</v>
      </c>
      <c r="C757" t="s">
        <v>1364</v>
      </c>
      <c r="D757">
        <v>756</v>
      </c>
      <c r="E757" s="54">
        <v>74813</v>
      </c>
      <c r="F757">
        <v>1</v>
      </c>
      <c r="G757">
        <v>65</v>
      </c>
    </row>
    <row r="758" spans="1:7" x14ac:dyDescent="0.3">
      <c r="A758" t="s">
        <v>2832</v>
      </c>
      <c r="B758" t="s">
        <v>1367</v>
      </c>
      <c r="C758" t="s">
        <v>1366</v>
      </c>
      <c r="D758">
        <v>757</v>
      </c>
      <c r="E758" s="54">
        <v>94813</v>
      </c>
      <c r="F758">
        <v>1</v>
      </c>
      <c r="G758">
        <v>65</v>
      </c>
    </row>
    <row r="759" spans="1:7" x14ac:dyDescent="0.3">
      <c r="A759" t="s">
        <v>2832</v>
      </c>
      <c r="B759" t="s">
        <v>1369</v>
      </c>
      <c r="C759" t="s">
        <v>1368</v>
      </c>
      <c r="D759">
        <v>758</v>
      </c>
      <c r="E759" s="54">
        <v>153013</v>
      </c>
      <c r="F759">
        <v>1</v>
      </c>
      <c r="G759">
        <v>65</v>
      </c>
    </row>
    <row r="760" spans="1:7" x14ac:dyDescent="0.3">
      <c r="A760" t="s">
        <v>2832</v>
      </c>
      <c r="B760" t="s">
        <v>1371</v>
      </c>
      <c r="C760" t="s">
        <v>1370</v>
      </c>
      <c r="D760">
        <v>759</v>
      </c>
      <c r="E760" s="54">
        <v>214013</v>
      </c>
      <c r="F760">
        <v>1</v>
      </c>
      <c r="G760">
        <v>65</v>
      </c>
    </row>
    <row r="761" spans="1:7" x14ac:dyDescent="0.3">
      <c r="A761" t="s">
        <v>2832</v>
      </c>
      <c r="B761" t="s">
        <v>1373</v>
      </c>
      <c r="C761" t="s">
        <v>1372</v>
      </c>
      <c r="D761">
        <v>760</v>
      </c>
      <c r="E761" s="54">
        <v>275013</v>
      </c>
      <c r="F761">
        <v>1</v>
      </c>
      <c r="G761">
        <v>65</v>
      </c>
    </row>
    <row r="762" spans="1:7" x14ac:dyDescent="0.3">
      <c r="A762" t="s">
        <v>2832</v>
      </c>
      <c r="B762" t="s">
        <v>1375</v>
      </c>
      <c r="C762" t="s">
        <v>1374</v>
      </c>
      <c r="D762">
        <v>761</v>
      </c>
      <c r="E762" s="54">
        <v>69013</v>
      </c>
      <c r="F762">
        <v>1</v>
      </c>
      <c r="G762">
        <v>65</v>
      </c>
    </row>
    <row r="763" spans="1:7" x14ac:dyDescent="0.3">
      <c r="A763" t="s">
        <v>2832</v>
      </c>
      <c r="B763" t="s">
        <v>1377</v>
      </c>
      <c r="C763" t="s">
        <v>1376</v>
      </c>
      <c r="D763">
        <v>762</v>
      </c>
      <c r="E763" s="54">
        <v>135013</v>
      </c>
      <c r="F763">
        <v>1</v>
      </c>
      <c r="G763">
        <v>65</v>
      </c>
    </row>
    <row r="764" spans="1:7" x14ac:dyDescent="0.3">
      <c r="A764" t="s">
        <v>2832</v>
      </c>
      <c r="B764" t="s">
        <v>1379</v>
      </c>
      <c r="C764" t="s">
        <v>1378</v>
      </c>
      <c r="D764">
        <v>763</v>
      </c>
      <c r="E764" s="54">
        <v>535013</v>
      </c>
      <c r="F764">
        <v>1</v>
      </c>
      <c r="G764">
        <v>65</v>
      </c>
    </row>
    <row r="765" spans="1:7" x14ac:dyDescent="0.3">
      <c r="A765" t="s">
        <v>2832</v>
      </c>
      <c r="B765" t="s">
        <v>1753</v>
      </c>
      <c r="C765" t="s">
        <v>1752</v>
      </c>
      <c r="D765">
        <v>764</v>
      </c>
      <c r="E765" s="54">
        <v>13050</v>
      </c>
      <c r="F765">
        <v>1</v>
      </c>
      <c r="G765">
        <v>65</v>
      </c>
    </row>
    <row r="766" spans="1:7" x14ac:dyDescent="0.3">
      <c r="A766" t="s">
        <v>2832</v>
      </c>
      <c r="B766" t="s">
        <v>1755</v>
      </c>
      <c r="C766" t="s">
        <v>1754</v>
      </c>
      <c r="D766">
        <v>765</v>
      </c>
      <c r="E766" s="54">
        <v>15350</v>
      </c>
      <c r="F766">
        <v>1</v>
      </c>
      <c r="G766">
        <v>65</v>
      </c>
    </row>
    <row r="767" spans="1:7" x14ac:dyDescent="0.3">
      <c r="A767" t="s">
        <v>2832</v>
      </c>
      <c r="B767" t="s">
        <v>1757</v>
      </c>
      <c r="C767" t="s">
        <v>1756</v>
      </c>
      <c r="D767">
        <v>766</v>
      </c>
      <c r="E767" s="54">
        <v>17250</v>
      </c>
      <c r="F767">
        <v>1</v>
      </c>
      <c r="G767">
        <v>65</v>
      </c>
    </row>
    <row r="768" spans="1:7" x14ac:dyDescent="0.3">
      <c r="A768" t="s">
        <v>2832</v>
      </c>
      <c r="B768" t="s">
        <v>1759</v>
      </c>
      <c r="C768" t="s">
        <v>1758</v>
      </c>
      <c r="D768">
        <v>767</v>
      </c>
      <c r="E768" s="54">
        <v>18850</v>
      </c>
      <c r="F768">
        <v>1</v>
      </c>
      <c r="G768">
        <v>65</v>
      </c>
    </row>
    <row r="769" spans="1:7" x14ac:dyDescent="0.3">
      <c r="A769" t="s">
        <v>2832</v>
      </c>
      <c r="B769" t="s">
        <v>1761</v>
      </c>
      <c r="C769" t="s">
        <v>1760</v>
      </c>
      <c r="D769">
        <v>768</v>
      </c>
      <c r="E769" s="54">
        <v>24450</v>
      </c>
      <c r="F769">
        <v>1</v>
      </c>
      <c r="G769">
        <v>65</v>
      </c>
    </row>
    <row r="770" spans="1:7" x14ac:dyDescent="0.3">
      <c r="A770" t="s">
        <v>2832</v>
      </c>
      <c r="B770" t="s">
        <v>1763</v>
      </c>
      <c r="C770" t="s">
        <v>1762</v>
      </c>
      <c r="D770">
        <v>769</v>
      </c>
      <c r="E770" s="54">
        <v>24150</v>
      </c>
      <c r="F770">
        <v>1</v>
      </c>
      <c r="G770">
        <v>65</v>
      </c>
    </row>
    <row r="771" spans="1:7" x14ac:dyDescent="0.3">
      <c r="A771" t="s">
        <v>2832</v>
      </c>
      <c r="B771" t="s">
        <v>1765</v>
      </c>
      <c r="C771" t="s">
        <v>1764</v>
      </c>
      <c r="D771">
        <v>770</v>
      </c>
      <c r="E771" s="54">
        <v>27350</v>
      </c>
      <c r="F771">
        <v>1</v>
      </c>
      <c r="G771">
        <v>65</v>
      </c>
    </row>
    <row r="772" spans="1:7" x14ac:dyDescent="0.3">
      <c r="A772" t="s">
        <v>2832</v>
      </c>
      <c r="B772" t="s">
        <v>1767</v>
      </c>
      <c r="C772" t="s">
        <v>1766</v>
      </c>
      <c r="D772">
        <v>771</v>
      </c>
      <c r="E772" s="54">
        <v>30550</v>
      </c>
      <c r="F772">
        <v>1</v>
      </c>
      <c r="G772">
        <v>65</v>
      </c>
    </row>
    <row r="773" spans="1:7" x14ac:dyDescent="0.3">
      <c r="A773" t="s">
        <v>2832</v>
      </c>
      <c r="B773" t="s">
        <v>1769</v>
      </c>
      <c r="C773" t="s">
        <v>1768</v>
      </c>
      <c r="D773">
        <v>772</v>
      </c>
      <c r="E773" s="54">
        <v>23150</v>
      </c>
      <c r="F773">
        <v>1</v>
      </c>
      <c r="G773">
        <v>65</v>
      </c>
    </row>
    <row r="774" spans="1:7" x14ac:dyDescent="0.3">
      <c r="A774" t="s">
        <v>2832</v>
      </c>
      <c r="B774" t="s">
        <v>1771</v>
      </c>
      <c r="C774" t="s">
        <v>1770</v>
      </c>
      <c r="D774">
        <v>773</v>
      </c>
      <c r="E774" s="54">
        <v>27150</v>
      </c>
      <c r="F774">
        <v>1</v>
      </c>
      <c r="G774">
        <v>65</v>
      </c>
    </row>
    <row r="775" spans="1:7" x14ac:dyDescent="0.3">
      <c r="A775" t="s">
        <v>2832</v>
      </c>
      <c r="B775" t="s">
        <v>1773</v>
      </c>
      <c r="C775" t="s">
        <v>1772</v>
      </c>
      <c r="D775">
        <v>774</v>
      </c>
      <c r="E775" s="54">
        <v>34150</v>
      </c>
      <c r="F775">
        <v>1</v>
      </c>
      <c r="G775">
        <v>65</v>
      </c>
    </row>
    <row r="776" spans="1:7" x14ac:dyDescent="0.3">
      <c r="A776" t="s">
        <v>2832</v>
      </c>
      <c r="B776" t="s">
        <v>1775</v>
      </c>
      <c r="C776" t="s">
        <v>1774</v>
      </c>
      <c r="D776">
        <v>775</v>
      </c>
      <c r="E776" s="54">
        <v>35750</v>
      </c>
      <c r="F776">
        <v>1</v>
      </c>
      <c r="G776">
        <v>65</v>
      </c>
    </row>
    <row r="777" spans="1:7" x14ac:dyDescent="0.3">
      <c r="A777" t="s">
        <v>2832</v>
      </c>
      <c r="B777" t="s">
        <v>1777</v>
      </c>
      <c r="C777" t="s">
        <v>1776</v>
      </c>
      <c r="D777">
        <v>776</v>
      </c>
      <c r="E777" s="54">
        <v>29950</v>
      </c>
      <c r="F777">
        <v>1</v>
      </c>
      <c r="G777">
        <v>65</v>
      </c>
    </row>
    <row r="778" spans="1:7" x14ac:dyDescent="0.3">
      <c r="A778" t="s">
        <v>2832</v>
      </c>
      <c r="B778" t="s">
        <v>1779</v>
      </c>
      <c r="C778" t="s">
        <v>1778</v>
      </c>
      <c r="D778">
        <v>777</v>
      </c>
      <c r="E778" s="54">
        <v>39150</v>
      </c>
      <c r="F778">
        <v>1</v>
      </c>
      <c r="G778">
        <v>65</v>
      </c>
    </row>
    <row r="779" spans="1:7" x14ac:dyDescent="0.3">
      <c r="A779" t="s">
        <v>2832</v>
      </c>
      <c r="B779" t="s">
        <v>1781</v>
      </c>
      <c r="C779" t="s">
        <v>1780</v>
      </c>
      <c r="D779">
        <v>778</v>
      </c>
      <c r="E779" s="54">
        <v>55150</v>
      </c>
      <c r="F779">
        <v>1</v>
      </c>
      <c r="G779">
        <v>65</v>
      </c>
    </row>
    <row r="780" spans="1:7" x14ac:dyDescent="0.3">
      <c r="A780" t="s">
        <v>2832</v>
      </c>
      <c r="B780" t="s">
        <v>1783</v>
      </c>
      <c r="C780" t="s">
        <v>1782</v>
      </c>
      <c r="D780">
        <v>779</v>
      </c>
      <c r="E780" s="54">
        <v>167576</v>
      </c>
      <c r="F780">
        <v>1</v>
      </c>
      <c r="G780">
        <v>65</v>
      </c>
    </row>
    <row r="781" spans="1:7" x14ac:dyDescent="0.3">
      <c r="A781" t="s">
        <v>2832</v>
      </c>
      <c r="B781" t="s">
        <v>1785</v>
      </c>
      <c r="C781" t="s">
        <v>1784</v>
      </c>
      <c r="D781">
        <v>780</v>
      </c>
      <c r="E781" s="54">
        <v>289576</v>
      </c>
      <c r="F781">
        <v>1</v>
      </c>
      <c r="G781">
        <v>65</v>
      </c>
    </row>
    <row r="782" spans="1:7" x14ac:dyDescent="0.3">
      <c r="A782" t="s">
        <v>2832</v>
      </c>
      <c r="B782" t="s">
        <v>1787</v>
      </c>
      <c r="C782" t="s">
        <v>1786</v>
      </c>
      <c r="D782">
        <v>781</v>
      </c>
      <c r="E782" s="54">
        <v>77576</v>
      </c>
      <c r="F782">
        <v>1</v>
      </c>
      <c r="G782">
        <v>65</v>
      </c>
    </row>
    <row r="783" spans="1:7" x14ac:dyDescent="0.3">
      <c r="A783" t="s">
        <v>2832</v>
      </c>
      <c r="B783" t="s">
        <v>1789</v>
      </c>
      <c r="C783" t="s">
        <v>1788</v>
      </c>
      <c r="D783">
        <v>782</v>
      </c>
      <c r="E783" s="54">
        <v>169576</v>
      </c>
      <c r="F783">
        <v>1</v>
      </c>
      <c r="G783">
        <v>65</v>
      </c>
    </row>
    <row r="784" spans="1:7" x14ac:dyDescent="0.3">
      <c r="A784" t="s">
        <v>2832</v>
      </c>
      <c r="B784" t="s">
        <v>1791</v>
      </c>
      <c r="C784" t="s">
        <v>1790</v>
      </c>
      <c r="D784">
        <v>783</v>
      </c>
      <c r="E784" s="54">
        <v>129776</v>
      </c>
      <c r="F784">
        <v>1</v>
      </c>
      <c r="G784">
        <v>65</v>
      </c>
    </row>
    <row r="785" spans="1:7" x14ac:dyDescent="0.3">
      <c r="A785" t="s">
        <v>2832</v>
      </c>
      <c r="B785" t="s">
        <v>1793</v>
      </c>
      <c r="C785" t="s">
        <v>1792</v>
      </c>
      <c r="D785">
        <v>784</v>
      </c>
      <c r="E785" s="54">
        <v>149776</v>
      </c>
      <c r="F785">
        <v>1</v>
      </c>
      <c r="G785">
        <v>65</v>
      </c>
    </row>
    <row r="786" spans="1:7" x14ac:dyDescent="0.3">
      <c r="A786" t="s">
        <v>2832</v>
      </c>
      <c r="B786" t="s">
        <v>1795</v>
      </c>
      <c r="C786" t="s">
        <v>1794</v>
      </c>
      <c r="D786">
        <v>785</v>
      </c>
      <c r="E786" s="54">
        <v>149776</v>
      </c>
      <c r="F786">
        <v>1</v>
      </c>
      <c r="G786">
        <v>65</v>
      </c>
    </row>
    <row r="787" spans="1:7" x14ac:dyDescent="0.3">
      <c r="A787" t="s">
        <v>2832</v>
      </c>
      <c r="B787" t="s">
        <v>1797</v>
      </c>
      <c r="C787" t="s">
        <v>1796</v>
      </c>
      <c r="D787">
        <v>786</v>
      </c>
      <c r="E787" s="54">
        <v>189776</v>
      </c>
      <c r="F787">
        <v>1</v>
      </c>
      <c r="G787">
        <v>65</v>
      </c>
    </row>
    <row r="788" spans="1:7" x14ac:dyDescent="0.3">
      <c r="A788" t="s">
        <v>2832</v>
      </c>
      <c r="B788" t="s">
        <v>1799</v>
      </c>
      <c r="C788" t="s">
        <v>1798</v>
      </c>
      <c r="D788">
        <v>787</v>
      </c>
      <c r="E788" s="54">
        <v>306176</v>
      </c>
      <c r="F788">
        <v>1</v>
      </c>
      <c r="G788">
        <v>65</v>
      </c>
    </row>
    <row r="789" spans="1:7" x14ac:dyDescent="0.3">
      <c r="A789" t="s">
        <v>2832</v>
      </c>
      <c r="B789" t="s">
        <v>1801</v>
      </c>
      <c r="C789" t="s">
        <v>1800</v>
      </c>
      <c r="D789">
        <v>788</v>
      </c>
      <c r="E789" s="54">
        <v>428176</v>
      </c>
      <c r="F789">
        <v>1</v>
      </c>
      <c r="G789">
        <v>65</v>
      </c>
    </row>
    <row r="790" spans="1:7" x14ac:dyDescent="0.3">
      <c r="A790" t="s">
        <v>2832</v>
      </c>
      <c r="B790" t="s">
        <v>1803</v>
      </c>
      <c r="C790" t="s">
        <v>1802</v>
      </c>
      <c r="D790">
        <v>789</v>
      </c>
      <c r="E790" s="54">
        <v>550176</v>
      </c>
      <c r="F790">
        <v>1</v>
      </c>
      <c r="G790">
        <v>65</v>
      </c>
    </row>
    <row r="791" spans="1:7" x14ac:dyDescent="0.3">
      <c r="A791" t="s">
        <v>2832</v>
      </c>
      <c r="B791" t="s">
        <v>1805</v>
      </c>
      <c r="C791" t="s">
        <v>1804</v>
      </c>
      <c r="D791">
        <v>790</v>
      </c>
      <c r="E791" s="54">
        <v>138176</v>
      </c>
      <c r="F791">
        <v>1</v>
      </c>
      <c r="G791">
        <v>65</v>
      </c>
    </row>
    <row r="792" spans="1:7" x14ac:dyDescent="0.3">
      <c r="A792" t="s">
        <v>2832</v>
      </c>
      <c r="B792" t="s">
        <v>1807</v>
      </c>
      <c r="C792" t="s">
        <v>1806</v>
      </c>
      <c r="D792">
        <v>791</v>
      </c>
      <c r="E792" s="54">
        <v>270176</v>
      </c>
      <c r="F792">
        <v>1</v>
      </c>
      <c r="G792">
        <v>65</v>
      </c>
    </row>
    <row r="793" spans="1:7" x14ac:dyDescent="0.3">
      <c r="A793" t="s">
        <v>2832</v>
      </c>
      <c r="B793" t="s">
        <v>1809</v>
      </c>
      <c r="C793" t="s">
        <v>1808</v>
      </c>
      <c r="D793">
        <v>792</v>
      </c>
      <c r="E793" s="54">
        <v>1070176</v>
      </c>
      <c r="F793">
        <v>1</v>
      </c>
      <c r="G793">
        <v>65</v>
      </c>
    </row>
    <row r="794" spans="1:7" x14ac:dyDescent="0.3">
      <c r="A794" t="s">
        <v>2832</v>
      </c>
      <c r="B794" t="s">
        <v>1381</v>
      </c>
      <c r="C794" t="s">
        <v>1380</v>
      </c>
      <c r="D794">
        <v>793</v>
      </c>
      <c r="E794" s="54">
        <v>400</v>
      </c>
      <c r="F794">
        <v>1</v>
      </c>
      <c r="G794">
        <v>66</v>
      </c>
    </row>
    <row r="795" spans="1:7" x14ac:dyDescent="0.3">
      <c r="A795" t="s">
        <v>2832</v>
      </c>
      <c r="B795" t="s">
        <v>1383</v>
      </c>
      <c r="C795" t="s">
        <v>1382</v>
      </c>
      <c r="D795">
        <v>794</v>
      </c>
      <c r="E795" s="54">
        <v>2000</v>
      </c>
      <c r="F795">
        <v>1</v>
      </c>
      <c r="G795">
        <v>66</v>
      </c>
    </row>
    <row r="796" spans="1:7" x14ac:dyDescent="0.3">
      <c r="A796" t="s">
        <v>2832</v>
      </c>
      <c r="B796" t="s">
        <v>1385</v>
      </c>
      <c r="C796" t="s">
        <v>1384</v>
      </c>
      <c r="D796">
        <v>795</v>
      </c>
      <c r="E796" s="54">
        <v>3000</v>
      </c>
      <c r="F796">
        <v>1</v>
      </c>
      <c r="G796">
        <v>66</v>
      </c>
    </row>
    <row r="797" spans="1:7" x14ac:dyDescent="0.3">
      <c r="A797" t="s">
        <v>2832</v>
      </c>
      <c r="B797" t="s">
        <v>1387</v>
      </c>
      <c r="C797" t="s">
        <v>1386</v>
      </c>
      <c r="D797">
        <v>796</v>
      </c>
      <c r="E797" s="54">
        <v>4</v>
      </c>
      <c r="F797">
        <v>1</v>
      </c>
      <c r="G797">
        <v>66</v>
      </c>
    </row>
    <row r="798" spans="1:7" x14ac:dyDescent="0.3">
      <c r="A798" t="s">
        <v>2832</v>
      </c>
      <c r="B798" t="s">
        <v>1389</v>
      </c>
      <c r="C798" t="s">
        <v>1388</v>
      </c>
      <c r="D798">
        <v>797</v>
      </c>
      <c r="E798" s="54">
        <v>5000</v>
      </c>
      <c r="F798">
        <v>1</v>
      </c>
      <c r="G798">
        <v>66</v>
      </c>
    </row>
    <row r="799" spans="1:7" x14ac:dyDescent="0.3">
      <c r="A799" t="s">
        <v>2832</v>
      </c>
      <c r="B799" t="s">
        <v>1391</v>
      </c>
      <c r="C799" t="s">
        <v>1390</v>
      </c>
      <c r="D799">
        <v>798</v>
      </c>
      <c r="E799" s="54">
        <v>9200</v>
      </c>
      <c r="F799">
        <v>1</v>
      </c>
      <c r="G799">
        <v>66</v>
      </c>
    </row>
    <row r="800" spans="1:7" x14ac:dyDescent="0.3">
      <c r="A800" t="s">
        <v>2832</v>
      </c>
      <c r="B800" t="s">
        <v>1393</v>
      </c>
      <c r="C800" t="s">
        <v>1392</v>
      </c>
      <c r="D800">
        <v>799</v>
      </c>
      <c r="E800" s="54">
        <v>20000</v>
      </c>
      <c r="F800">
        <v>1</v>
      </c>
      <c r="G800">
        <v>66</v>
      </c>
    </row>
    <row r="801" spans="1:7" x14ac:dyDescent="0.3">
      <c r="A801" t="s">
        <v>2832</v>
      </c>
      <c r="B801" t="s">
        <v>1395</v>
      </c>
      <c r="C801" t="s">
        <v>1394</v>
      </c>
      <c r="D801">
        <v>800</v>
      </c>
      <c r="E801" s="54">
        <v>35000</v>
      </c>
      <c r="F801">
        <v>1</v>
      </c>
      <c r="G801">
        <v>66</v>
      </c>
    </row>
    <row r="802" spans="1:7" x14ac:dyDescent="0.3">
      <c r="A802" t="s">
        <v>2832</v>
      </c>
      <c r="B802" t="s">
        <v>1811</v>
      </c>
      <c r="C802" t="s">
        <v>1810</v>
      </c>
      <c r="D802">
        <v>801</v>
      </c>
      <c r="E802" s="54">
        <v>400</v>
      </c>
      <c r="F802">
        <v>1</v>
      </c>
      <c r="G802">
        <v>66</v>
      </c>
    </row>
    <row r="803" spans="1:7" x14ac:dyDescent="0.3">
      <c r="A803" t="s">
        <v>2832</v>
      </c>
      <c r="B803" t="s">
        <v>1813</v>
      </c>
      <c r="C803" t="s">
        <v>1812</v>
      </c>
      <c r="D803">
        <v>802</v>
      </c>
      <c r="E803" s="54">
        <v>2000</v>
      </c>
      <c r="F803">
        <v>1</v>
      </c>
      <c r="G803">
        <v>66</v>
      </c>
    </row>
    <row r="804" spans="1:7" x14ac:dyDescent="0.3">
      <c r="A804" t="s">
        <v>2832</v>
      </c>
      <c r="B804" t="s">
        <v>1815</v>
      </c>
      <c r="C804" t="s">
        <v>1814</v>
      </c>
      <c r="D804">
        <v>803</v>
      </c>
      <c r="E804" s="54">
        <v>3000</v>
      </c>
      <c r="F804">
        <v>1</v>
      </c>
      <c r="G804">
        <v>66</v>
      </c>
    </row>
    <row r="805" spans="1:7" x14ac:dyDescent="0.3">
      <c r="A805" t="s">
        <v>2832</v>
      </c>
      <c r="B805" t="s">
        <v>1817</v>
      </c>
      <c r="C805" t="s">
        <v>1816</v>
      </c>
      <c r="D805">
        <v>804</v>
      </c>
      <c r="E805" s="54">
        <v>4</v>
      </c>
      <c r="F805">
        <v>1</v>
      </c>
      <c r="G805">
        <v>66</v>
      </c>
    </row>
    <row r="806" spans="1:7" x14ac:dyDescent="0.3">
      <c r="A806" t="s">
        <v>2832</v>
      </c>
      <c r="B806" t="s">
        <v>1819</v>
      </c>
      <c r="C806" t="s">
        <v>1818</v>
      </c>
      <c r="D806">
        <v>805</v>
      </c>
      <c r="E806" s="54">
        <v>5000</v>
      </c>
      <c r="F806">
        <v>1</v>
      </c>
      <c r="G806">
        <v>66</v>
      </c>
    </row>
    <row r="807" spans="1:7" x14ac:dyDescent="0.3">
      <c r="A807" t="s">
        <v>2832</v>
      </c>
      <c r="B807" t="s">
        <v>1821</v>
      </c>
      <c r="C807" t="s">
        <v>1820</v>
      </c>
      <c r="D807">
        <v>806</v>
      </c>
      <c r="E807" s="54">
        <v>9200</v>
      </c>
      <c r="F807">
        <v>1</v>
      </c>
      <c r="G807">
        <v>66</v>
      </c>
    </row>
    <row r="808" spans="1:7" x14ac:dyDescent="0.3">
      <c r="A808" t="s">
        <v>2832</v>
      </c>
      <c r="B808" t="s">
        <v>1823</v>
      </c>
      <c r="C808" t="s">
        <v>1822</v>
      </c>
      <c r="D808">
        <v>807</v>
      </c>
      <c r="E808" s="54">
        <v>20000</v>
      </c>
      <c r="F808">
        <v>1</v>
      </c>
      <c r="G808">
        <v>66</v>
      </c>
    </row>
    <row r="809" spans="1:7" x14ac:dyDescent="0.3">
      <c r="A809" t="s">
        <v>2832</v>
      </c>
      <c r="B809" t="s">
        <v>1825</v>
      </c>
      <c r="C809" t="s">
        <v>1824</v>
      </c>
      <c r="D809">
        <v>808</v>
      </c>
      <c r="E809" s="54">
        <v>35000</v>
      </c>
      <c r="F809">
        <v>1</v>
      </c>
      <c r="G809">
        <v>66</v>
      </c>
    </row>
    <row r="810" spans="1:7" x14ac:dyDescent="0.3">
      <c r="A810" t="s">
        <v>2832</v>
      </c>
      <c r="B810" t="s">
        <v>1397</v>
      </c>
      <c r="C810" t="s">
        <v>1396</v>
      </c>
      <c r="D810">
        <v>809</v>
      </c>
      <c r="E810" s="54">
        <v>31650</v>
      </c>
      <c r="F810">
        <v>1</v>
      </c>
      <c r="G810">
        <v>67</v>
      </c>
    </row>
    <row r="811" spans="1:7" x14ac:dyDescent="0.3">
      <c r="A811" t="s">
        <v>2832</v>
      </c>
      <c r="B811" t="s">
        <v>1399</v>
      </c>
      <c r="C811" t="s">
        <v>1398</v>
      </c>
      <c r="D811">
        <v>810</v>
      </c>
      <c r="E811" s="54">
        <v>31950</v>
      </c>
      <c r="F811">
        <v>1</v>
      </c>
      <c r="G811">
        <v>67</v>
      </c>
    </row>
    <row r="812" spans="1:7" x14ac:dyDescent="0.3">
      <c r="A812" t="s">
        <v>2832</v>
      </c>
      <c r="B812" t="s">
        <v>1401</v>
      </c>
      <c r="C812" t="s">
        <v>1400</v>
      </c>
      <c r="D812">
        <v>811</v>
      </c>
      <c r="E812" s="54">
        <v>32350</v>
      </c>
      <c r="F812">
        <v>1</v>
      </c>
      <c r="G812">
        <v>67</v>
      </c>
    </row>
    <row r="813" spans="1:7" x14ac:dyDescent="0.3">
      <c r="A813" t="s">
        <v>2832</v>
      </c>
      <c r="B813" t="s">
        <v>1403</v>
      </c>
      <c r="C813" t="s">
        <v>1402</v>
      </c>
      <c r="D813">
        <v>812</v>
      </c>
      <c r="E813" s="54">
        <v>60350</v>
      </c>
      <c r="F813">
        <v>1</v>
      </c>
      <c r="G813">
        <v>67</v>
      </c>
    </row>
    <row r="814" spans="1:7" x14ac:dyDescent="0.3">
      <c r="A814" t="s">
        <v>2832</v>
      </c>
      <c r="B814" t="s">
        <v>1405</v>
      </c>
      <c r="C814" t="s">
        <v>1404</v>
      </c>
      <c r="D814">
        <v>813</v>
      </c>
      <c r="E814" s="54">
        <v>116350</v>
      </c>
      <c r="F814">
        <v>1</v>
      </c>
      <c r="G814">
        <v>67</v>
      </c>
    </row>
    <row r="815" spans="1:7" x14ac:dyDescent="0.3">
      <c r="A815" t="s">
        <v>2832</v>
      </c>
      <c r="B815" t="s">
        <v>1407</v>
      </c>
      <c r="C815" t="s">
        <v>1406</v>
      </c>
      <c r="D815">
        <v>814</v>
      </c>
      <c r="E815" s="54">
        <v>60350</v>
      </c>
      <c r="F815">
        <v>1</v>
      </c>
      <c r="G815">
        <v>67</v>
      </c>
    </row>
    <row r="816" spans="1:7" x14ac:dyDescent="0.3">
      <c r="A816" t="s">
        <v>2832</v>
      </c>
      <c r="B816" t="s">
        <v>1409</v>
      </c>
      <c r="C816" t="s">
        <v>1408</v>
      </c>
      <c r="D816">
        <v>815</v>
      </c>
      <c r="E816" s="54">
        <v>120600</v>
      </c>
      <c r="F816">
        <v>1</v>
      </c>
      <c r="G816">
        <v>67</v>
      </c>
    </row>
    <row r="817" spans="1:7" x14ac:dyDescent="0.3">
      <c r="A817" t="s">
        <v>2832</v>
      </c>
      <c r="B817" t="s">
        <v>1411</v>
      </c>
      <c r="C817" t="s">
        <v>1410</v>
      </c>
      <c r="D817">
        <v>816</v>
      </c>
      <c r="E817" s="54">
        <v>233600</v>
      </c>
      <c r="F817">
        <v>1</v>
      </c>
      <c r="G817">
        <v>67</v>
      </c>
    </row>
    <row r="818" spans="1:7" x14ac:dyDescent="0.3">
      <c r="A818" t="s">
        <v>2832</v>
      </c>
      <c r="B818" t="s">
        <v>1413</v>
      </c>
      <c r="C818" t="s">
        <v>1412</v>
      </c>
      <c r="D818">
        <v>817</v>
      </c>
      <c r="E818" s="54">
        <v>603113</v>
      </c>
      <c r="F818">
        <v>1</v>
      </c>
      <c r="G818">
        <v>67</v>
      </c>
    </row>
    <row r="819" spans="1:7" x14ac:dyDescent="0.3">
      <c r="A819" t="s">
        <v>2832</v>
      </c>
      <c r="B819" t="s">
        <v>1415</v>
      </c>
      <c r="C819" t="s">
        <v>1414</v>
      </c>
      <c r="D819">
        <v>818</v>
      </c>
      <c r="E819" s="54">
        <v>957113</v>
      </c>
      <c r="F819">
        <v>1</v>
      </c>
      <c r="G819">
        <v>67</v>
      </c>
    </row>
    <row r="820" spans="1:7" x14ac:dyDescent="0.3">
      <c r="A820" t="s">
        <v>2832</v>
      </c>
      <c r="B820" t="s">
        <v>1417</v>
      </c>
      <c r="C820" t="s">
        <v>1416</v>
      </c>
      <c r="D820">
        <v>819</v>
      </c>
      <c r="E820" s="54">
        <v>61950</v>
      </c>
      <c r="F820">
        <v>1</v>
      </c>
      <c r="G820">
        <v>67</v>
      </c>
    </row>
    <row r="821" spans="1:7" x14ac:dyDescent="0.3">
      <c r="A821" t="s">
        <v>2832</v>
      </c>
      <c r="B821" t="s">
        <v>1419</v>
      </c>
      <c r="C821" t="s">
        <v>1418</v>
      </c>
      <c r="D821">
        <v>820</v>
      </c>
      <c r="E821" s="54">
        <v>124600</v>
      </c>
      <c r="F821">
        <v>1</v>
      </c>
      <c r="G821">
        <v>67</v>
      </c>
    </row>
    <row r="822" spans="1:7" x14ac:dyDescent="0.3">
      <c r="A822" t="s">
        <v>2832</v>
      </c>
      <c r="B822" t="s">
        <v>1421</v>
      </c>
      <c r="C822" t="s">
        <v>1420</v>
      </c>
      <c r="D822">
        <v>821</v>
      </c>
      <c r="E822" s="54">
        <v>241600</v>
      </c>
      <c r="F822">
        <v>1</v>
      </c>
      <c r="G822">
        <v>67</v>
      </c>
    </row>
    <row r="823" spans="1:7" x14ac:dyDescent="0.3">
      <c r="A823" t="s">
        <v>2832</v>
      </c>
      <c r="B823" t="s">
        <v>1423</v>
      </c>
      <c r="C823" t="s">
        <v>1422</v>
      </c>
      <c r="D823">
        <v>822</v>
      </c>
      <c r="E823" s="54">
        <v>514113</v>
      </c>
      <c r="F823">
        <v>1</v>
      </c>
      <c r="G823">
        <v>67</v>
      </c>
    </row>
    <row r="824" spans="1:7" x14ac:dyDescent="0.3">
      <c r="A824" t="s">
        <v>2832</v>
      </c>
      <c r="B824" t="s">
        <v>1425</v>
      </c>
      <c r="C824" t="s">
        <v>1424</v>
      </c>
      <c r="D824">
        <v>823</v>
      </c>
      <c r="E824" s="54">
        <v>1015113</v>
      </c>
      <c r="F824">
        <v>1</v>
      </c>
      <c r="G824">
        <v>67</v>
      </c>
    </row>
    <row r="825" spans="1:7" x14ac:dyDescent="0.3">
      <c r="A825" t="s">
        <v>2832</v>
      </c>
      <c r="B825" t="s">
        <v>1427</v>
      </c>
      <c r="C825" t="s">
        <v>1426</v>
      </c>
      <c r="D825">
        <v>824</v>
      </c>
      <c r="E825" s="54">
        <v>33150</v>
      </c>
      <c r="F825">
        <v>1</v>
      </c>
      <c r="G825">
        <v>67</v>
      </c>
    </row>
    <row r="826" spans="1:7" x14ac:dyDescent="0.3">
      <c r="A826" t="s">
        <v>2832</v>
      </c>
      <c r="B826" t="s">
        <v>1429</v>
      </c>
      <c r="C826" t="s">
        <v>1428</v>
      </c>
      <c r="D826">
        <v>825</v>
      </c>
      <c r="E826" s="54">
        <v>75013</v>
      </c>
      <c r="F826">
        <v>1</v>
      </c>
      <c r="G826">
        <v>67</v>
      </c>
    </row>
    <row r="827" spans="1:7" x14ac:dyDescent="0.3">
      <c r="A827" t="s">
        <v>2832</v>
      </c>
      <c r="B827" t="s">
        <v>1431</v>
      </c>
      <c r="C827" t="s">
        <v>1430</v>
      </c>
      <c r="D827">
        <v>826</v>
      </c>
      <c r="E827" s="54">
        <v>136913</v>
      </c>
      <c r="F827">
        <v>1</v>
      </c>
      <c r="G827">
        <v>67</v>
      </c>
    </row>
    <row r="828" spans="1:7" x14ac:dyDescent="0.3">
      <c r="A828" t="s">
        <v>2832</v>
      </c>
      <c r="B828" t="s">
        <v>1433</v>
      </c>
      <c r="C828" t="s">
        <v>1432</v>
      </c>
      <c r="D828">
        <v>827</v>
      </c>
      <c r="E828" s="54">
        <v>246363</v>
      </c>
      <c r="F828">
        <v>1</v>
      </c>
      <c r="G828">
        <v>67</v>
      </c>
    </row>
    <row r="829" spans="1:7" x14ac:dyDescent="0.3">
      <c r="A829" t="s">
        <v>2832</v>
      </c>
      <c r="B829" t="s">
        <v>1435</v>
      </c>
      <c r="C829" t="s">
        <v>1434</v>
      </c>
      <c r="D829">
        <v>828</v>
      </c>
      <c r="E829" s="54">
        <v>514113</v>
      </c>
      <c r="F829">
        <v>1</v>
      </c>
      <c r="G829">
        <v>67</v>
      </c>
    </row>
    <row r="830" spans="1:7" x14ac:dyDescent="0.3">
      <c r="A830" t="s">
        <v>2832</v>
      </c>
      <c r="B830" t="s">
        <v>1437</v>
      </c>
      <c r="C830" t="s">
        <v>1436</v>
      </c>
      <c r="D830">
        <v>829</v>
      </c>
      <c r="E830" s="54">
        <v>8063</v>
      </c>
      <c r="F830">
        <v>1</v>
      </c>
      <c r="G830">
        <v>67</v>
      </c>
    </row>
    <row r="831" spans="1:7" x14ac:dyDescent="0.3">
      <c r="A831" t="s">
        <v>2832</v>
      </c>
      <c r="B831" t="s">
        <v>1439</v>
      </c>
      <c r="C831" t="s">
        <v>1438</v>
      </c>
      <c r="D831">
        <v>830</v>
      </c>
      <c r="E831" s="54">
        <v>11776</v>
      </c>
      <c r="F831">
        <v>1</v>
      </c>
      <c r="G831">
        <v>67</v>
      </c>
    </row>
    <row r="832" spans="1:7" x14ac:dyDescent="0.3">
      <c r="A832" t="s">
        <v>2832</v>
      </c>
      <c r="B832" t="s">
        <v>1441</v>
      </c>
      <c r="C832" t="s">
        <v>1440</v>
      </c>
      <c r="D832">
        <v>831</v>
      </c>
      <c r="E832" s="54">
        <v>12176</v>
      </c>
      <c r="F832">
        <v>1</v>
      </c>
      <c r="G832">
        <v>67</v>
      </c>
    </row>
    <row r="833" spans="1:7" x14ac:dyDescent="0.3">
      <c r="A833" t="s">
        <v>2832</v>
      </c>
      <c r="B833" t="s">
        <v>1443</v>
      </c>
      <c r="C833" t="s">
        <v>1442</v>
      </c>
      <c r="D833">
        <v>832</v>
      </c>
      <c r="E833" s="54">
        <v>12976</v>
      </c>
      <c r="F833">
        <v>1</v>
      </c>
      <c r="G833">
        <v>67</v>
      </c>
    </row>
    <row r="834" spans="1:7" x14ac:dyDescent="0.3">
      <c r="A834" t="s">
        <v>2832</v>
      </c>
      <c r="B834" t="s">
        <v>1445</v>
      </c>
      <c r="C834" t="s">
        <v>1444</v>
      </c>
      <c r="D834">
        <v>833</v>
      </c>
      <c r="E834" s="54">
        <v>20002</v>
      </c>
      <c r="F834">
        <v>1</v>
      </c>
      <c r="G834">
        <v>67</v>
      </c>
    </row>
    <row r="835" spans="1:7" x14ac:dyDescent="0.3">
      <c r="A835" t="s">
        <v>2832</v>
      </c>
      <c r="B835" t="s">
        <v>1447</v>
      </c>
      <c r="C835" t="s">
        <v>1446</v>
      </c>
      <c r="D835">
        <v>834</v>
      </c>
      <c r="E835" s="54">
        <v>21602</v>
      </c>
      <c r="F835">
        <v>1</v>
      </c>
      <c r="G835">
        <v>67</v>
      </c>
    </row>
    <row r="836" spans="1:7" x14ac:dyDescent="0.3">
      <c r="A836" t="s">
        <v>2832</v>
      </c>
      <c r="B836" t="s">
        <v>1449</v>
      </c>
      <c r="C836" t="s">
        <v>1448</v>
      </c>
      <c r="D836">
        <v>835</v>
      </c>
      <c r="E836" s="54">
        <v>35654</v>
      </c>
      <c r="F836">
        <v>1</v>
      </c>
      <c r="G836">
        <v>67</v>
      </c>
    </row>
    <row r="837" spans="1:7" x14ac:dyDescent="0.3">
      <c r="A837" t="s">
        <v>2832</v>
      </c>
      <c r="B837" t="s">
        <v>1451</v>
      </c>
      <c r="C837" t="s">
        <v>1450</v>
      </c>
      <c r="D837">
        <v>836</v>
      </c>
      <c r="E837" s="54">
        <v>77721</v>
      </c>
      <c r="F837">
        <v>1</v>
      </c>
      <c r="G837">
        <v>67</v>
      </c>
    </row>
    <row r="838" spans="1:7" x14ac:dyDescent="0.3">
      <c r="A838" t="s">
        <v>2832</v>
      </c>
      <c r="B838" t="s">
        <v>1453</v>
      </c>
      <c r="C838" t="s">
        <v>1452</v>
      </c>
      <c r="D838">
        <v>837</v>
      </c>
      <c r="E838" s="54">
        <v>199633</v>
      </c>
      <c r="F838">
        <v>1</v>
      </c>
      <c r="G838">
        <v>67</v>
      </c>
    </row>
    <row r="839" spans="1:7" x14ac:dyDescent="0.3">
      <c r="A839" t="s">
        <v>2832</v>
      </c>
      <c r="B839" t="s">
        <v>1455</v>
      </c>
      <c r="C839" t="s">
        <v>1454</v>
      </c>
      <c r="D839">
        <v>838</v>
      </c>
      <c r="E839" s="54">
        <v>311545</v>
      </c>
      <c r="F839">
        <v>1</v>
      </c>
      <c r="G839">
        <v>67</v>
      </c>
    </row>
    <row r="840" spans="1:7" x14ac:dyDescent="0.3">
      <c r="A840" t="s">
        <v>2832</v>
      </c>
      <c r="B840" t="s">
        <v>1457</v>
      </c>
      <c r="C840" t="s">
        <v>1456</v>
      </c>
      <c r="D840">
        <v>839</v>
      </c>
      <c r="E840" s="54">
        <v>21402</v>
      </c>
      <c r="F840">
        <v>1</v>
      </c>
      <c r="G840">
        <v>67</v>
      </c>
    </row>
    <row r="841" spans="1:7" x14ac:dyDescent="0.3">
      <c r="A841" t="s">
        <v>2832</v>
      </c>
      <c r="B841" t="s">
        <v>1459</v>
      </c>
      <c r="C841" t="s">
        <v>1458</v>
      </c>
      <c r="D841">
        <v>840</v>
      </c>
      <c r="E841" s="54">
        <v>38454</v>
      </c>
      <c r="F841">
        <v>1</v>
      </c>
      <c r="G841">
        <v>67</v>
      </c>
    </row>
    <row r="842" spans="1:7" x14ac:dyDescent="0.3">
      <c r="A842" t="s">
        <v>2832</v>
      </c>
      <c r="B842" t="s">
        <v>1461</v>
      </c>
      <c r="C842" t="s">
        <v>1460</v>
      </c>
      <c r="D842">
        <v>841</v>
      </c>
      <c r="E842" s="54">
        <v>84971</v>
      </c>
      <c r="F842">
        <v>1</v>
      </c>
      <c r="G842">
        <v>67</v>
      </c>
    </row>
    <row r="843" spans="1:7" x14ac:dyDescent="0.3">
      <c r="A843" t="s">
        <v>2832</v>
      </c>
      <c r="B843" t="s">
        <v>1463</v>
      </c>
      <c r="C843" t="s">
        <v>1462</v>
      </c>
      <c r="D843">
        <v>842</v>
      </c>
      <c r="E843" s="54">
        <v>191329</v>
      </c>
      <c r="F843">
        <v>1</v>
      </c>
      <c r="G843">
        <v>67</v>
      </c>
    </row>
    <row r="844" spans="1:7" x14ac:dyDescent="0.3">
      <c r="A844" t="s">
        <v>2832</v>
      </c>
      <c r="B844" t="s">
        <v>1465</v>
      </c>
      <c r="C844" t="s">
        <v>1464</v>
      </c>
      <c r="D844">
        <v>843</v>
      </c>
      <c r="E844" s="54">
        <v>369545</v>
      </c>
      <c r="F844">
        <v>1</v>
      </c>
      <c r="G844">
        <v>67</v>
      </c>
    </row>
    <row r="845" spans="1:7" x14ac:dyDescent="0.3">
      <c r="A845" t="s">
        <v>2832</v>
      </c>
      <c r="B845" t="s">
        <v>1467</v>
      </c>
      <c r="C845" t="s">
        <v>1466</v>
      </c>
      <c r="D845">
        <v>844</v>
      </c>
      <c r="E845" s="54">
        <v>38454</v>
      </c>
      <c r="F845">
        <v>1</v>
      </c>
      <c r="G845">
        <v>67</v>
      </c>
    </row>
    <row r="846" spans="1:7" x14ac:dyDescent="0.3">
      <c r="A846" t="s">
        <v>2832</v>
      </c>
      <c r="B846" t="s">
        <v>1469</v>
      </c>
      <c r="C846" t="s">
        <v>1468</v>
      </c>
      <c r="D846">
        <v>845</v>
      </c>
      <c r="E846" s="54">
        <v>84971</v>
      </c>
      <c r="F846">
        <v>1</v>
      </c>
      <c r="G846">
        <v>67</v>
      </c>
    </row>
    <row r="847" spans="1:7" x14ac:dyDescent="0.3">
      <c r="A847" t="s">
        <v>2832</v>
      </c>
      <c r="B847" t="s">
        <v>1471</v>
      </c>
      <c r="C847" t="s">
        <v>1470</v>
      </c>
      <c r="D847">
        <v>846</v>
      </c>
      <c r="E847" s="54">
        <v>191329</v>
      </c>
      <c r="F847">
        <v>1</v>
      </c>
      <c r="G847">
        <v>67</v>
      </c>
    </row>
    <row r="848" spans="1:7" x14ac:dyDescent="0.3">
      <c r="A848" t="s">
        <v>2832</v>
      </c>
      <c r="B848" t="s">
        <v>1473</v>
      </c>
      <c r="C848" t="s">
        <v>1472</v>
      </c>
      <c r="D848">
        <v>847</v>
      </c>
      <c r="E848" s="54">
        <v>7763.6466410000003</v>
      </c>
      <c r="F848">
        <v>1</v>
      </c>
      <c r="G848">
        <v>67</v>
      </c>
    </row>
    <row r="849" spans="1:7" x14ac:dyDescent="0.3">
      <c r="A849" t="s">
        <v>2832</v>
      </c>
      <c r="B849" t="s">
        <v>1475</v>
      </c>
      <c r="C849" t="s">
        <v>1474</v>
      </c>
      <c r="D849">
        <v>848</v>
      </c>
      <c r="E849" s="54">
        <v>7863.6466410000003</v>
      </c>
      <c r="F849">
        <v>1</v>
      </c>
      <c r="G849">
        <v>67</v>
      </c>
    </row>
    <row r="850" spans="1:7" x14ac:dyDescent="0.3">
      <c r="A850" t="s">
        <v>2832</v>
      </c>
      <c r="B850" t="s">
        <v>1477</v>
      </c>
      <c r="C850" t="s">
        <v>1476</v>
      </c>
      <c r="D850">
        <v>849</v>
      </c>
      <c r="E850" s="54">
        <v>8163.6466410000003</v>
      </c>
      <c r="F850">
        <v>1</v>
      </c>
      <c r="G850">
        <v>67</v>
      </c>
    </row>
    <row r="851" spans="1:7" x14ac:dyDescent="0.3">
      <c r="A851" t="s">
        <v>2832</v>
      </c>
      <c r="B851" t="s">
        <v>1479</v>
      </c>
      <c r="C851" t="s">
        <v>1478</v>
      </c>
      <c r="D851">
        <v>850</v>
      </c>
      <c r="E851" s="54">
        <v>8563.6466409999994</v>
      </c>
      <c r="F851">
        <v>1</v>
      </c>
      <c r="G851">
        <v>67</v>
      </c>
    </row>
    <row r="852" spans="1:7" x14ac:dyDescent="0.3">
      <c r="A852" t="s">
        <v>2832</v>
      </c>
      <c r="B852" t="s">
        <v>1481</v>
      </c>
      <c r="C852" t="s">
        <v>1480</v>
      </c>
      <c r="D852">
        <v>851</v>
      </c>
      <c r="E852" s="54">
        <v>9563.6466409999994</v>
      </c>
      <c r="F852">
        <v>1</v>
      </c>
      <c r="G852">
        <v>67</v>
      </c>
    </row>
    <row r="853" spans="1:7" x14ac:dyDescent="0.3">
      <c r="A853" t="s">
        <v>2832</v>
      </c>
      <c r="B853" t="s">
        <v>1483</v>
      </c>
      <c r="C853" t="s">
        <v>1482</v>
      </c>
      <c r="D853">
        <v>852</v>
      </c>
      <c r="E853" s="54">
        <v>14777.29328</v>
      </c>
      <c r="F853">
        <v>1</v>
      </c>
      <c r="G853">
        <v>67</v>
      </c>
    </row>
    <row r="854" spans="1:7" x14ac:dyDescent="0.3">
      <c r="A854" t="s">
        <v>2832</v>
      </c>
      <c r="B854" t="s">
        <v>1485</v>
      </c>
      <c r="C854" t="s">
        <v>1484</v>
      </c>
      <c r="D854">
        <v>853</v>
      </c>
      <c r="E854" s="54">
        <v>8563.6466409999994</v>
      </c>
      <c r="F854">
        <v>1</v>
      </c>
      <c r="G854">
        <v>67</v>
      </c>
    </row>
    <row r="855" spans="1:7" x14ac:dyDescent="0.3">
      <c r="A855" t="s">
        <v>2832</v>
      </c>
      <c r="B855" t="s">
        <v>1487</v>
      </c>
      <c r="C855" t="s">
        <v>1486</v>
      </c>
      <c r="D855">
        <v>854</v>
      </c>
      <c r="E855" s="54">
        <v>9563.6466409999994</v>
      </c>
      <c r="F855">
        <v>1</v>
      </c>
      <c r="G855">
        <v>67</v>
      </c>
    </row>
    <row r="856" spans="1:7" x14ac:dyDescent="0.3">
      <c r="A856" t="s">
        <v>2832</v>
      </c>
      <c r="B856" t="s">
        <v>1489</v>
      </c>
      <c r="C856" t="s">
        <v>1488</v>
      </c>
      <c r="D856">
        <v>855</v>
      </c>
      <c r="E856" s="54">
        <v>14777.29328</v>
      </c>
      <c r="F856">
        <v>1</v>
      </c>
      <c r="G856">
        <v>67</v>
      </c>
    </row>
    <row r="857" spans="1:7" x14ac:dyDescent="0.3">
      <c r="A857" t="s">
        <v>2832</v>
      </c>
      <c r="B857" t="s">
        <v>1491</v>
      </c>
      <c r="C857" t="s">
        <v>1490</v>
      </c>
      <c r="D857">
        <v>856</v>
      </c>
      <c r="E857" s="54">
        <v>35967.586560000003</v>
      </c>
      <c r="F857">
        <v>1</v>
      </c>
      <c r="G857">
        <v>67</v>
      </c>
    </row>
    <row r="858" spans="1:7" x14ac:dyDescent="0.3">
      <c r="A858" t="s">
        <v>2832</v>
      </c>
      <c r="B858" t="s">
        <v>1493</v>
      </c>
      <c r="C858" t="s">
        <v>1492</v>
      </c>
      <c r="D858">
        <v>857</v>
      </c>
      <c r="E858" s="54">
        <v>95249.466409999994</v>
      </c>
      <c r="F858">
        <v>1</v>
      </c>
      <c r="G858">
        <v>67</v>
      </c>
    </row>
    <row r="859" spans="1:7" x14ac:dyDescent="0.3">
      <c r="A859" t="s">
        <v>2832</v>
      </c>
      <c r="B859" t="s">
        <v>1495</v>
      </c>
      <c r="C859" t="s">
        <v>1494</v>
      </c>
      <c r="D859">
        <v>858</v>
      </c>
      <c r="E859" s="54">
        <v>135961.6219</v>
      </c>
      <c r="F859">
        <v>1</v>
      </c>
      <c r="G859">
        <v>67</v>
      </c>
    </row>
    <row r="860" spans="1:7" x14ac:dyDescent="0.3">
      <c r="A860" t="s">
        <v>2832</v>
      </c>
      <c r="B860" t="s">
        <v>1497</v>
      </c>
      <c r="C860" t="s">
        <v>1496</v>
      </c>
      <c r="D860">
        <v>859</v>
      </c>
      <c r="E860" s="54">
        <v>9363.6466409999994</v>
      </c>
      <c r="F860">
        <v>1</v>
      </c>
      <c r="G860">
        <v>67</v>
      </c>
    </row>
    <row r="861" spans="1:7" x14ac:dyDescent="0.3">
      <c r="A861" t="s">
        <v>2832</v>
      </c>
      <c r="B861" t="s">
        <v>1499</v>
      </c>
      <c r="C861" t="s">
        <v>1498</v>
      </c>
      <c r="D861">
        <v>860</v>
      </c>
      <c r="E861" s="54">
        <v>14377.29328</v>
      </c>
      <c r="F861">
        <v>1</v>
      </c>
      <c r="G861">
        <v>67</v>
      </c>
    </row>
    <row r="862" spans="1:7" x14ac:dyDescent="0.3">
      <c r="A862" t="s">
        <v>2832</v>
      </c>
      <c r="B862" t="s">
        <v>1501</v>
      </c>
      <c r="C862" t="s">
        <v>1500</v>
      </c>
      <c r="D862">
        <v>861</v>
      </c>
      <c r="E862" s="54">
        <v>24404.58656</v>
      </c>
      <c r="F862">
        <v>1</v>
      </c>
      <c r="G862">
        <v>67</v>
      </c>
    </row>
    <row r="863" spans="1:7" x14ac:dyDescent="0.3">
      <c r="A863" t="s">
        <v>2832</v>
      </c>
      <c r="B863" t="s">
        <v>1503</v>
      </c>
      <c r="C863" t="s">
        <v>1502</v>
      </c>
      <c r="D863">
        <v>862</v>
      </c>
      <c r="E863" s="54">
        <v>62499.466410000001</v>
      </c>
      <c r="F863">
        <v>1</v>
      </c>
      <c r="G863">
        <v>67</v>
      </c>
    </row>
    <row r="864" spans="1:7" x14ac:dyDescent="0.3">
      <c r="A864" t="s">
        <v>2832</v>
      </c>
      <c r="B864" t="s">
        <v>1505</v>
      </c>
      <c r="C864" t="s">
        <v>1504</v>
      </c>
      <c r="D864">
        <v>863</v>
      </c>
      <c r="E864" s="54">
        <v>124961.6219</v>
      </c>
      <c r="F864">
        <v>1</v>
      </c>
      <c r="G864">
        <v>67</v>
      </c>
    </row>
    <row r="865" spans="1:7" x14ac:dyDescent="0.3">
      <c r="A865" t="s">
        <v>2832</v>
      </c>
      <c r="B865" t="s">
        <v>1507</v>
      </c>
      <c r="C865" t="s">
        <v>1506</v>
      </c>
      <c r="D865">
        <v>864</v>
      </c>
      <c r="E865" s="54">
        <v>279658.86560000002</v>
      </c>
      <c r="F865">
        <v>1</v>
      </c>
      <c r="G865">
        <v>67</v>
      </c>
    </row>
    <row r="866" spans="1:7" x14ac:dyDescent="0.3">
      <c r="A866" t="s">
        <v>2832</v>
      </c>
      <c r="B866" t="s">
        <v>1509</v>
      </c>
      <c r="C866" t="s">
        <v>1508</v>
      </c>
      <c r="D866">
        <v>865</v>
      </c>
      <c r="E866" s="54">
        <v>9363.6466409999994</v>
      </c>
      <c r="F866">
        <v>1</v>
      </c>
      <c r="G866">
        <v>67</v>
      </c>
    </row>
    <row r="867" spans="1:7" x14ac:dyDescent="0.3">
      <c r="A867" t="s">
        <v>2832</v>
      </c>
      <c r="B867" t="s">
        <v>1511</v>
      </c>
      <c r="C867" t="s">
        <v>1510</v>
      </c>
      <c r="D867">
        <v>866</v>
      </c>
      <c r="E867" s="54">
        <v>14377.29328</v>
      </c>
      <c r="F867">
        <v>1</v>
      </c>
      <c r="G867">
        <v>67</v>
      </c>
    </row>
    <row r="868" spans="1:7" x14ac:dyDescent="0.3">
      <c r="A868" t="s">
        <v>2832</v>
      </c>
      <c r="B868" t="s">
        <v>1513</v>
      </c>
      <c r="C868" t="s">
        <v>1512</v>
      </c>
      <c r="D868">
        <v>867</v>
      </c>
      <c r="E868" s="54">
        <v>24404.58656</v>
      </c>
      <c r="F868">
        <v>1</v>
      </c>
      <c r="G868">
        <v>67</v>
      </c>
    </row>
    <row r="869" spans="1:7" x14ac:dyDescent="0.3">
      <c r="A869" t="s">
        <v>2832</v>
      </c>
      <c r="B869" t="s">
        <v>1515</v>
      </c>
      <c r="C869" t="s">
        <v>1514</v>
      </c>
      <c r="D869">
        <v>868</v>
      </c>
      <c r="E869" s="54">
        <v>80249.466409999994</v>
      </c>
      <c r="F869">
        <v>1</v>
      </c>
      <c r="G869">
        <v>67</v>
      </c>
    </row>
    <row r="870" spans="1:7" x14ac:dyDescent="0.3">
      <c r="A870" t="s">
        <v>2832</v>
      </c>
      <c r="B870" t="s">
        <v>1517</v>
      </c>
      <c r="C870" t="s">
        <v>1516</v>
      </c>
      <c r="D870">
        <v>869</v>
      </c>
      <c r="E870" s="54">
        <v>124961.6219</v>
      </c>
      <c r="F870">
        <v>1</v>
      </c>
      <c r="G870">
        <v>67</v>
      </c>
    </row>
    <row r="871" spans="1:7" x14ac:dyDescent="0.3">
      <c r="A871" t="s">
        <v>2832</v>
      </c>
      <c r="B871" t="s">
        <v>1519</v>
      </c>
      <c r="C871" t="s">
        <v>1518</v>
      </c>
      <c r="D871">
        <v>870</v>
      </c>
      <c r="E871" s="54">
        <v>54250</v>
      </c>
      <c r="F871">
        <v>1</v>
      </c>
      <c r="G871">
        <v>67</v>
      </c>
    </row>
    <row r="872" spans="1:7" x14ac:dyDescent="0.3">
      <c r="A872" t="s">
        <v>2832</v>
      </c>
      <c r="B872" t="s">
        <v>1521</v>
      </c>
      <c r="C872" t="s">
        <v>1520</v>
      </c>
      <c r="D872">
        <v>871</v>
      </c>
      <c r="E872" s="54">
        <v>54350</v>
      </c>
      <c r="F872">
        <v>1</v>
      </c>
      <c r="G872">
        <v>67</v>
      </c>
    </row>
    <row r="873" spans="1:7" x14ac:dyDescent="0.3">
      <c r="A873" t="s">
        <v>2832</v>
      </c>
      <c r="B873" t="s">
        <v>1523</v>
      </c>
      <c r="C873" t="s">
        <v>1522</v>
      </c>
      <c r="D873">
        <v>872</v>
      </c>
      <c r="E873" s="54">
        <v>104350</v>
      </c>
      <c r="F873">
        <v>1</v>
      </c>
      <c r="G873">
        <v>67</v>
      </c>
    </row>
    <row r="874" spans="1:7" x14ac:dyDescent="0.3">
      <c r="A874" t="s">
        <v>2832</v>
      </c>
      <c r="B874" t="s">
        <v>1525</v>
      </c>
      <c r="C874" t="s">
        <v>1524</v>
      </c>
      <c r="D874">
        <v>873</v>
      </c>
      <c r="E874" s="54">
        <v>104750</v>
      </c>
      <c r="F874">
        <v>1</v>
      </c>
      <c r="G874">
        <v>67</v>
      </c>
    </row>
    <row r="875" spans="1:7" x14ac:dyDescent="0.3">
      <c r="A875" t="s">
        <v>2832</v>
      </c>
      <c r="B875" t="s">
        <v>1527</v>
      </c>
      <c r="C875" t="s">
        <v>1526</v>
      </c>
      <c r="D875">
        <v>874</v>
      </c>
      <c r="E875" s="54">
        <v>205150</v>
      </c>
      <c r="F875">
        <v>1</v>
      </c>
      <c r="G875">
        <v>67</v>
      </c>
    </row>
    <row r="876" spans="1:7" x14ac:dyDescent="0.3">
      <c r="A876" t="s">
        <v>2832</v>
      </c>
      <c r="B876" t="s">
        <v>1529</v>
      </c>
      <c r="C876" t="s">
        <v>1528</v>
      </c>
      <c r="D876">
        <v>875</v>
      </c>
      <c r="E876" s="54">
        <v>405950</v>
      </c>
      <c r="F876">
        <v>1</v>
      </c>
      <c r="G876">
        <v>67</v>
      </c>
    </row>
    <row r="877" spans="1:7" x14ac:dyDescent="0.3">
      <c r="A877" t="s">
        <v>2832</v>
      </c>
      <c r="B877" t="s">
        <v>1531</v>
      </c>
      <c r="C877" t="s">
        <v>1530</v>
      </c>
      <c r="D877">
        <v>876</v>
      </c>
      <c r="E877" s="54">
        <v>104750</v>
      </c>
      <c r="F877">
        <v>1</v>
      </c>
      <c r="G877">
        <v>67</v>
      </c>
    </row>
    <row r="878" spans="1:7" x14ac:dyDescent="0.3">
      <c r="A878" t="s">
        <v>2832</v>
      </c>
      <c r="B878" t="s">
        <v>1533</v>
      </c>
      <c r="C878" t="s">
        <v>1532</v>
      </c>
      <c r="D878">
        <v>877</v>
      </c>
      <c r="E878" s="54">
        <v>205150</v>
      </c>
      <c r="F878">
        <v>1</v>
      </c>
      <c r="G878">
        <v>67</v>
      </c>
    </row>
    <row r="879" spans="1:7" x14ac:dyDescent="0.3">
      <c r="A879" t="s">
        <v>2832</v>
      </c>
      <c r="B879" t="s">
        <v>1535</v>
      </c>
      <c r="C879" t="s">
        <v>1534</v>
      </c>
      <c r="D879">
        <v>878</v>
      </c>
      <c r="E879" s="54">
        <v>405950</v>
      </c>
      <c r="F879">
        <v>1</v>
      </c>
      <c r="G879">
        <v>67</v>
      </c>
    </row>
    <row r="880" spans="1:7" x14ac:dyDescent="0.3">
      <c r="A880" t="s">
        <v>2832</v>
      </c>
      <c r="B880" t="s">
        <v>1537</v>
      </c>
      <c r="C880" t="s">
        <v>1536</v>
      </c>
      <c r="D880">
        <v>879</v>
      </c>
      <c r="E880" s="54">
        <v>818313</v>
      </c>
      <c r="F880">
        <v>1</v>
      </c>
      <c r="G880">
        <v>67</v>
      </c>
    </row>
    <row r="881" spans="1:7" x14ac:dyDescent="0.3">
      <c r="A881" t="s">
        <v>2832</v>
      </c>
      <c r="B881" t="s">
        <v>1539</v>
      </c>
      <c r="C881" t="s">
        <v>1538</v>
      </c>
      <c r="D881">
        <v>880</v>
      </c>
      <c r="E881" s="54">
        <v>2051113</v>
      </c>
      <c r="F881">
        <v>1</v>
      </c>
      <c r="G881">
        <v>67</v>
      </c>
    </row>
    <row r="882" spans="1:7" x14ac:dyDescent="0.3">
      <c r="A882" t="s">
        <v>2832</v>
      </c>
      <c r="B882" t="s">
        <v>1541</v>
      </c>
      <c r="C882" t="s">
        <v>1540</v>
      </c>
      <c r="D882">
        <v>881</v>
      </c>
      <c r="E882" s="54">
        <v>3273913</v>
      </c>
      <c r="F882">
        <v>1</v>
      </c>
      <c r="G882">
        <v>67</v>
      </c>
    </row>
    <row r="883" spans="1:7" x14ac:dyDescent="0.3">
      <c r="A883" t="s">
        <v>2832</v>
      </c>
      <c r="B883" t="s">
        <v>1543</v>
      </c>
      <c r="C883" t="s">
        <v>1542</v>
      </c>
      <c r="D883">
        <v>882</v>
      </c>
      <c r="E883" s="54">
        <v>105550</v>
      </c>
      <c r="F883">
        <v>1</v>
      </c>
      <c r="G883">
        <v>67</v>
      </c>
    </row>
    <row r="884" spans="1:7" x14ac:dyDescent="0.3">
      <c r="A884" t="s">
        <v>2832</v>
      </c>
      <c r="B884" t="s">
        <v>1545</v>
      </c>
      <c r="C884" t="s">
        <v>1544</v>
      </c>
      <c r="D884">
        <v>883</v>
      </c>
      <c r="E884" s="54">
        <v>206750</v>
      </c>
      <c r="F884">
        <v>1</v>
      </c>
      <c r="G884">
        <v>67</v>
      </c>
    </row>
    <row r="885" spans="1:7" x14ac:dyDescent="0.3">
      <c r="A885" t="s">
        <v>2832</v>
      </c>
      <c r="B885" t="s">
        <v>1547</v>
      </c>
      <c r="C885" t="s">
        <v>1546</v>
      </c>
      <c r="D885">
        <v>884</v>
      </c>
      <c r="E885" s="54">
        <v>409150</v>
      </c>
      <c r="F885">
        <v>1</v>
      </c>
      <c r="G885">
        <v>67</v>
      </c>
    </row>
    <row r="886" spans="1:7" x14ac:dyDescent="0.3">
      <c r="A886" t="s">
        <v>2832</v>
      </c>
      <c r="B886" t="s">
        <v>1549</v>
      </c>
      <c r="C886" t="s">
        <v>1548</v>
      </c>
      <c r="D886">
        <v>885</v>
      </c>
      <c r="E886" s="54">
        <v>825563</v>
      </c>
      <c r="F886">
        <v>1</v>
      </c>
      <c r="G886">
        <v>67</v>
      </c>
    </row>
    <row r="887" spans="1:7" x14ac:dyDescent="0.3">
      <c r="A887" t="s">
        <v>2832</v>
      </c>
      <c r="B887" t="s">
        <v>1551</v>
      </c>
      <c r="C887" t="s">
        <v>1550</v>
      </c>
      <c r="D887">
        <v>886</v>
      </c>
      <c r="E887" s="54">
        <v>1672513</v>
      </c>
      <c r="F887">
        <v>1</v>
      </c>
      <c r="G887">
        <v>67</v>
      </c>
    </row>
    <row r="888" spans="1:7" x14ac:dyDescent="0.3">
      <c r="A888" t="s">
        <v>2832</v>
      </c>
      <c r="B888" t="s">
        <v>1553</v>
      </c>
      <c r="C888" t="s">
        <v>1552</v>
      </c>
      <c r="D888">
        <v>887</v>
      </c>
      <c r="E888" s="54">
        <v>3331913</v>
      </c>
      <c r="F888">
        <v>1</v>
      </c>
      <c r="G888">
        <v>67</v>
      </c>
    </row>
    <row r="889" spans="1:7" x14ac:dyDescent="0.3">
      <c r="A889" t="s">
        <v>2832</v>
      </c>
      <c r="B889" t="s">
        <v>1555</v>
      </c>
      <c r="C889" t="s">
        <v>1554</v>
      </c>
      <c r="D889">
        <v>888</v>
      </c>
      <c r="E889" s="54">
        <v>105550</v>
      </c>
      <c r="F889">
        <v>1</v>
      </c>
      <c r="G889">
        <v>67</v>
      </c>
    </row>
    <row r="890" spans="1:7" x14ac:dyDescent="0.3">
      <c r="A890" t="s">
        <v>2832</v>
      </c>
      <c r="B890" t="s">
        <v>1557</v>
      </c>
      <c r="C890" t="s">
        <v>1556</v>
      </c>
      <c r="D890">
        <v>889</v>
      </c>
      <c r="E890" s="54">
        <v>206750</v>
      </c>
      <c r="F890">
        <v>1</v>
      </c>
      <c r="G890">
        <v>67</v>
      </c>
    </row>
    <row r="891" spans="1:7" x14ac:dyDescent="0.3">
      <c r="A891" t="s">
        <v>2832</v>
      </c>
      <c r="B891" t="s">
        <v>1559</v>
      </c>
      <c r="C891" t="s">
        <v>1558</v>
      </c>
      <c r="D891">
        <v>890</v>
      </c>
      <c r="E891" s="54">
        <v>409150</v>
      </c>
      <c r="F891">
        <v>1</v>
      </c>
      <c r="G891">
        <v>67</v>
      </c>
    </row>
    <row r="892" spans="1:7" x14ac:dyDescent="0.3">
      <c r="A892" t="s">
        <v>2832</v>
      </c>
      <c r="B892" t="s">
        <v>1561</v>
      </c>
      <c r="C892" t="s">
        <v>1560</v>
      </c>
      <c r="D892">
        <v>891</v>
      </c>
      <c r="E892" s="54">
        <v>843313</v>
      </c>
      <c r="F892">
        <v>1</v>
      </c>
      <c r="G892">
        <v>67</v>
      </c>
    </row>
    <row r="893" spans="1:7" x14ac:dyDescent="0.3">
      <c r="A893" t="s">
        <v>2832</v>
      </c>
      <c r="B893" t="s">
        <v>1563</v>
      </c>
      <c r="C893" t="s">
        <v>1562</v>
      </c>
      <c r="D893">
        <v>892</v>
      </c>
      <c r="E893" s="54">
        <v>1672513</v>
      </c>
      <c r="F893">
        <v>1</v>
      </c>
      <c r="G893">
        <v>67</v>
      </c>
    </row>
    <row r="894" spans="1:7" x14ac:dyDescent="0.3">
      <c r="A894" t="s">
        <v>2832</v>
      </c>
      <c r="B894" t="s">
        <v>1565</v>
      </c>
      <c r="C894" t="s">
        <v>1564</v>
      </c>
      <c r="D894">
        <v>893</v>
      </c>
      <c r="E894" s="54">
        <v>11139</v>
      </c>
      <c r="F894">
        <v>1</v>
      </c>
      <c r="G894">
        <v>67</v>
      </c>
    </row>
    <row r="895" spans="1:7" x14ac:dyDescent="0.3">
      <c r="A895" t="s">
        <v>2832</v>
      </c>
      <c r="B895" t="s">
        <v>1567</v>
      </c>
      <c r="C895" t="s">
        <v>1566</v>
      </c>
      <c r="D895">
        <v>894</v>
      </c>
      <c r="E895" s="54">
        <v>11439</v>
      </c>
      <c r="F895">
        <v>1</v>
      </c>
      <c r="G895">
        <v>67</v>
      </c>
    </row>
    <row r="896" spans="1:7" x14ac:dyDescent="0.3">
      <c r="A896" t="s">
        <v>2832</v>
      </c>
      <c r="B896" t="s">
        <v>1569</v>
      </c>
      <c r="C896" t="s">
        <v>1568</v>
      </c>
      <c r="D896">
        <v>895</v>
      </c>
      <c r="E896" s="54">
        <v>12639</v>
      </c>
      <c r="F896">
        <v>1</v>
      </c>
      <c r="G896">
        <v>67</v>
      </c>
    </row>
    <row r="897" spans="1:7" x14ac:dyDescent="0.3">
      <c r="A897" t="s">
        <v>2832</v>
      </c>
      <c r="B897" t="s">
        <v>1571</v>
      </c>
      <c r="C897" t="s">
        <v>1570</v>
      </c>
      <c r="D897">
        <v>896</v>
      </c>
      <c r="E897" s="54">
        <v>14439</v>
      </c>
      <c r="F897">
        <v>1</v>
      </c>
      <c r="G897">
        <v>67</v>
      </c>
    </row>
    <row r="898" spans="1:7" x14ac:dyDescent="0.3">
      <c r="A898" t="s">
        <v>2832</v>
      </c>
      <c r="B898" t="s">
        <v>1573</v>
      </c>
      <c r="C898" t="s">
        <v>1572</v>
      </c>
      <c r="D898">
        <v>897</v>
      </c>
      <c r="E898" s="54">
        <v>18039</v>
      </c>
      <c r="F898">
        <v>1</v>
      </c>
      <c r="G898">
        <v>67</v>
      </c>
    </row>
    <row r="899" spans="1:7" x14ac:dyDescent="0.3">
      <c r="A899" t="s">
        <v>2832</v>
      </c>
      <c r="B899" t="s">
        <v>1575</v>
      </c>
      <c r="C899" t="s">
        <v>1574</v>
      </c>
      <c r="D899">
        <v>898</v>
      </c>
      <c r="E899" s="54">
        <v>36852</v>
      </c>
      <c r="F899">
        <v>1</v>
      </c>
      <c r="G899">
        <v>67</v>
      </c>
    </row>
    <row r="900" spans="1:7" x14ac:dyDescent="0.3">
      <c r="A900" t="s">
        <v>2832</v>
      </c>
      <c r="B900" t="s">
        <v>1577</v>
      </c>
      <c r="C900" t="s">
        <v>1576</v>
      </c>
      <c r="D900">
        <v>899</v>
      </c>
      <c r="E900" s="54">
        <v>88602</v>
      </c>
      <c r="F900">
        <v>1</v>
      </c>
      <c r="G900">
        <v>67</v>
      </c>
    </row>
    <row r="901" spans="1:7" x14ac:dyDescent="0.3">
      <c r="A901" t="s">
        <v>2832</v>
      </c>
      <c r="B901" t="s">
        <v>1579</v>
      </c>
      <c r="C901" t="s">
        <v>1578</v>
      </c>
      <c r="D901">
        <v>900</v>
      </c>
      <c r="E901" s="54">
        <v>157602</v>
      </c>
      <c r="F901">
        <v>1</v>
      </c>
      <c r="G901">
        <v>67</v>
      </c>
    </row>
    <row r="902" spans="1:7" x14ac:dyDescent="0.3">
      <c r="A902" t="s">
        <v>2832</v>
      </c>
      <c r="B902" t="s">
        <v>1581</v>
      </c>
      <c r="C902" t="s">
        <v>1580</v>
      </c>
      <c r="D902">
        <v>901</v>
      </c>
      <c r="E902" s="54">
        <v>12639</v>
      </c>
      <c r="F902">
        <v>1</v>
      </c>
      <c r="G902">
        <v>67</v>
      </c>
    </row>
    <row r="903" spans="1:7" x14ac:dyDescent="0.3">
      <c r="A903" t="s">
        <v>2832</v>
      </c>
      <c r="B903" t="s">
        <v>1583</v>
      </c>
      <c r="C903" t="s">
        <v>1582</v>
      </c>
      <c r="D903">
        <v>902</v>
      </c>
      <c r="E903" s="54">
        <v>14239</v>
      </c>
      <c r="F903">
        <v>1</v>
      </c>
      <c r="G903">
        <v>67</v>
      </c>
    </row>
    <row r="904" spans="1:7" x14ac:dyDescent="0.3">
      <c r="A904" t="s">
        <v>2832</v>
      </c>
      <c r="B904" t="s">
        <v>1585</v>
      </c>
      <c r="C904" t="s">
        <v>1584</v>
      </c>
      <c r="D904">
        <v>903</v>
      </c>
      <c r="E904" s="54">
        <v>17639</v>
      </c>
      <c r="F904">
        <v>1</v>
      </c>
      <c r="G904">
        <v>67</v>
      </c>
    </row>
    <row r="905" spans="1:7" x14ac:dyDescent="0.3">
      <c r="A905" t="s">
        <v>2832</v>
      </c>
      <c r="B905" t="s">
        <v>1587</v>
      </c>
      <c r="C905" t="s">
        <v>1586</v>
      </c>
      <c r="D905">
        <v>904</v>
      </c>
      <c r="E905" s="54">
        <v>36852</v>
      </c>
      <c r="F905">
        <v>1</v>
      </c>
      <c r="G905">
        <v>67</v>
      </c>
    </row>
    <row r="906" spans="1:7" x14ac:dyDescent="0.3">
      <c r="A906" t="s">
        <v>2832</v>
      </c>
      <c r="B906" t="s">
        <v>1589</v>
      </c>
      <c r="C906" t="s">
        <v>1588</v>
      </c>
      <c r="D906">
        <v>905</v>
      </c>
      <c r="E906" s="54">
        <v>88602</v>
      </c>
      <c r="F906">
        <v>1</v>
      </c>
      <c r="G906">
        <v>67</v>
      </c>
    </row>
    <row r="907" spans="1:7" x14ac:dyDescent="0.3">
      <c r="A907" t="s">
        <v>2832</v>
      </c>
      <c r="B907" t="s">
        <v>1591</v>
      </c>
      <c r="C907" t="s">
        <v>1590</v>
      </c>
      <c r="D907">
        <v>906</v>
      </c>
      <c r="E907" s="54">
        <v>157602</v>
      </c>
      <c r="F907">
        <v>1</v>
      </c>
      <c r="G907">
        <v>67</v>
      </c>
    </row>
    <row r="908" spans="1:7" x14ac:dyDescent="0.3">
      <c r="A908" t="s">
        <v>2832</v>
      </c>
      <c r="B908" t="s">
        <v>1593</v>
      </c>
      <c r="C908" t="s">
        <v>1592</v>
      </c>
      <c r="D908">
        <v>907</v>
      </c>
      <c r="E908" s="54">
        <v>11839</v>
      </c>
      <c r="F908">
        <v>1</v>
      </c>
      <c r="G908">
        <v>67</v>
      </c>
    </row>
    <row r="909" spans="1:7" x14ac:dyDescent="0.3">
      <c r="A909" t="s">
        <v>2832</v>
      </c>
      <c r="B909" t="s">
        <v>1595</v>
      </c>
      <c r="C909" t="s">
        <v>1594</v>
      </c>
      <c r="D909">
        <v>908</v>
      </c>
      <c r="E909" s="54">
        <v>12839</v>
      </c>
      <c r="F909">
        <v>1</v>
      </c>
      <c r="G909">
        <v>67</v>
      </c>
    </row>
    <row r="910" spans="1:7" x14ac:dyDescent="0.3">
      <c r="A910" t="s">
        <v>2832</v>
      </c>
      <c r="B910" t="s">
        <v>1597</v>
      </c>
      <c r="C910" t="s">
        <v>1596</v>
      </c>
      <c r="D910">
        <v>909</v>
      </c>
      <c r="E910" s="54">
        <v>14839</v>
      </c>
      <c r="F910">
        <v>1</v>
      </c>
      <c r="G910">
        <v>67</v>
      </c>
    </row>
    <row r="911" spans="1:7" x14ac:dyDescent="0.3">
      <c r="A911" t="s">
        <v>2832</v>
      </c>
      <c r="B911" t="s">
        <v>1599</v>
      </c>
      <c r="C911" t="s">
        <v>1598</v>
      </c>
      <c r="D911">
        <v>910</v>
      </c>
      <c r="E911" s="54">
        <v>29602</v>
      </c>
      <c r="F911">
        <v>1</v>
      </c>
      <c r="G911">
        <v>67</v>
      </c>
    </row>
    <row r="912" spans="1:7" x14ac:dyDescent="0.3">
      <c r="A912" t="s">
        <v>2832</v>
      </c>
      <c r="B912" t="s">
        <v>1601</v>
      </c>
      <c r="C912" t="s">
        <v>1600</v>
      </c>
      <c r="D912">
        <v>911</v>
      </c>
      <c r="E912" s="54">
        <v>69602</v>
      </c>
      <c r="F912">
        <v>1</v>
      </c>
      <c r="G912">
        <v>67</v>
      </c>
    </row>
    <row r="913" spans="1:7" x14ac:dyDescent="0.3">
      <c r="A913" t="s">
        <v>2832</v>
      </c>
      <c r="B913" t="s">
        <v>1603</v>
      </c>
      <c r="C913" t="s">
        <v>1602</v>
      </c>
      <c r="D913">
        <v>912</v>
      </c>
      <c r="E913" s="54">
        <v>99602</v>
      </c>
      <c r="F913">
        <v>1</v>
      </c>
      <c r="G913">
        <v>67</v>
      </c>
    </row>
    <row r="914" spans="1:7" x14ac:dyDescent="0.3">
      <c r="A914" t="s">
        <v>2832</v>
      </c>
      <c r="B914" t="s">
        <v>1605</v>
      </c>
      <c r="C914" t="s">
        <v>1604</v>
      </c>
      <c r="D914">
        <v>913</v>
      </c>
      <c r="E914" s="54">
        <v>18039</v>
      </c>
      <c r="F914">
        <v>1</v>
      </c>
      <c r="G914">
        <v>67</v>
      </c>
    </row>
    <row r="915" spans="1:7" x14ac:dyDescent="0.3">
      <c r="A915" t="s">
        <v>2832</v>
      </c>
      <c r="B915" t="s">
        <v>1607</v>
      </c>
      <c r="C915" t="s">
        <v>1606</v>
      </c>
      <c r="D915">
        <v>914</v>
      </c>
      <c r="E915" s="54">
        <v>36852</v>
      </c>
      <c r="F915">
        <v>1</v>
      </c>
      <c r="G915">
        <v>67</v>
      </c>
    </row>
    <row r="916" spans="1:7" x14ac:dyDescent="0.3">
      <c r="A916" t="s">
        <v>2832</v>
      </c>
      <c r="B916" t="s">
        <v>1609</v>
      </c>
      <c r="C916" t="s">
        <v>1608</v>
      </c>
      <c r="D916">
        <v>915</v>
      </c>
      <c r="E916" s="54">
        <v>88602</v>
      </c>
      <c r="F916">
        <v>1</v>
      </c>
      <c r="G916">
        <v>67</v>
      </c>
    </row>
    <row r="917" spans="1:7" x14ac:dyDescent="0.3">
      <c r="A917" t="s">
        <v>2832</v>
      </c>
      <c r="B917" t="s">
        <v>1611</v>
      </c>
      <c r="C917" t="s">
        <v>1610</v>
      </c>
      <c r="D917">
        <v>916</v>
      </c>
      <c r="E917" s="54">
        <v>157602</v>
      </c>
      <c r="F917">
        <v>1</v>
      </c>
      <c r="G917">
        <v>67</v>
      </c>
    </row>
    <row r="918" spans="1:7" x14ac:dyDescent="0.3">
      <c r="A918" t="s">
        <v>2832</v>
      </c>
      <c r="B918" t="s">
        <v>1613</v>
      </c>
      <c r="C918" t="s">
        <v>1612</v>
      </c>
      <c r="D918">
        <v>917</v>
      </c>
      <c r="E918" s="54">
        <v>14439</v>
      </c>
      <c r="F918">
        <v>1</v>
      </c>
      <c r="G918">
        <v>67</v>
      </c>
    </row>
    <row r="919" spans="1:7" x14ac:dyDescent="0.3">
      <c r="A919" t="s">
        <v>2832</v>
      </c>
      <c r="B919" t="s">
        <v>1615</v>
      </c>
      <c r="C919" t="s">
        <v>1614</v>
      </c>
      <c r="D919">
        <v>918</v>
      </c>
      <c r="E919" s="54">
        <v>18039</v>
      </c>
      <c r="F919">
        <v>1</v>
      </c>
      <c r="G919">
        <v>67</v>
      </c>
    </row>
    <row r="920" spans="1:7" x14ac:dyDescent="0.3">
      <c r="A920" t="s">
        <v>2832</v>
      </c>
      <c r="B920" t="s">
        <v>1617</v>
      </c>
      <c r="C920" t="s">
        <v>1616</v>
      </c>
      <c r="D920">
        <v>919</v>
      </c>
      <c r="E920" s="54">
        <v>36852</v>
      </c>
      <c r="F920">
        <v>1</v>
      </c>
      <c r="G920">
        <v>67</v>
      </c>
    </row>
    <row r="921" spans="1:7" x14ac:dyDescent="0.3">
      <c r="A921" t="s">
        <v>2832</v>
      </c>
      <c r="B921" t="s">
        <v>1619</v>
      </c>
      <c r="C921" t="s">
        <v>1618</v>
      </c>
      <c r="D921">
        <v>920</v>
      </c>
      <c r="E921" s="54">
        <v>88602</v>
      </c>
      <c r="F921">
        <v>1</v>
      </c>
      <c r="G921">
        <v>67</v>
      </c>
    </row>
    <row r="922" spans="1:7" x14ac:dyDescent="0.3">
      <c r="A922" t="s">
        <v>2832</v>
      </c>
      <c r="B922" t="s">
        <v>1621</v>
      </c>
      <c r="C922" t="s">
        <v>1620</v>
      </c>
      <c r="D922">
        <v>921</v>
      </c>
      <c r="E922" s="54">
        <v>12839</v>
      </c>
      <c r="F922">
        <v>1</v>
      </c>
      <c r="G922">
        <v>67</v>
      </c>
    </row>
    <row r="923" spans="1:7" x14ac:dyDescent="0.3">
      <c r="A923" t="s">
        <v>2832</v>
      </c>
      <c r="B923" t="s">
        <v>1623</v>
      </c>
      <c r="C923" t="s">
        <v>1622</v>
      </c>
      <c r="D923">
        <v>922</v>
      </c>
      <c r="E923" s="54">
        <v>14839</v>
      </c>
      <c r="F923">
        <v>1</v>
      </c>
      <c r="G923">
        <v>67</v>
      </c>
    </row>
    <row r="924" spans="1:7" x14ac:dyDescent="0.3">
      <c r="A924" t="s">
        <v>2832</v>
      </c>
      <c r="B924" t="s">
        <v>1625</v>
      </c>
      <c r="C924" t="s">
        <v>1624</v>
      </c>
      <c r="D924">
        <v>923</v>
      </c>
      <c r="E924" s="54">
        <v>29602</v>
      </c>
      <c r="F924">
        <v>1</v>
      </c>
      <c r="G924">
        <v>67</v>
      </c>
    </row>
    <row r="925" spans="1:7" x14ac:dyDescent="0.3">
      <c r="A925" t="s">
        <v>2832</v>
      </c>
      <c r="B925" t="s">
        <v>1627</v>
      </c>
      <c r="C925" t="s">
        <v>1626</v>
      </c>
      <c r="D925">
        <v>924</v>
      </c>
      <c r="E925" s="54">
        <v>79602</v>
      </c>
      <c r="F925">
        <v>1</v>
      </c>
      <c r="G925">
        <v>67</v>
      </c>
    </row>
    <row r="926" spans="1:7" x14ac:dyDescent="0.3">
      <c r="A926" t="s">
        <v>2832</v>
      </c>
      <c r="B926" t="s">
        <v>1629</v>
      </c>
      <c r="C926" t="s">
        <v>1628</v>
      </c>
      <c r="D926">
        <v>925</v>
      </c>
      <c r="E926" s="54">
        <v>139602</v>
      </c>
      <c r="F926">
        <v>1</v>
      </c>
      <c r="G926">
        <v>67</v>
      </c>
    </row>
    <row r="927" spans="1:7" x14ac:dyDescent="0.3">
      <c r="A927" t="s">
        <v>2832</v>
      </c>
      <c r="B927" t="s">
        <v>1631</v>
      </c>
      <c r="C927" t="s">
        <v>1630</v>
      </c>
      <c r="D927">
        <v>926</v>
      </c>
      <c r="E927" s="54">
        <v>17639</v>
      </c>
      <c r="F927">
        <v>1</v>
      </c>
      <c r="G927">
        <v>67</v>
      </c>
    </row>
    <row r="928" spans="1:7" x14ac:dyDescent="0.3">
      <c r="A928" t="s">
        <v>2832</v>
      </c>
      <c r="B928" t="s">
        <v>1633</v>
      </c>
      <c r="C928" t="s">
        <v>1632</v>
      </c>
      <c r="D928">
        <v>927</v>
      </c>
      <c r="E928" s="54">
        <v>88602</v>
      </c>
      <c r="F928">
        <v>1</v>
      </c>
      <c r="G928">
        <v>67</v>
      </c>
    </row>
    <row r="929" spans="1:7" x14ac:dyDescent="0.3">
      <c r="A929" t="s">
        <v>2832</v>
      </c>
      <c r="B929" t="s">
        <v>1635</v>
      </c>
      <c r="C929" t="s">
        <v>1634</v>
      </c>
      <c r="D929">
        <v>928</v>
      </c>
      <c r="E929" s="54">
        <v>157602</v>
      </c>
      <c r="F929">
        <v>1</v>
      </c>
      <c r="G929">
        <v>67</v>
      </c>
    </row>
    <row r="930" spans="1:7" x14ac:dyDescent="0.3">
      <c r="A930" t="s">
        <v>2832</v>
      </c>
      <c r="B930" t="s">
        <v>1637</v>
      </c>
      <c r="C930" t="s">
        <v>1636</v>
      </c>
      <c r="D930">
        <v>929</v>
      </c>
      <c r="E930" s="54">
        <v>14239</v>
      </c>
      <c r="F930">
        <v>1</v>
      </c>
      <c r="G930">
        <v>67</v>
      </c>
    </row>
    <row r="931" spans="1:7" x14ac:dyDescent="0.3">
      <c r="A931" t="s">
        <v>2832</v>
      </c>
      <c r="B931" t="s">
        <v>1639</v>
      </c>
      <c r="C931" t="s">
        <v>1638</v>
      </c>
      <c r="D931">
        <v>930</v>
      </c>
      <c r="E931" s="54">
        <v>17639</v>
      </c>
      <c r="F931">
        <v>1</v>
      </c>
      <c r="G931">
        <v>67</v>
      </c>
    </row>
    <row r="932" spans="1:7" x14ac:dyDescent="0.3">
      <c r="A932" t="s">
        <v>2832</v>
      </c>
      <c r="B932" t="s">
        <v>1641</v>
      </c>
      <c r="C932" t="s">
        <v>1640</v>
      </c>
      <c r="D932">
        <v>931</v>
      </c>
      <c r="E932" s="54">
        <v>36852</v>
      </c>
      <c r="F932">
        <v>1</v>
      </c>
      <c r="G932">
        <v>67</v>
      </c>
    </row>
    <row r="933" spans="1:7" x14ac:dyDescent="0.3">
      <c r="A933" t="s">
        <v>2832</v>
      </c>
      <c r="B933" t="s">
        <v>1643</v>
      </c>
      <c r="C933" t="s">
        <v>1642</v>
      </c>
      <c r="D933">
        <v>932</v>
      </c>
      <c r="E933" s="54">
        <v>88602</v>
      </c>
      <c r="F933">
        <v>1</v>
      </c>
      <c r="G933">
        <v>67</v>
      </c>
    </row>
    <row r="934" spans="1:7" x14ac:dyDescent="0.3">
      <c r="A934" t="s">
        <v>2832</v>
      </c>
      <c r="B934" t="s">
        <v>1645</v>
      </c>
      <c r="C934" t="s">
        <v>1644</v>
      </c>
      <c r="D934">
        <v>933</v>
      </c>
      <c r="E934" s="54">
        <v>157602</v>
      </c>
      <c r="F934">
        <v>1</v>
      </c>
      <c r="G934">
        <v>67</v>
      </c>
    </row>
    <row r="935" spans="1:7" x14ac:dyDescent="0.3">
      <c r="A935" t="s">
        <v>2832</v>
      </c>
      <c r="B935" t="s">
        <v>1647</v>
      </c>
      <c r="C935" t="s">
        <v>1646</v>
      </c>
      <c r="D935">
        <v>934</v>
      </c>
      <c r="E935" s="54">
        <v>14439</v>
      </c>
      <c r="F935">
        <v>1</v>
      </c>
      <c r="G935">
        <v>67</v>
      </c>
    </row>
    <row r="936" spans="1:7" x14ac:dyDescent="0.3">
      <c r="A936" t="s">
        <v>2832</v>
      </c>
      <c r="B936" t="s">
        <v>1649</v>
      </c>
      <c r="C936" t="s">
        <v>1648</v>
      </c>
      <c r="D936">
        <v>935</v>
      </c>
      <c r="E936" s="54">
        <v>18039</v>
      </c>
      <c r="F936">
        <v>1</v>
      </c>
      <c r="G936">
        <v>67</v>
      </c>
    </row>
    <row r="937" spans="1:7" x14ac:dyDescent="0.3">
      <c r="A937" t="s">
        <v>2832</v>
      </c>
      <c r="B937" t="s">
        <v>1651</v>
      </c>
      <c r="C937" t="s">
        <v>1650</v>
      </c>
      <c r="D937">
        <v>936</v>
      </c>
      <c r="E937" s="54">
        <v>36852</v>
      </c>
      <c r="F937">
        <v>1</v>
      </c>
      <c r="G937">
        <v>67</v>
      </c>
    </row>
    <row r="938" spans="1:7" x14ac:dyDescent="0.3">
      <c r="A938" t="s">
        <v>2832</v>
      </c>
      <c r="B938" t="s">
        <v>1653</v>
      </c>
      <c r="C938" t="s">
        <v>1652</v>
      </c>
      <c r="D938">
        <v>937</v>
      </c>
      <c r="E938" s="54">
        <v>89602</v>
      </c>
      <c r="F938">
        <v>1</v>
      </c>
      <c r="G938">
        <v>67</v>
      </c>
    </row>
    <row r="939" spans="1:7" x14ac:dyDescent="0.3">
      <c r="A939" t="s">
        <v>2832</v>
      </c>
      <c r="B939" t="s">
        <v>1655</v>
      </c>
      <c r="C939" t="s">
        <v>1654</v>
      </c>
      <c r="D939">
        <v>938</v>
      </c>
      <c r="E939" s="54">
        <v>12039</v>
      </c>
      <c r="F939">
        <v>1</v>
      </c>
      <c r="G939">
        <v>67</v>
      </c>
    </row>
    <row r="940" spans="1:7" x14ac:dyDescent="0.3">
      <c r="A940" t="s">
        <v>2832</v>
      </c>
      <c r="B940" t="s">
        <v>1657</v>
      </c>
      <c r="C940" t="s">
        <v>1656</v>
      </c>
      <c r="D940">
        <v>939</v>
      </c>
      <c r="E940" s="54">
        <v>13239</v>
      </c>
      <c r="F940">
        <v>1</v>
      </c>
      <c r="G940">
        <v>67</v>
      </c>
    </row>
    <row r="941" spans="1:7" x14ac:dyDescent="0.3">
      <c r="A941" t="s">
        <v>2832</v>
      </c>
      <c r="B941" t="s">
        <v>1659</v>
      </c>
      <c r="C941" t="s">
        <v>1658</v>
      </c>
      <c r="D941">
        <v>940</v>
      </c>
      <c r="E941" s="54">
        <v>25602</v>
      </c>
      <c r="F941">
        <v>1</v>
      </c>
      <c r="G941">
        <v>67</v>
      </c>
    </row>
    <row r="942" spans="1:7" x14ac:dyDescent="0.3">
      <c r="A942" t="s">
        <v>2832</v>
      </c>
      <c r="B942" t="s">
        <v>1661</v>
      </c>
      <c r="C942" t="s">
        <v>1660</v>
      </c>
      <c r="D942">
        <v>941</v>
      </c>
      <c r="E942" s="54">
        <v>46602</v>
      </c>
      <c r="F942">
        <v>1</v>
      </c>
      <c r="G942">
        <v>67</v>
      </c>
    </row>
    <row r="943" spans="1:7" x14ac:dyDescent="0.3">
      <c r="A943" t="s">
        <v>2832</v>
      </c>
      <c r="B943" t="s">
        <v>1663</v>
      </c>
      <c r="C943" t="s">
        <v>1662</v>
      </c>
      <c r="D943">
        <v>942</v>
      </c>
      <c r="E943" s="54">
        <v>73602</v>
      </c>
      <c r="F943">
        <v>1</v>
      </c>
      <c r="G943">
        <v>67</v>
      </c>
    </row>
    <row r="944" spans="1:7" x14ac:dyDescent="0.3">
      <c r="A944" t="s">
        <v>2832</v>
      </c>
      <c r="B944" t="s">
        <v>1665</v>
      </c>
      <c r="C944" t="s">
        <v>1664</v>
      </c>
      <c r="D944">
        <v>943</v>
      </c>
      <c r="E944" s="54">
        <v>11439</v>
      </c>
      <c r="F944">
        <v>1</v>
      </c>
      <c r="G944">
        <v>67</v>
      </c>
    </row>
    <row r="945" spans="1:7" x14ac:dyDescent="0.3">
      <c r="A945" t="s">
        <v>2832</v>
      </c>
      <c r="B945" t="s">
        <v>1667</v>
      </c>
      <c r="C945" t="s">
        <v>1666</v>
      </c>
      <c r="D945">
        <v>944</v>
      </c>
      <c r="E945" s="54">
        <v>12039</v>
      </c>
      <c r="F945">
        <v>1</v>
      </c>
      <c r="G945">
        <v>67</v>
      </c>
    </row>
    <row r="946" spans="1:7" x14ac:dyDescent="0.3">
      <c r="A946" t="s">
        <v>2832</v>
      </c>
      <c r="B946" t="s">
        <v>1669</v>
      </c>
      <c r="C946" t="s">
        <v>1668</v>
      </c>
      <c r="D946">
        <v>945</v>
      </c>
      <c r="E946" s="54">
        <v>13139</v>
      </c>
      <c r="F946">
        <v>1</v>
      </c>
      <c r="G946">
        <v>67</v>
      </c>
    </row>
    <row r="947" spans="1:7" x14ac:dyDescent="0.3">
      <c r="A947" t="s">
        <v>2832</v>
      </c>
      <c r="B947" t="s">
        <v>1671</v>
      </c>
      <c r="C947" t="s">
        <v>1670</v>
      </c>
      <c r="D947">
        <v>946</v>
      </c>
      <c r="E947" s="54">
        <v>25352</v>
      </c>
      <c r="F947">
        <v>1</v>
      </c>
      <c r="G947">
        <v>67</v>
      </c>
    </row>
    <row r="948" spans="1:7" x14ac:dyDescent="0.3">
      <c r="A948" t="s">
        <v>2832</v>
      </c>
      <c r="B948" t="s">
        <v>1673</v>
      </c>
      <c r="C948" t="s">
        <v>1672</v>
      </c>
      <c r="D948">
        <v>947</v>
      </c>
      <c r="E948" s="54">
        <v>43602</v>
      </c>
      <c r="F948">
        <v>1</v>
      </c>
      <c r="G948">
        <v>67</v>
      </c>
    </row>
    <row r="949" spans="1:7" x14ac:dyDescent="0.3">
      <c r="A949" t="s">
        <v>2832</v>
      </c>
      <c r="B949" t="s">
        <v>1675</v>
      </c>
      <c r="C949" t="s">
        <v>1674</v>
      </c>
      <c r="D949">
        <v>948</v>
      </c>
      <c r="E949" s="54">
        <v>26290</v>
      </c>
      <c r="F949">
        <v>1</v>
      </c>
      <c r="G949">
        <v>67</v>
      </c>
    </row>
    <row r="950" spans="1:7" x14ac:dyDescent="0.3">
      <c r="A950" t="s">
        <v>2832</v>
      </c>
      <c r="B950" t="s">
        <v>1677</v>
      </c>
      <c r="C950" t="s">
        <v>1676</v>
      </c>
      <c r="D950">
        <v>949</v>
      </c>
      <c r="E950" s="54">
        <v>48180</v>
      </c>
      <c r="F950">
        <v>1</v>
      </c>
      <c r="G950">
        <v>67</v>
      </c>
    </row>
    <row r="951" spans="1:7" x14ac:dyDescent="0.3">
      <c r="A951" t="s">
        <v>2832</v>
      </c>
      <c r="B951" t="s">
        <v>1679</v>
      </c>
      <c r="C951" t="s">
        <v>1678</v>
      </c>
      <c r="D951">
        <v>950</v>
      </c>
      <c r="E951" s="54">
        <v>24290</v>
      </c>
      <c r="F951">
        <v>1</v>
      </c>
      <c r="G951">
        <v>67</v>
      </c>
    </row>
    <row r="952" spans="1:7" x14ac:dyDescent="0.3">
      <c r="A952" t="s">
        <v>2832</v>
      </c>
      <c r="B952" t="s">
        <v>1681</v>
      </c>
      <c r="C952" t="s">
        <v>1680</v>
      </c>
      <c r="D952">
        <v>951</v>
      </c>
      <c r="E952" s="54">
        <v>104560</v>
      </c>
      <c r="F952">
        <v>1</v>
      </c>
      <c r="G952">
        <v>67</v>
      </c>
    </row>
    <row r="953" spans="1:7" x14ac:dyDescent="0.3">
      <c r="A953" t="s">
        <v>2832</v>
      </c>
      <c r="B953" t="s">
        <v>1683</v>
      </c>
      <c r="C953" t="s">
        <v>1682</v>
      </c>
      <c r="D953">
        <v>952</v>
      </c>
      <c r="E953" s="54">
        <v>26290</v>
      </c>
      <c r="F953">
        <v>1</v>
      </c>
      <c r="G953">
        <v>67</v>
      </c>
    </row>
    <row r="954" spans="1:7" x14ac:dyDescent="0.3">
      <c r="A954" t="s">
        <v>2832</v>
      </c>
      <c r="B954" t="s">
        <v>1685</v>
      </c>
      <c r="C954" t="s">
        <v>1684</v>
      </c>
      <c r="D954">
        <v>953</v>
      </c>
      <c r="E954" s="54">
        <v>101104</v>
      </c>
      <c r="F954">
        <v>1</v>
      </c>
      <c r="G954">
        <v>67</v>
      </c>
    </row>
    <row r="955" spans="1:7" x14ac:dyDescent="0.3">
      <c r="A955" t="s">
        <v>2832</v>
      </c>
      <c r="B955" t="s">
        <v>1687</v>
      </c>
      <c r="C955" t="s">
        <v>1686</v>
      </c>
      <c r="D955">
        <v>954</v>
      </c>
      <c r="E955" s="54">
        <v>7250</v>
      </c>
      <c r="F955">
        <v>1</v>
      </c>
      <c r="G955">
        <v>67</v>
      </c>
    </row>
    <row r="956" spans="1:7" x14ac:dyDescent="0.3">
      <c r="A956" t="s">
        <v>2832</v>
      </c>
      <c r="B956" t="s">
        <v>1689</v>
      </c>
      <c r="C956" t="s">
        <v>1688</v>
      </c>
      <c r="D956">
        <v>955</v>
      </c>
      <c r="E956" s="54">
        <v>10100</v>
      </c>
      <c r="F956">
        <v>1</v>
      </c>
      <c r="G956">
        <v>67</v>
      </c>
    </row>
    <row r="957" spans="1:7" x14ac:dyDescent="0.3">
      <c r="A957" t="s">
        <v>2832</v>
      </c>
      <c r="B957" t="s">
        <v>1691</v>
      </c>
      <c r="C957" t="s">
        <v>1690</v>
      </c>
      <c r="D957">
        <v>956</v>
      </c>
      <c r="E957" s="54">
        <v>5250</v>
      </c>
      <c r="F957">
        <v>1</v>
      </c>
      <c r="G957">
        <v>67</v>
      </c>
    </row>
    <row r="958" spans="1:7" x14ac:dyDescent="0.3">
      <c r="A958" t="s">
        <v>2832</v>
      </c>
      <c r="B958" t="s">
        <v>1693</v>
      </c>
      <c r="C958" t="s">
        <v>1692</v>
      </c>
      <c r="D958">
        <v>957</v>
      </c>
      <c r="E958" s="54">
        <v>28400</v>
      </c>
      <c r="F958">
        <v>1</v>
      </c>
      <c r="G958">
        <v>67</v>
      </c>
    </row>
    <row r="959" spans="1:7" x14ac:dyDescent="0.3">
      <c r="A959" t="s">
        <v>2832</v>
      </c>
      <c r="B959" t="s">
        <v>1695</v>
      </c>
      <c r="C959" t="s">
        <v>1694</v>
      </c>
      <c r="D959">
        <v>958</v>
      </c>
      <c r="E959" s="54">
        <v>7250</v>
      </c>
      <c r="F959">
        <v>1</v>
      </c>
      <c r="G959">
        <v>67</v>
      </c>
    </row>
    <row r="960" spans="1:7" x14ac:dyDescent="0.3">
      <c r="A960" t="s">
        <v>2832</v>
      </c>
      <c r="B960" t="s">
        <v>1697</v>
      </c>
      <c r="C960" t="s">
        <v>1696</v>
      </c>
      <c r="D960">
        <v>959</v>
      </c>
      <c r="E960" s="54">
        <v>24944</v>
      </c>
      <c r="F960">
        <v>1</v>
      </c>
      <c r="G960">
        <v>67</v>
      </c>
    </row>
    <row r="961" spans="1:7" x14ac:dyDescent="0.3">
      <c r="A961" t="s">
        <v>2832</v>
      </c>
      <c r="B961" t="s">
        <v>1827</v>
      </c>
      <c r="C961" t="s">
        <v>1826</v>
      </c>
      <c r="D961">
        <v>960</v>
      </c>
      <c r="E961" s="54">
        <v>36450</v>
      </c>
      <c r="F961">
        <v>1</v>
      </c>
      <c r="G961">
        <v>67</v>
      </c>
    </row>
    <row r="962" spans="1:7" x14ac:dyDescent="0.3">
      <c r="A962" t="s">
        <v>2832</v>
      </c>
      <c r="B962" t="s">
        <v>1829</v>
      </c>
      <c r="C962" t="s">
        <v>1828</v>
      </c>
      <c r="D962">
        <v>961</v>
      </c>
      <c r="E962" s="54">
        <v>37050</v>
      </c>
      <c r="F962">
        <v>1</v>
      </c>
      <c r="G962">
        <v>67</v>
      </c>
    </row>
    <row r="963" spans="1:7" x14ac:dyDescent="0.3">
      <c r="A963" t="s">
        <v>2832</v>
      </c>
      <c r="B963" t="s">
        <v>1831</v>
      </c>
      <c r="C963" t="s">
        <v>1830</v>
      </c>
      <c r="D963">
        <v>962</v>
      </c>
      <c r="E963" s="54">
        <v>37850</v>
      </c>
      <c r="F963">
        <v>1</v>
      </c>
      <c r="G963">
        <v>67</v>
      </c>
    </row>
    <row r="964" spans="1:7" x14ac:dyDescent="0.3">
      <c r="A964" t="s">
        <v>2832</v>
      </c>
      <c r="B964" t="s">
        <v>1833</v>
      </c>
      <c r="C964" t="s">
        <v>1832</v>
      </c>
      <c r="D964">
        <v>963</v>
      </c>
      <c r="E964" s="54">
        <v>66850</v>
      </c>
      <c r="F964">
        <v>1</v>
      </c>
      <c r="G964">
        <v>67</v>
      </c>
    </row>
    <row r="965" spans="1:7" x14ac:dyDescent="0.3">
      <c r="A965" t="s">
        <v>2832</v>
      </c>
      <c r="B965" t="s">
        <v>1835</v>
      </c>
      <c r="C965" t="s">
        <v>1834</v>
      </c>
      <c r="D965">
        <v>964</v>
      </c>
      <c r="E965" s="54">
        <v>124850</v>
      </c>
      <c r="F965">
        <v>1</v>
      </c>
      <c r="G965">
        <v>67</v>
      </c>
    </row>
    <row r="966" spans="1:7" x14ac:dyDescent="0.3">
      <c r="A966" t="s">
        <v>2832</v>
      </c>
      <c r="B966" t="s">
        <v>1837</v>
      </c>
      <c r="C966" t="s">
        <v>1836</v>
      </c>
      <c r="D966">
        <v>965</v>
      </c>
      <c r="E966" s="54">
        <v>66850</v>
      </c>
      <c r="F966">
        <v>1</v>
      </c>
      <c r="G966">
        <v>67</v>
      </c>
    </row>
    <row r="967" spans="1:7" x14ac:dyDescent="0.3">
      <c r="A967" t="s">
        <v>2832</v>
      </c>
      <c r="B967" t="s">
        <v>1839</v>
      </c>
      <c r="C967" t="s">
        <v>1838</v>
      </c>
      <c r="D967">
        <v>966</v>
      </c>
      <c r="E967" s="54">
        <v>133350</v>
      </c>
      <c r="F967">
        <v>1</v>
      </c>
      <c r="G967">
        <v>67</v>
      </c>
    </row>
    <row r="968" spans="1:7" x14ac:dyDescent="0.3">
      <c r="A968" t="s">
        <v>2832</v>
      </c>
      <c r="B968" t="s">
        <v>1841</v>
      </c>
      <c r="C968" t="s">
        <v>1840</v>
      </c>
      <c r="D968">
        <v>967</v>
      </c>
      <c r="E968" s="54">
        <v>251350</v>
      </c>
      <c r="F968">
        <v>1</v>
      </c>
      <c r="G968">
        <v>67</v>
      </c>
    </row>
    <row r="969" spans="1:7" x14ac:dyDescent="0.3">
      <c r="A969" t="s">
        <v>2832</v>
      </c>
      <c r="B969" t="s">
        <v>1843</v>
      </c>
      <c r="C969" t="s">
        <v>1842</v>
      </c>
      <c r="D969">
        <v>968</v>
      </c>
      <c r="E969" s="54">
        <v>666376</v>
      </c>
      <c r="F969">
        <v>1</v>
      </c>
      <c r="G969">
        <v>67</v>
      </c>
    </row>
    <row r="970" spans="1:7" x14ac:dyDescent="0.3">
      <c r="A970" t="s">
        <v>2832</v>
      </c>
      <c r="B970" t="s">
        <v>1845</v>
      </c>
      <c r="C970" t="s">
        <v>1844</v>
      </c>
      <c r="D970">
        <v>969</v>
      </c>
      <c r="E970" s="54">
        <v>1050376</v>
      </c>
      <c r="F970">
        <v>1</v>
      </c>
      <c r="G970">
        <v>67</v>
      </c>
    </row>
    <row r="971" spans="1:7" x14ac:dyDescent="0.3">
      <c r="A971" t="s">
        <v>2832</v>
      </c>
      <c r="B971" t="s">
        <v>1847</v>
      </c>
      <c r="C971" t="s">
        <v>1846</v>
      </c>
      <c r="D971">
        <v>970</v>
      </c>
      <c r="E971" s="54">
        <v>70050</v>
      </c>
      <c r="F971">
        <v>1</v>
      </c>
      <c r="G971">
        <v>67</v>
      </c>
    </row>
    <row r="972" spans="1:7" x14ac:dyDescent="0.3">
      <c r="A972" t="s">
        <v>2832</v>
      </c>
      <c r="B972" t="s">
        <v>1849</v>
      </c>
      <c r="C972" t="s">
        <v>1848</v>
      </c>
      <c r="D972">
        <v>971</v>
      </c>
      <c r="E972" s="54">
        <v>141350</v>
      </c>
      <c r="F972">
        <v>1</v>
      </c>
      <c r="G972">
        <v>67</v>
      </c>
    </row>
    <row r="973" spans="1:7" x14ac:dyDescent="0.3">
      <c r="A973" t="s">
        <v>2832</v>
      </c>
      <c r="B973" t="s">
        <v>1851</v>
      </c>
      <c r="C973" t="s">
        <v>1850</v>
      </c>
      <c r="D973">
        <v>972</v>
      </c>
      <c r="E973" s="54">
        <v>267350</v>
      </c>
      <c r="F973">
        <v>1</v>
      </c>
      <c r="G973">
        <v>67</v>
      </c>
    </row>
    <row r="974" spans="1:7" x14ac:dyDescent="0.3">
      <c r="A974" t="s">
        <v>2832</v>
      </c>
      <c r="B974" t="s">
        <v>1853</v>
      </c>
      <c r="C974" t="s">
        <v>1852</v>
      </c>
      <c r="D974">
        <v>973</v>
      </c>
      <c r="E974" s="54">
        <v>596376</v>
      </c>
      <c r="F974">
        <v>1</v>
      </c>
      <c r="G974">
        <v>67</v>
      </c>
    </row>
    <row r="975" spans="1:7" x14ac:dyDescent="0.3">
      <c r="A975" t="s">
        <v>2832</v>
      </c>
      <c r="B975" t="s">
        <v>1855</v>
      </c>
      <c r="C975" t="s">
        <v>1854</v>
      </c>
      <c r="D975">
        <v>974</v>
      </c>
      <c r="E975" s="54">
        <v>1166376</v>
      </c>
      <c r="F975">
        <v>1</v>
      </c>
      <c r="G975">
        <v>67</v>
      </c>
    </row>
    <row r="976" spans="1:7" x14ac:dyDescent="0.3">
      <c r="A976" t="s">
        <v>2832</v>
      </c>
      <c r="B976" t="s">
        <v>1857</v>
      </c>
      <c r="C976" t="s">
        <v>1856</v>
      </c>
      <c r="D976">
        <v>975</v>
      </c>
      <c r="E976" s="54">
        <v>39450</v>
      </c>
      <c r="F976">
        <v>1</v>
      </c>
      <c r="G976">
        <v>67</v>
      </c>
    </row>
    <row r="977" spans="1:7" x14ac:dyDescent="0.3">
      <c r="A977" t="s">
        <v>2832</v>
      </c>
      <c r="B977" t="s">
        <v>1859</v>
      </c>
      <c r="C977" t="s">
        <v>1858</v>
      </c>
      <c r="D977">
        <v>976</v>
      </c>
      <c r="E977" s="54">
        <v>96176</v>
      </c>
      <c r="F977">
        <v>1</v>
      </c>
      <c r="G977">
        <v>67</v>
      </c>
    </row>
    <row r="978" spans="1:7" x14ac:dyDescent="0.3">
      <c r="A978" t="s">
        <v>2832</v>
      </c>
      <c r="B978" t="s">
        <v>1861</v>
      </c>
      <c r="C978" t="s">
        <v>1860</v>
      </c>
      <c r="D978">
        <v>977</v>
      </c>
      <c r="E978" s="54">
        <v>165976</v>
      </c>
      <c r="F978">
        <v>1</v>
      </c>
      <c r="G978">
        <v>67</v>
      </c>
    </row>
    <row r="979" spans="1:7" x14ac:dyDescent="0.3">
      <c r="A979" t="s">
        <v>2832</v>
      </c>
      <c r="B979" t="s">
        <v>1863</v>
      </c>
      <c r="C979" t="s">
        <v>1862</v>
      </c>
      <c r="D979">
        <v>978</v>
      </c>
      <c r="E979" s="54">
        <v>276876</v>
      </c>
      <c r="F979">
        <v>1</v>
      </c>
      <c r="G979">
        <v>67</v>
      </c>
    </row>
    <row r="980" spans="1:7" x14ac:dyDescent="0.3">
      <c r="A980" t="s">
        <v>2832</v>
      </c>
      <c r="B980" t="s">
        <v>1865</v>
      </c>
      <c r="C980" t="s">
        <v>1864</v>
      </c>
      <c r="D980">
        <v>979</v>
      </c>
      <c r="E980" s="54">
        <v>596376</v>
      </c>
      <c r="F980">
        <v>1</v>
      </c>
      <c r="G980">
        <v>67</v>
      </c>
    </row>
    <row r="981" spans="1:7" x14ac:dyDescent="0.3">
      <c r="A981" t="s">
        <v>2832</v>
      </c>
      <c r="B981" t="s">
        <v>1867</v>
      </c>
      <c r="C981" t="s">
        <v>1866</v>
      </c>
      <c r="D981">
        <v>980</v>
      </c>
      <c r="E981" s="54">
        <v>16276</v>
      </c>
      <c r="F981">
        <v>1</v>
      </c>
      <c r="G981">
        <v>67</v>
      </c>
    </row>
    <row r="982" spans="1:7" x14ac:dyDescent="0.3">
      <c r="A982" t="s">
        <v>2832</v>
      </c>
      <c r="B982" t="s">
        <v>1869</v>
      </c>
      <c r="C982" t="s">
        <v>1868</v>
      </c>
      <c r="D982">
        <v>981</v>
      </c>
      <c r="E982" s="54">
        <v>23702</v>
      </c>
      <c r="F982">
        <v>1</v>
      </c>
      <c r="G982">
        <v>67</v>
      </c>
    </row>
    <row r="983" spans="1:7" x14ac:dyDescent="0.3">
      <c r="A983" t="s">
        <v>2832</v>
      </c>
      <c r="B983" t="s">
        <v>1871</v>
      </c>
      <c r="C983" t="s">
        <v>1870</v>
      </c>
      <c r="D983">
        <v>982</v>
      </c>
      <c r="E983" s="54">
        <v>24502</v>
      </c>
      <c r="F983">
        <v>1</v>
      </c>
      <c r="G983">
        <v>67</v>
      </c>
    </row>
    <row r="984" spans="1:7" x14ac:dyDescent="0.3">
      <c r="A984" t="s">
        <v>2832</v>
      </c>
      <c r="B984" t="s">
        <v>1873</v>
      </c>
      <c r="C984" t="s">
        <v>1872</v>
      </c>
      <c r="D984">
        <v>983</v>
      </c>
      <c r="E984" s="54">
        <v>26102</v>
      </c>
      <c r="F984">
        <v>1</v>
      </c>
      <c r="G984">
        <v>67</v>
      </c>
    </row>
    <row r="985" spans="1:7" x14ac:dyDescent="0.3">
      <c r="A985" t="s">
        <v>2832</v>
      </c>
      <c r="B985" t="s">
        <v>1875</v>
      </c>
      <c r="C985" t="s">
        <v>1874</v>
      </c>
      <c r="D985">
        <v>984</v>
      </c>
      <c r="E985" s="54">
        <v>40154</v>
      </c>
      <c r="F985">
        <v>1</v>
      </c>
      <c r="G985">
        <v>67</v>
      </c>
    </row>
    <row r="986" spans="1:7" x14ac:dyDescent="0.3">
      <c r="A986" t="s">
        <v>2832</v>
      </c>
      <c r="B986" t="s">
        <v>1877</v>
      </c>
      <c r="C986" t="s">
        <v>1876</v>
      </c>
      <c r="D986">
        <v>985</v>
      </c>
      <c r="E986" s="54">
        <v>43354</v>
      </c>
      <c r="F986">
        <v>1</v>
      </c>
      <c r="G986">
        <v>67</v>
      </c>
    </row>
    <row r="987" spans="1:7" x14ac:dyDescent="0.3">
      <c r="A987" t="s">
        <v>2832</v>
      </c>
      <c r="B987" t="s">
        <v>1879</v>
      </c>
      <c r="C987" t="s">
        <v>1878</v>
      </c>
      <c r="D987">
        <v>986</v>
      </c>
      <c r="E987" s="54">
        <v>71458</v>
      </c>
      <c r="F987">
        <v>1</v>
      </c>
      <c r="G987">
        <v>67</v>
      </c>
    </row>
    <row r="988" spans="1:7" x14ac:dyDescent="0.3">
      <c r="A988" t="s">
        <v>2832</v>
      </c>
      <c r="B988" t="s">
        <v>1881</v>
      </c>
      <c r="C988" t="s">
        <v>1880</v>
      </c>
      <c r="D988">
        <v>987</v>
      </c>
      <c r="E988" s="54">
        <v>155592</v>
      </c>
      <c r="F988">
        <v>1</v>
      </c>
      <c r="G988">
        <v>67</v>
      </c>
    </row>
    <row r="989" spans="1:7" x14ac:dyDescent="0.3">
      <c r="A989" t="s">
        <v>2832</v>
      </c>
      <c r="B989" t="s">
        <v>1883</v>
      </c>
      <c r="C989" t="s">
        <v>1882</v>
      </c>
      <c r="D989">
        <v>988</v>
      </c>
      <c r="E989" s="54">
        <v>399416</v>
      </c>
      <c r="F989">
        <v>1</v>
      </c>
      <c r="G989">
        <v>67</v>
      </c>
    </row>
    <row r="990" spans="1:7" x14ac:dyDescent="0.3">
      <c r="A990" t="s">
        <v>2832</v>
      </c>
      <c r="B990" t="s">
        <v>1885</v>
      </c>
      <c r="C990" t="s">
        <v>1884</v>
      </c>
      <c r="D990">
        <v>989</v>
      </c>
      <c r="E990" s="54">
        <v>623240</v>
      </c>
      <c r="F990">
        <v>1</v>
      </c>
      <c r="G990">
        <v>67</v>
      </c>
    </row>
    <row r="991" spans="1:7" x14ac:dyDescent="0.3">
      <c r="A991" t="s">
        <v>2832</v>
      </c>
      <c r="B991" t="s">
        <v>1887</v>
      </c>
      <c r="C991" t="s">
        <v>1886</v>
      </c>
      <c r="D991">
        <v>990</v>
      </c>
      <c r="E991" s="54">
        <v>42954</v>
      </c>
      <c r="F991">
        <v>1</v>
      </c>
      <c r="G991">
        <v>67</v>
      </c>
    </row>
    <row r="992" spans="1:7" x14ac:dyDescent="0.3">
      <c r="A992" t="s">
        <v>2832</v>
      </c>
      <c r="B992" t="s">
        <v>1889</v>
      </c>
      <c r="C992" t="s">
        <v>1888</v>
      </c>
      <c r="D992">
        <v>991</v>
      </c>
      <c r="E992" s="54">
        <v>77058</v>
      </c>
      <c r="F992">
        <v>1</v>
      </c>
      <c r="G992">
        <v>67</v>
      </c>
    </row>
    <row r="993" spans="1:7" x14ac:dyDescent="0.3">
      <c r="A993" t="s">
        <v>2832</v>
      </c>
      <c r="B993" t="s">
        <v>1891</v>
      </c>
      <c r="C993" t="s">
        <v>1890</v>
      </c>
      <c r="D993">
        <v>992</v>
      </c>
      <c r="E993" s="54">
        <v>170092</v>
      </c>
      <c r="F993">
        <v>1</v>
      </c>
      <c r="G993">
        <v>67</v>
      </c>
    </row>
    <row r="994" spans="1:7" x14ac:dyDescent="0.3">
      <c r="A994" t="s">
        <v>2832</v>
      </c>
      <c r="B994" t="s">
        <v>1893</v>
      </c>
      <c r="C994" t="s">
        <v>1892</v>
      </c>
      <c r="D994">
        <v>993</v>
      </c>
      <c r="E994" s="54">
        <v>382808</v>
      </c>
      <c r="F994">
        <v>1</v>
      </c>
      <c r="G994">
        <v>67</v>
      </c>
    </row>
    <row r="995" spans="1:7" x14ac:dyDescent="0.3">
      <c r="A995" t="s">
        <v>2832</v>
      </c>
      <c r="B995" t="s">
        <v>1895</v>
      </c>
      <c r="C995" t="s">
        <v>1894</v>
      </c>
      <c r="D995">
        <v>994</v>
      </c>
      <c r="E995" s="54">
        <v>739240</v>
      </c>
      <c r="F995">
        <v>1</v>
      </c>
      <c r="G995">
        <v>67</v>
      </c>
    </row>
    <row r="996" spans="1:7" x14ac:dyDescent="0.3">
      <c r="A996" t="s">
        <v>2832</v>
      </c>
      <c r="B996" t="s">
        <v>1897</v>
      </c>
      <c r="C996" t="s">
        <v>1896</v>
      </c>
      <c r="D996">
        <v>995</v>
      </c>
      <c r="E996" s="54">
        <v>77058</v>
      </c>
      <c r="F996">
        <v>1</v>
      </c>
      <c r="G996">
        <v>67</v>
      </c>
    </row>
    <row r="997" spans="1:7" x14ac:dyDescent="0.3">
      <c r="A997" t="s">
        <v>2832</v>
      </c>
      <c r="B997" t="s">
        <v>1899</v>
      </c>
      <c r="C997" t="s">
        <v>1898</v>
      </c>
      <c r="D997">
        <v>996</v>
      </c>
      <c r="E997" s="54">
        <v>170092</v>
      </c>
      <c r="F997">
        <v>1</v>
      </c>
      <c r="G997">
        <v>67</v>
      </c>
    </row>
    <row r="998" spans="1:7" x14ac:dyDescent="0.3">
      <c r="A998" t="s">
        <v>2832</v>
      </c>
      <c r="B998" t="s">
        <v>1901</v>
      </c>
      <c r="C998" t="s">
        <v>1900</v>
      </c>
      <c r="D998">
        <v>997</v>
      </c>
      <c r="E998" s="54">
        <v>382808</v>
      </c>
      <c r="F998">
        <v>1</v>
      </c>
      <c r="G998">
        <v>67</v>
      </c>
    </row>
    <row r="999" spans="1:7" x14ac:dyDescent="0.3">
      <c r="A999" t="s">
        <v>2832</v>
      </c>
      <c r="B999" t="s">
        <v>1903</v>
      </c>
      <c r="C999" t="s">
        <v>1902</v>
      </c>
      <c r="D999">
        <v>998</v>
      </c>
      <c r="E999" s="54">
        <v>15677.29</v>
      </c>
      <c r="F999">
        <v>1</v>
      </c>
      <c r="G999">
        <v>67</v>
      </c>
    </row>
    <row r="1000" spans="1:7" x14ac:dyDescent="0.3">
      <c r="A1000" t="s">
        <v>2832</v>
      </c>
      <c r="B1000" t="s">
        <v>1905</v>
      </c>
      <c r="C1000" t="s">
        <v>1904</v>
      </c>
      <c r="D1000">
        <v>999</v>
      </c>
      <c r="E1000" s="54">
        <v>15877.29</v>
      </c>
      <c r="F1000">
        <v>1</v>
      </c>
      <c r="G1000">
        <v>67</v>
      </c>
    </row>
    <row r="1001" spans="1:7" x14ac:dyDescent="0.3">
      <c r="A1001" t="s">
        <v>2832</v>
      </c>
      <c r="B1001" t="s">
        <v>1907</v>
      </c>
      <c r="C1001" t="s">
        <v>1906</v>
      </c>
      <c r="D1001">
        <v>1000</v>
      </c>
      <c r="E1001" s="54">
        <v>16477.29</v>
      </c>
      <c r="F1001">
        <v>1</v>
      </c>
      <c r="G1001">
        <v>67</v>
      </c>
    </row>
    <row r="1002" spans="1:7" x14ac:dyDescent="0.3">
      <c r="A1002" t="s">
        <v>2832</v>
      </c>
      <c r="B1002" t="s">
        <v>1909</v>
      </c>
      <c r="C1002" t="s">
        <v>1908</v>
      </c>
      <c r="D1002">
        <v>1001</v>
      </c>
      <c r="E1002" s="54">
        <v>17277.29</v>
      </c>
      <c r="F1002">
        <v>1</v>
      </c>
      <c r="G1002">
        <v>67</v>
      </c>
    </row>
    <row r="1003" spans="1:7" x14ac:dyDescent="0.3">
      <c r="A1003" t="s">
        <v>2832</v>
      </c>
      <c r="B1003" t="s">
        <v>1911</v>
      </c>
      <c r="C1003" t="s">
        <v>1910</v>
      </c>
      <c r="D1003">
        <v>1002</v>
      </c>
      <c r="E1003" s="54">
        <v>19277.29</v>
      </c>
      <c r="F1003">
        <v>1</v>
      </c>
      <c r="G1003">
        <v>67</v>
      </c>
    </row>
    <row r="1004" spans="1:7" x14ac:dyDescent="0.3">
      <c r="A1004" t="s">
        <v>2832</v>
      </c>
      <c r="B1004" t="s">
        <v>1913</v>
      </c>
      <c r="C1004" t="s">
        <v>1912</v>
      </c>
      <c r="D1004">
        <v>1003</v>
      </c>
      <c r="E1004" s="54">
        <v>29704.59</v>
      </c>
      <c r="F1004">
        <v>1</v>
      </c>
      <c r="G1004">
        <v>67</v>
      </c>
    </row>
    <row r="1005" spans="1:7" x14ac:dyDescent="0.3">
      <c r="A1005" t="s">
        <v>2832</v>
      </c>
      <c r="B1005" t="s">
        <v>1915</v>
      </c>
      <c r="C1005" t="s">
        <v>1914</v>
      </c>
      <c r="D1005">
        <v>1004</v>
      </c>
      <c r="E1005" s="54">
        <v>17277.29</v>
      </c>
      <c r="F1005">
        <v>1</v>
      </c>
      <c r="G1005">
        <v>67</v>
      </c>
    </row>
    <row r="1006" spans="1:7" x14ac:dyDescent="0.3">
      <c r="A1006" t="s">
        <v>2832</v>
      </c>
      <c r="B1006" t="s">
        <v>1917</v>
      </c>
      <c r="C1006" t="s">
        <v>1916</v>
      </c>
      <c r="D1006">
        <v>1005</v>
      </c>
      <c r="E1006" s="54">
        <v>19277.29</v>
      </c>
      <c r="F1006">
        <v>1</v>
      </c>
      <c r="G1006">
        <v>67</v>
      </c>
    </row>
    <row r="1007" spans="1:7" x14ac:dyDescent="0.3">
      <c r="A1007" t="s">
        <v>2832</v>
      </c>
      <c r="B1007" t="s">
        <v>1919</v>
      </c>
      <c r="C1007" t="s">
        <v>1918</v>
      </c>
      <c r="D1007">
        <v>1006</v>
      </c>
      <c r="E1007" s="54">
        <v>29704.59</v>
      </c>
      <c r="F1007">
        <v>1</v>
      </c>
      <c r="G1007">
        <v>67</v>
      </c>
    </row>
    <row r="1008" spans="1:7" x14ac:dyDescent="0.3">
      <c r="A1008" t="s">
        <v>2832</v>
      </c>
      <c r="B1008" t="s">
        <v>1921</v>
      </c>
      <c r="C1008" t="s">
        <v>1920</v>
      </c>
      <c r="D1008">
        <v>1007</v>
      </c>
      <c r="E1008" s="54">
        <v>72085.17</v>
      </c>
      <c r="F1008">
        <v>1</v>
      </c>
      <c r="G1008">
        <v>67</v>
      </c>
    </row>
    <row r="1009" spans="1:7" x14ac:dyDescent="0.3">
      <c r="A1009" t="s">
        <v>2832</v>
      </c>
      <c r="B1009" t="s">
        <v>1923</v>
      </c>
      <c r="C1009" t="s">
        <v>1922</v>
      </c>
      <c r="D1009">
        <v>1008</v>
      </c>
      <c r="E1009" s="54">
        <v>190648.9</v>
      </c>
      <c r="F1009">
        <v>1</v>
      </c>
      <c r="G1009">
        <v>67</v>
      </c>
    </row>
    <row r="1010" spans="1:7" x14ac:dyDescent="0.3">
      <c r="A1010" t="s">
        <v>2832</v>
      </c>
      <c r="B1010" t="s">
        <v>1925</v>
      </c>
      <c r="C1010" t="s">
        <v>1924</v>
      </c>
      <c r="D1010">
        <v>1009</v>
      </c>
      <c r="E1010" s="54">
        <v>272073.2</v>
      </c>
      <c r="F1010">
        <v>1</v>
      </c>
      <c r="G1010">
        <v>67</v>
      </c>
    </row>
    <row r="1011" spans="1:7" x14ac:dyDescent="0.3">
      <c r="A1011" t="s">
        <v>2832</v>
      </c>
      <c r="B1011" t="s">
        <v>1927</v>
      </c>
      <c r="C1011" t="s">
        <v>1926</v>
      </c>
      <c r="D1011">
        <v>1010</v>
      </c>
      <c r="E1011" s="54">
        <v>18877.29</v>
      </c>
      <c r="F1011">
        <v>1</v>
      </c>
      <c r="G1011">
        <v>67</v>
      </c>
    </row>
    <row r="1012" spans="1:7" x14ac:dyDescent="0.3">
      <c r="A1012" t="s">
        <v>2832</v>
      </c>
      <c r="B1012" t="s">
        <v>1929</v>
      </c>
      <c r="C1012" t="s">
        <v>1928</v>
      </c>
      <c r="D1012">
        <v>1011</v>
      </c>
      <c r="E1012" s="54">
        <v>28904.59</v>
      </c>
      <c r="F1012">
        <v>1</v>
      </c>
      <c r="G1012">
        <v>67</v>
      </c>
    </row>
    <row r="1013" spans="1:7" x14ac:dyDescent="0.3">
      <c r="A1013" t="s">
        <v>2832</v>
      </c>
      <c r="B1013" t="s">
        <v>1931</v>
      </c>
      <c r="C1013" t="s">
        <v>1930</v>
      </c>
      <c r="D1013">
        <v>1012</v>
      </c>
      <c r="E1013" s="54">
        <v>48959.17</v>
      </c>
      <c r="F1013">
        <v>1</v>
      </c>
      <c r="G1013">
        <v>67</v>
      </c>
    </row>
    <row r="1014" spans="1:7" x14ac:dyDescent="0.3">
      <c r="A1014" t="s">
        <v>2832</v>
      </c>
      <c r="B1014" t="s">
        <v>1933</v>
      </c>
      <c r="C1014" t="s">
        <v>1932</v>
      </c>
      <c r="D1014">
        <v>1013</v>
      </c>
      <c r="E1014" s="54">
        <v>125148.9</v>
      </c>
      <c r="F1014">
        <v>1</v>
      </c>
      <c r="G1014">
        <v>67</v>
      </c>
    </row>
    <row r="1015" spans="1:7" x14ac:dyDescent="0.3">
      <c r="A1015" t="s">
        <v>2832</v>
      </c>
      <c r="B1015" t="s">
        <v>1935</v>
      </c>
      <c r="C1015" t="s">
        <v>1934</v>
      </c>
      <c r="D1015">
        <v>1014</v>
      </c>
      <c r="E1015" s="54">
        <v>250073.2</v>
      </c>
      <c r="F1015">
        <v>1</v>
      </c>
      <c r="G1015">
        <v>67</v>
      </c>
    </row>
    <row r="1016" spans="1:7" x14ac:dyDescent="0.3">
      <c r="A1016" t="s">
        <v>2832</v>
      </c>
      <c r="B1016" t="s">
        <v>1937</v>
      </c>
      <c r="C1016" t="s">
        <v>1936</v>
      </c>
      <c r="D1016">
        <v>1015</v>
      </c>
      <c r="E1016" s="54">
        <v>559467.69999999995</v>
      </c>
      <c r="F1016">
        <v>1</v>
      </c>
      <c r="G1016">
        <v>67</v>
      </c>
    </row>
    <row r="1017" spans="1:7" x14ac:dyDescent="0.3">
      <c r="A1017" t="s">
        <v>2832</v>
      </c>
      <c r="B1017" t="s">
        <v>1939</v>
      </c>
      <c r="C1017" t="s">
        <v>1938</v>
      </c>
      <c r="D1017">
        <v>1016</v>
      </c>
      <c r="E1017" s="54">
        <v>18877.29</v>
      </c>
      <c r="F1017">
        <v>1</v>
      </c>
      <c r="G1017">
        <v>67</v>
      </c>
    </row>
    <row r="1018" spans="1:7" x14ac:dyDescent="0.3">
      <c r="A1018" t="s">
        <v>2832</v>
      </c>
      <c r="B1018" t="s">
        <v>1941</v>
      </c>
      <c r="C1018" t="s">
        <v>1940</v>
      </c>
      <c r="D1018">
        <v>1017</v>
      </c>
      <c r="E1018" s="54">
        <v>28904.59</v>
      </c>
      <c r="F1018">
        <v>1</v>
      </c>
      <c r="G1018">
        <v>67</v>
      </c>
    </row>
    <row r="1019" spans="1:7" x14ac:dyDescent="0.3">
      <c r="A1019" t="s">
        <v>2832</v>
      </c>
      <c r="B1019" t="s">
        <v>1943</v>
      </c>
      <c r="C1019" t="s">
        <v>1942</v>
      </c>
      <c r="D1019">
        <v>1018</v>
      </c>
      <c r="E1019" s="54">
        <v>48959.17</v>
      </c>
      <c r="F1019">
        <v>1</v>
      </c>
      <c r="G1019">
        <v>67</v>
      </c>
    </row>
    <row r="1020" spans="1:7" x14ac:dyDescent="0.3">
      <c r="A1020" t="s">
        <v>2832</v>
      </c>
      <c r="B1020" t="s">
        <v>1945</v>
      </c>
      <c r="C1020" t="s">
        <v>1944</v>
      </c>
      <c r="D1020">
        <v>1019</v>
      </c>
      <c r="E1020" s="54">
        <v>160648.9</v>
      </c>
      <c r="F1020">
        <v>1</v>
      </c>
      <c r="G1020">
        <v>67</v>
      </c>
    </row>
    <row r="1021" spans="1:7" x14ac:dyDescent="0.3">
      <c r="A1021" t="s">
        <v>2832</v>
      </c>
      <c r="B1021" t="s">
        <v>1947</v>
      </c>
      <c r="C1021" t="s">
        <v>1946</v>
      </c>
      <c r="D1021">
        <v>1020</v>
      </c>
      <c r="E1021" s="54">
        <v>250073.2</v>
      </c>
      <c r="F1021">
        <v>1</v>
      </c>
      <c r="G1021">
        <v>67</v>
      </c>
    </row>
    <row r="1022" spans="1:7" x14ac:dyDescent="0.3">
      <c r="A1022" t="s">
        <v>2832</v>
      </c>
      <c r="B1022" t="s">
        <v>1949</v>
      </c>
      <c r="C1022" t="s">
        <v>1948</v>
      </c>
      <c r="D1022">
        <v>1021</v>
      </c>
      <c r="E1022" s="54">
        <v>108650</v>
      </c>
      <c r="F1022">
        <v>1</v>
      </c>
      <c r="G1022">
        <v>67</v>
      </c>
    </row>
    <row r="1023" spans="1:7" x14ac:dyDescent="0.3">
      <c r="A1023" t="s">
        <v>2832</v>
      </c>
      <c r="B1023" t="s">
        <v>1951</v>
      </c>
      <c r="C1023" t="s">
        <v>1950</v>
      </c>
      <c r="D1023">
        <v>1022</v>
      </c>
      <c r="E1023" s="54">
        <v>108850</v>
      </c>
      <c r="F1023">
        <v>1</v>
      </c>
      <c r="G1023">
        <v>67</v>
      </c>
    </row>
    <row r="1024" spans="1:7" x14ac:dyDescent="0.3">
      <c r="A1024" t="s">
        <v>2832</v>
      </c>
      <c r="B1024" t="s">
        <v>1953</v>
      </c>
      <c r="C1024" t="s">
        <v>1952</v>
      </c>
      <c r="D1024">
        <v>1023</v>
      </c>
      <c r="E1024" s="54">
        <v>208850</v>
      </c>
      <c r="F1024">
        <v>1</v>
      </c>
      <c r="G1024">
        <v>67</v>
      </c>
    </row>
    <row r="1025" spans="1:7" x14ac:dyDescent="0.3">
      <c r="A1025" t="s">
        <v>2832</v>
      </c>
      <c r="B1025" t="s">
        <v>1955</v>
      </c>
      <c r="C1025" t="s">
        <v>1954</v>
      </c>
      <c r="D1025">
        <v>1024</v>
      </c>
      <c r="E1025" s="54">
        <v>209650</v>
      </c>
      <c r="F1025">
        <v>1</v>
      </c>
      <c r="G1025">
        <v>67</v>
      </c>
    </row>
    <row r="1026" spans="1:7" x14ac:dyDescent="0.3">
      <c r="A1026" t="s">
        <v>2832</v>
      </c>
      <c r="B1026" t="s">
        <v>1957</v>
      </c>
      <c r="C1026" t="s">
        <v>1956</v>
      </c>
      <c r="D1026">
        <v>1025</v>
      </c>
      <c r="E1026" s="54">
        <v>410450</v>
      </c>
      <c r="F1026">
        <v>1</v>
      </c>
      <c r="G1026">
        <v>67</v>
      </c>
    </row>
    <row r="1027" spans="1:7" x14ac:dyDescent="0.3">
      <c r="A1027" t="s">
        <v>2832</v>
      </c>
      <c r="B1027" t="s">
        <v>1959</v>
      </c>
      <c r="C1027" t="s">
        <v>1958</v>
      </c>
      <c r="D1027">
        <v>1026</v>
      </c>
      <c r="E1027" s="54">
        <v>812050</v>
      </c>
      <c r="F1027">
        <v>1</v>
      </c>
      <c r="G1027">
        <v>67</v>
      </c>
    </row>
    <row r="1028" spans="1:7" x14ac:dyDescent="0.3">
      <c r="A1028" t="s">
        <v>2832</v>
      </c>
      <c r="B1028" t="s">
        <v>1961</v>
      </c>
      <c r="C1028" t="s">
        <v>1960</v>
      </c>
      <c r="D1028">
        <v>1027</v>
      </c>
      <c r="E1028" s="54">
        <v>209650</v>
      </c>
      <c r="F1028">
        <v>1</v>
      </c>
      <c r="G1028">
        <v>67</v>
      </c>
    </row>
    <row r="1029" spans="1:7" x14ac:dyDescent="0.3">
      <c r="A1029" t="s">
        <v>2832</v>
      </c>
      <c r="B1029" t="s">
        <v>1963</v>
      </c>
      <c r="C1029" t="s">
        <v>1962</v>
      </c>
      <c r="D1029">
        <v>1028</v>
      </c>
      <c r="E1029" s="54">
        <v>410450</v>
      </c>
      <c r="F1029">
        <v>1</v>
      </c>
      <c r="G1029">
        <v>67</v>
      </c>
    </row>
    <row r="1030" spans="1:7" x14ac:dyDescent="0.3">
      <c r="A1030" t="s">
        <v>2832</v>
      </c>
      <c r="B1030" t="s">
        <v>1965</v>
      </c>
      <c r="C1030" t="s">
        <v>1964</v>
      </c>
      <c r="D1030">
        <v>1029</v>
      </c>
      <c r="E1030" s="54">
        <v>812050</v>
      </c>
      <c r="F1030">
        <v>1</v>
      </c>
      <c r="G1030">
        <v>67</v>
      </c>
    </row>
    <row r="1031" spans="1:7" x14ac:dyDescent="0.3">
      <c r="A1031" t="s">
        <v>2832</v>
      </c>
      <c r="B1031" t="s">
        <v>1967</v>
      </c>
      <c r="C1031" t="s">
        <v>1966</v>
      </c>
      <c r="D1031">
        <v>1030</v>
      </c>
      <c r="E1031" s="54">
        <v>1636776</v>
      </c>
      <c r="F1031">
        <v>1</v>
      </c>
      <c r="G1031">
        <v>67</v>
      </c>
    </row>
    <row r="1032" spans="1:7" x14ac:dyDescent="0.3">
      <c r="A1032" t="s">
        <v>2832</v>
      </c>
      <c r="B1032" t="s">
        <v>1969</v>
      </c>
      <c r="C1032" t="s">
        <v>1968</v>
      </c>
      <c r="D1032">
        <v>1031</v>
      </c>
      <c r="E1032" s="54">
        <v>4102376</v>
      </c>
      <c r="F1032">
        <v>1</v>
      </c>
      <c r="G1032">
        <v>67</v>
      </c>
    </row>
    <row r="1033" spans="1:7" x14ac:dyDescent="0.3">
      <c r="A1033" t="s">
        <v>2832</v>
      </c>
      <c r="B1033" t="s">
        <v>1971</v>
      </c>
      <c r="C1033" t="s">
        <v>1970</v>
      </c>
      <c r="D1033">
        <v>1032</v>
      </c>
      <c r="E1033" s="54">
        <v>6547976</v>
      </c>
      <c r="F1033">
        <v>1</v>
      </c>
      <c r="G1033">
        <v>67</v>
      </c>
    </row>
    <row r="1034" spans="1:7" x14ac:dyDescent="0.3">
      <c r="A1034" t="s">
        <v>2832</v>
      </c>
      <c r="B1034" t="s">
        <v>1973</v>
      </c>
      <c r="C1034" t="s">
        <v>1972</v>
      </c>
      <c r="D1034">
        <v>1033</v>
      </c>
      <c r="E1034" s="54">
        <v>211250</v>
      </c>
      <c r="F1034">
        <v>1</v>
      </c>
      <c r="G1034">
        <v>67</v>
      </c>
    </row>
    <row r="1035" spans="1:7" x14ac:dyDescent="0.3">
      <c r="A1035" t="s">
        <v>2832</v>
      </c>
      <c r="B1035" t="s">
        <v>1975</v>
      </c>
      <c r="C1035" t="s">
        <v>1974</v>
      </c>
      <c r="D1035">
        <v>1034</v>
      </c>
      <c r="E1035" s="54">
        <v>413650</v>
      </c>
      <c r="F1035">
        <v>1</v>
      </c>
      <c r="G1035">
        <v>67</v>
      </c>
    </row>
    <row r="1036" spans="1:7" x14ac:dyDescent="0.3">
      <c r="A1036" t="s">
        <v>2832</v>
      </c>
      <c r="B1036" t="s">
        <v>1977</v>
      </c>
      <c r="C1036" t="s">
        <v>1976</v>
      </c>
      <c r="D1036">
        <v>1035</v>
      </c>
      <c r="E1036" s="54">
        <v>818450</v>
      </c>
      <c r="F1036">
        <v>1</v>
      </c>
      <c r="G1036">
        <v>67</v>
      </c>
    </row>
    <row r="1037" spans="1:7" x14ac:dyDescent="0.3">
      <c r="A1037" t="s">
        <v>2832</v>
      </c>
      <c r="B1037" t="s">
        <v>1979</v>
      </c>
      <c r="C1037" t="s">
        <v>1978</v>
      </c>
      <c r="D1037">
        <v>1036</v>
      </c>
      <c r="E1037" s="54">
        <v>1651276</v>
      </c>
      <c r="F1037">
        <v>1</v>
      </c>
      <c r="G1037">
        <v>67</v>
      </c>
    </row>
    <row r="1038" spans="1:7" x14ac:dyDescent="0.3">
      <c r="A1038" t="s">
        <v>2832</v>
      </c>
      <c r="B1038" t="s">
        <v>1981</v>
      </c>
      <c r="C1038" t="s">
        <v>1980</v>
      </c>
      <c r="D1038">
        <v>1037</v>
      </c>
      <c r="E1038" s="54">
        <v>3345176</v>
      </c>
      <c r="F1038">
        <v>1</v>
      </c>
      <c r="G1038">
        <v>67</v>
      </c>
    </row>
    <row r="1039" spans="1:7" x14ac:dyDescent="0.3">
      <c r="A1039" t="s">
        <v>2832</v>
      </c>
      <c r="B1039" t="s">
        <v>1983</v>
      </c>
      <c r="C1039" t="s">
        <v>1982</v>
      </c>
      <c r="D1039">
        <v>1038</v>
      </c>
      <c r="E1039" s="54">
        <v>6663976</v>
      </c>
      <c r="F1039">
        <v>1</v>
      </c>
      <c r="G1039">
        <v>67</v>
      </c>
    </row>
    <row r="1040" spans="1:7" x14ac:dyDescent="0.3">
      <c r="A1040" t="s">
        <v>2832</v>
      </c>
      <c r="B1040" t="s">
        <v>1985</v>
      </c>
      <c r="C1040" t="s">
        <v>1984</v>
      </c>
      <c r="D1040">
        <v>1039</v>
      </c>
      <c r="E1040" s="54">
        <v>211250</v>
      </c>
      <c r="F1040">
        <v>1</v>
      </c>
      <c r="G1040">
        <v>67</v>
      </c>
    </row>
    <row r="1041" spans="1:7" x14ac:dyDescent="0.3">
      <c r="A1041" t="s">
        <v>2832</v>
      </c>
      <c r="B1041" t="s">
        <v>1987</v>
      </c>
      <c r="C1041" t="s">
        <v>1986</v>
      </c>
      <c r="D1041">
        <v>1040</v>
      </c>
      <c r="E1041" s="54">
        <v>413650</v>
      </c>
      <c r="F1041">
        <v>1</v>
      </c>
      <c r="G1041">
        <v>67</v>
      </c>
    </row>
    <row r="1042" spans="1:7" x14ac:dyDescent="0.3">
      <c r="A1042" t="s">
        <v>2832</v>
      </c>
      <c r="B1042" t="s">
        <v>1989</v>
      </c>
      <c r="C1042" t="s">
        <v>1988</v>
      </c>
      <c r="D1042">
        <v>1041</v>
      </c>
      <c r="E1042" s="54">
        <v>818450</v>
      </c>
      <c r="F1042">
        <v>1</v>
      </c>
      <c r="G1042">
        <v>67</v>
      </c>
    </row>
    <row r="1043" spans="1:7" x14ac:dyDescent="0.3">
      <c r="A1043" t="s">
        <v>2832</v>
      </c>
      <c r="B1043" t="s">
        <v>1991</v>
      </c>
      <c r="C1043" t="s">
        <v>1990</v>
      </c>
      <c r="D1043">
        <v>1042</v>
      </c>
      <c r="E1043" s="54">
        <v>1686776</v>
      </c>
      <c r="F1043">
        <v>1</v>
      </c>
      <c r="G1043">
        <v>67</v>
      </c>
    </row>
    <row r="1044" spans="1:7" x14ac:dyDescent="0.3">
      <c r="A1044" t="s">
        <v>2832</v>
      </c>
      <c r="B1044" t="s">
        <v>1993</v>
      </c>
      <c r="C1044" t="s">
        <v>1992</v>
      </c>
      <c r="D1044">
        <v>1043</v>
      </c>
      <c r="E1044" s="54">
        <v>3345176</v>
      </c>
      <c r="F1044">
        <v>1</v>
      </c>
      <c r="G1044">
        <v>67</v>
      </c>
    </row>
    <row r="1045" spans="1:7" x14ac:dyDescent="0.3">
      <c r="A1045" t="s">
        <v>2832</v>
      </c>
      <c r="B1045" t="s">
        <v>1995</v>
      </c>
      <c r="C1045" t="s">
        <v>1994</v>
      </c>
      <c r="D1045">
        <v>1044</v>
      </c>
      <c r="E1045" s="54">
        <v>22428</v>
      </c>
      <c r="F1045">
        <v>1</v>
      </c>
      <c r="G1045">
        <v>67</v>
      </c>
    </row>
    <row r="1046" spans="1:7" x14ac:dyDescent="0.3">
      <c r="A1046" t="s">
        <v>2832</v>
      </c>
      <c r="B1046" t="s">
        <v>1997</v>
      </c>
      <c r="C1046" t="s">
        <v>1996</v>
      </c>
      <c r="D1046">
        <v>1045</v>
      </c>
      <c r="E1046" s="54">
        <v>23028</v>
      </c>
      <c r="F1046">
        <v>1</v>
      </c>
      <c r="G1046">
        <v>67</v>
      </c>
    </row>
    <row r="1047" spans="1:7" x14ac:dyDescent="0.3">
      <c r="A1047" t="s">
        <v>2832</v>
      </c>
      <c r="B1047" t="s">
        <v>1999</v>
      </c>
      <c r="C1047" t="s">
        <v>1998</v>
      </c>
      <c r="D1047">
        <v>1046</v>
      </c>
      <c r="E1047" s="54">
        <v>25428</v>
      </c>
      <c r="F1047">
        <v>1</v>
      </c>
      <c r="G1047">
        <v>67</v>
      </c>
    </row>
    <row r="1048" spans="1:7" x14ac:dyDescent="0.3">
      <c r="A1048" t="s">
        <v>2832</v>
      </c>
      <c r="B1048" t="s">
        <v>2001</v>
      </c>
      <c r="C1048" t="s">
        <v>2000</v>
      </c>
      <c r="D1048">
        <v>1047</v>
      </c>
      <c r="E1048" s="54">
        <v>29028</v>
      </c>
      <c r="F1048">
        <v>1</v>
      </c>
      <c r="G1048">
        <v>67</v>
      </c>
    </row>
    <row r="1049" spans="1:7" x14ac:dyDescent="0.3">
      <c r="A1049" t="s">
        <v>2832</v>
      </c>
      <c r="B1049" t="s">
        <v>2003</v>
      </c>
      <c r="C1049" t="s">
        <v>2002</v>
      </c>
      <c r="D1049">
        <v>1048</v>
      </c>
      <c r="E1049" s="54">
        <v>36228</v>
      </c>
      <c r="F1049">
        <v>1</v>
      </c>
      <c r="G1049">
        <v>67</v>
      </c>
    </row>
    <row r="1050" spans="1:7" x14ac:dyDescent="0.3">
      <c r="A1050" t="s">
        <v>2832</v>
      </c>
      <c r="B1050" t="s">
        <v>2005</v>
      </c>
      <c r="C1050" t="s">
        <v>2004</v>
      </c>
      <c r="D1050">
        <v>1049</v>
      </c>
      <c r="E1050" s="54">
        <v>73854</v>
      </c>
      <c r="F1050">
        <v>1</v>
      </c>
      <c r="G1050">
        <v>67</v>
      </c>
    </row>
    <row r="1051" spans="1:7" x14ac:dyDescent="0.3">
      <c r="A1051" t="s">
        <v>2832</v>
      </c>
      <c r="B1051" t="s">
        <v>2007</v>
      </c>
      <c r="C1051" t="s">
        <v>2006</v>
      </c>
      <c r="D1051">
        <v>1050</v>
      </c>
      <c r="E1051" s="54">
        <v>177354</v>
      </c>
      <c r="F1051">
        <v>1</v>
      </c>
      <c r="G1051">
        <v>67</v>
      </c>
    </row>
    <row r="1052" spans="1:7" x14ac:dyDescent="0.3">
      <c r="A1052" t="s">
        <v>2832</v>
      </c>
      <c r="B1052" t="s">
        <v>2009</v>
      </c>
      <c r="C1052" t="s">
        <v>2008</v>
      </c>
      <c r="D1052">
        <v>1051</v>
      </c>
      <c r="E1052" s="54">
        <v>315354</v>
      </c>
      <c r="F1052">
        <v>1</v>
      </c>
      <c r="G1052">
        <v>67</v>
      </c>
    </row>
    <row r="1053" spans="1:7" x14ac:dyDescent="0.3">
      <c r="A1053" t="s">
        <v>2832</v>
      </c>
      <c r="B1053" t="s">
        <v>2011</v>
      </c>
      <c r="C1053" t="s">
        <v>2010</v>
      </c>
      <c r="D1053">
        <v>1052</v>
      </c>
      <c r="E1053" s="54">
        <v>25428</v>
      </c>
      <c r="F1053">
        <v>1</v>
      </c>
      <c r="G1053">
        <v>67</v>
      </c>
    </row>
    <row r="1054" spans="1:7" x14ac:dyDescent="0.3">
      <c r="A1054" t="s">
        <v>2832</v>
      </c>
      <c r="B1054" t="s">
        <v>2013</v>
      </c>
      <c r="C1054" t="s">
        <v>2012</v>
      </c>
      <c r="D1054">
        <v>1053</v>
      </c>
      <c r="E1054" s="54">
        <v>28628</v>
      </c>
      <c r="F1054">
        <v>1</v>
      </c>
      <c r="G1054">
        <v>67</v>
      </c>
    </row>
    <row r="1055" spans="1:7" x14ac:dyDescent="0.3">
      <c r="A1055" t="s">
        <v>2832</v>
      </c>
      <c r="B1055" t="s">
        <v>2015</v>
      </c>
      <c r="C1055" t="s">
        <v>2014</v>
      </c>
      <c r="D1055">
        <v>1054</v>
      </c>
      <c r="E1055" s="54">
        <v>35428</v>
      </c>
      <c r="F1055">
        <v>1</v>
      </c>
      <c r="G1055">
        <v>67</v>
      </c>
    </row>
    <row r="1056" spans="1:7" x14ac:dyDescent="0.3">
      <c r="A1056" t="s">
        <v>2832</v>
      </c>
      <c r="B1056" t="s">
        <v>2017</v>
      </c>
      <c r="C1056" t="s">
        <v>2016</v>
      </c>
      <c r="D1056">
        <v>1055</v>
      </c>
      <c r="E1056" s="54">
        <v>73854</v>
      </c>
      <c r="F1056">
        <v>1</v>
      </c>
      <c r="G1056">
        <v>67</v>
      </c>
    </row>
    <row r="1057" spans="1:7" x14ac:dyDescent="0.3">
      <c r="A1057" t="s">
        <v>2832</v>
      </c>
      <c r="B1057" t="s">
        <v>2019</v>
      </c>
      <c r="C1057" t="s">
        <v>2018</v>
      </c>
      <c r="D1057">
        <v>1056</v>
      </c>
      <c r="E1057" s="54">
        <v>177354</v>
      </c>
      <c r="F1057">
        <v>1</v>
      </c>
      <c r="G1057">
        <v>67</v>
      </c>
    </row>
    <row r="1058" spans="1:7" x14ac:dyDescent="0.3">
      <c r="A1058" t="s">
        <v>2832</v>
      </c>
      <c r="B1058" t="s">
        <v>2021</v>
      </c>
      <c r="C1058" t="s">
        <v>2020</v>
      </c>
      <c r="D1058">
        <v>1057</v>
      </c>
      <c r="E1058" s="54">
        <v>315354</v>
      </c>
      <c r="F1058">
        <v>1</v>
      </c>
      <c r="G1058">
        <v>67</v>
      </c>
    </row>
    <row r="1059" spans="1:7" x14ac:dyDescent="0.3">
      <c r="A1059" t="s">
        <v>2832</v>
      </c>
      <c r="B1059" t="s">
        <v>2023</v>
      </c>
      <c r="C1059" t="s">
        <v>2022</v>
      </c>
      <c r="D1059">
        <v>1058</v>
      </c>
      <c r="E1059" s="54">
        <v>23828</v>
      </c>
      <c r="F1059">
        <v>1</v>
      </c>
      <c r="G1059">
        <v>67</v>
      </c>
    </row>
    <row r="1060" spans="1:7" x14ac:dyDescent="0.3">
      <c r="A1060" t="s">
        <v>2832</v>
      </c>
      <c r="B1060" t="s">
        <v>2025</v>
      </c>
      <c r="C1060" t="s">
        <v>2024</v>
      </c>
      <c r="D1060">
        <v>1059</v>
      </c>
      <c r="E1060" s="54">
        <v>25828</v>
      </c>
      <c r="F1060">
        <v>1</v>
      </c>
      <c r="G1060">
        <v>67</v>
      </c>
    </row>
    <row r="1061" spans="1:7" x14ac:dyDescent="0.3">
      <c r="A1061" t="s">
        <v>2832</v>
      </c>
      <c r="B1061" t="s">
        <v>2027</v>
      </c>
      <c r="C1061" t="s">
        <v>2026</v>
      </c>
      <c r="D1061">
        <v>1060</v>
      </c>
      <c r="E1061" s="54">
        <v>29828</v>
      </c>
      <c r="F1061">
        <v>1</v>
      </c>
      <c r="G1061">
        <v>67</v>
      </c>
    </row>
    <row r="1062" spans="1:7" x14ac:dyDescent="0.3">
      <c r="A1062" t="s">
        <v>2832</v>
      </c>
      <c r="B1062" t="s">
        <v>2029</v>
      </c>
      <c r="C1062" t="s">
        <v>2028</v>
      </c>
      <c r="D1062">
        <v>1061</v>
      </c>
      <c r="E1062" s="54">
        <v>59354</v>
      </c>
      <c r="F1062">
        <v>1</v>
      </c>
      <c r="G1062">
        <v>67</v>
      </c>
    </row>
    <row r="1063" spans="1:7" x14ac:dyDescent="0.3">
      <c r="A1063" t="s">
        <v>2832</v>
      </c>
      <c r="B1063" t="s">
        <v>2031</v>
      </c>
      <c r="C1063" t="s">
        <v>2030</v>
      </c>
      <c r="D1063">
        <v>1062</v>
      </c>
      <c r="E1063" s="54">
        <v>139354</v>
      </c>
      <c r="F1063">
        <v>1</v>
      </c>
      <c r="G1063">
        <v>67</v>
      </c>
    </row>
    <row r="1064" spans="1:7" x14ac:dyDescent="0.3">
      <c r="A1064" t="s">
        <v>2832</v>
      </c>
      <c r="B1064" t="s">
        <v>2033</v>
      </c>
      <c r="C1064" t="s">
        <v>2032</v>
      </c>
      <c r="D1064">
        <v>1063</v>
      </c>
      <c r="E1064" s="54">
        <v>199354</v>
      </c>
      <c r="F1064">
        <v>1</v>
      </c>
      <c r="G1064">
        <v>67</v>
      </c>
    </row>
    <row r="1065" spans="1:7" x14ac:dyDescent="0.3">
      <c r="A1065" t="s">
        <v>2832</v>
      </c>
      <c r="B1065" t="s">
        <v>2035</v>
      </c>
      <c r="C1065" t="s">
        <v>2034</v>
      </c>
      <c r="D1065">
        <v>1064</v>
      </c>
      <c r="E1065" s="54">
        <v>36228</v>
      </c>
      <c r="F1065">
        <v>1</v>
      </c>
      <c r="G1065">
        <v>67</v>
      </c>
    </row>
    <row r="1066" spans="1:7" x14ac:dyDescent="0.3">
      <c r="A1066" t="s">
        <v>2832</v>
      </c>
      <c r="B1066" t="s">
        <v>2037</v>
      </c>
      <c r="C1066" t="s">
        <v>2036</v>
      </c>
      <c r="D1066">
        <v>1065</v>
      </c>
      <c r="E1066" s="54">
        <v>73854</v>
      </c>
      <c r="F1066">
        <v>1</v>
      </c>
      <c r="G1066">
        <v>67</v>
      </c>
    </row>
    <row r="1067" spans="1:7" x14ac:dyDescent="0.3">
      <c r="A1067" t="s">
        <v>2832</v>
      </c>
      <c r="B1067" t="s">
        <v>2039</v>
      </c>
      <c r="C1067" t="s">
        <v>2038</v>
      </c>
      <c r="D1067">
        <v>1066</v>
      </c>
      <c r="E1067" s="54">
        <v>177354</v>
      </c>
      <c r="F1067">
        <v>1</v>
      </c>
      <c r="G1067">
        <v>67</v>
      </c>
    </row>
    <row r="1068" spans="1:7" x14ac:dyDescent="0.3">
      <c r="A1068" t="s">
        <v>2832</v>
      </c>
      <c r="B1068" t="s">
        <v>2041</v>
      </c>
      <c r="C1068" t="s">
        <v>2040</v>
      </c>
      <c r="D1068">
        <v>1067</v>
      </c>
      <c r="E1068" s="54">
        <v>315354</v>
      </c>
      <c r="F1068">
        <v>1</v>
      </c>
      <c r="G1068">
        <v>67</v>
      </c>
    </row>
    <row r="1069" spans="1:7" x14ac:dyDescent="0.3">
      <c r="A1069" t="s">
        <v>2832</v>
      </c>
      <c r="B1069" t="s">
        <v>2043</v>
      </c>
      <c r="C1069" t="s">
        <v>2042</v>
      </c>
      <c r="D1069">
        <v>1068</v>
      </c>
      <c r="E1069" s="54">
        <v>29028</v>
      </c>
      <c r="F1069">
        <v>1</v>
      </c>
      <c r="G1069">
        <v>67</v>
      </c>
    </row>
    <row r="1070" spans="1:7" x14ac:dyDescent="0.3">
      <c r="A1070" t="s">
        <v>2832</v>
      </c>
      <c r="B1070" t="s">
        <v>2045</v>
      </c>
      <c r="C1070" t="s">
        <v>2044</v>
      </c>
      <c r="D1070">
        <v>1069</v>
      </c>
      <c r="E1070" s="54">
        <v>36228</v>
      </c>
      <c r="F1070">
        <v>1</v>
      </c>
      <c r="G1070">
        <v>67</v>
      </c>
    </row>
    <row r="1071" spans="1:7" x14ac:dyDescent="0.3">
      <c r="A1071" t="s">
        <v>2832</v>
      </c>
      <c r="B1071" t="s">
        <v>2047</v>
      </c>
      <c r="C1071" t="s">
        <v>2046</v>
      </c>
      <c r="D1071">
        <v>1070</v>
      </c>
      <c r="E1071" s="54">
        <v>73854</v>
      </c>
      <c r="F1071">
        <v>1</v>
      </c>
      <c r="G1071">
        <v>67</v>
      </c>
    </row>
    <row r="1072" spans="1:7" x14ac:dyDescent="0.3">
      <c r="A1072" t="s">
        <v>2832</v>
      </c>
      <c r="B1072" t="s">
        <v>2049</v>
      </c>
      <c r="C1072" t="s">
        <v>2048</v>
      </c>
      <c r="D1072">
        <v>1071</v>
      </c>
      <c r="E1072" s="54">
        <v>177354</v>
      </c>
      <c r="F1072">
        <v>1</v>
      </c>
      <c r="G1072">
        <v>67</v>
      </c>
    </row>
    <row r="1073" spans="1:7" x14ac:dyDescent="0.3">
      <c r="A1073" t="s">
        <v>2832</v>
      </c>
      <c r="B1073" t="s">
        <v>2051</v>
      </c>
      <c r="C1073" t="s">
        <v>2050</v>
      </c>
      <c r="D1073">
        <v>1072</v>
      </c>
      <c r="E1073" s="54">
        <v>25828</v>
      </c>
      <c r="F1073">
        <v>1</v>
      </c>
      <c r="G1073">
        <v>67</v>
      </c>
    </row>
    <row r="1074" spans="1:7" x14ac:dyDescent="0.3">
      <c r="A1074" t="s">
        <v>2832</v>
      </c>
      <c r="B1074" t="s">
        <v>2053</v>
      </c>
      <c r="C1074" t="s">
        <v>2052</v>
      </c>
      <c r="D1074">
        <v>1073</v>
      </c>
      <c r="E1074" s="54">
        <v>29828</v>
      </c>
      <c r="F1074">
        <v>1</v>
      </c>
      <c r="G1074">
        <v>67</v>
      </c>
    </row>
    <row r="1075" spans="1:7" x14ac:dyDescent="0.3">
      <c r="A1075" t="s">
        <v>2832</v>
      </c>
      <c r="B1075" t="s">
        <v>2055</v>
      </c>
      <c r="C1075" t="s">
        <v>2054</v>
      </c>
      <c r="D1075">
        <v>1074</v>
      </c>
      <c r="E1075" s="54">
        <v>59354</v>
      </c>
      <c r="F1075">
        <v>1</v>
      </c>
      <c r="G1075">
        <v>67</v>
      </c>
    </row>
    <row r="1076" spans="1:7" x14ac:dyDescent="0.3">
      <c r="A1076" t="s">
        <v>2832</v>
      </c>
      <c r="B1076" t="s">
        <v>2057</v>
      </c>
      <c r="C1076" t="s">
        <v>2056</v>
      </c>
      <c r="D1076">
        <v>1075</v>
      </c>
      <c r="E1076" s="54">
        <v>159354</v>
      </c>
      <c r="F1076">
        <v>1</v>
      </c>
      <c r="G1076">
        <v>67</v>
      </c>
    </row>
    <row r="1077" spans="1:7" x14ac:dyDescent="0.3">
      <c r="A1077" t="s">
        <v>2832</v>
      </c>
      <c r="B1077" t="s">
        <v>2059</v>
      </c>
      <c r="C1077" t="s">
        <v>2058</v>
      </c>
      <c r="D1077">
        <v>1076</v>
      </c>
      <c r="E1077" s="54">
        <v>279354</v>
      </c>
      <c r="F1077">
        <v>1</v>
      </c>
      <c r="G1077">
        <v>67</v>
      </c>
    </row>
    <row r="1078" spans="1:7" x14ac:dyDescent="0.3">
      <c r="A1078" t="s">
        <v>2832</v>
      </c>
      <c r="B1078" t="s">
        <v>2061</v>
      </c>
      <c r="C1078" t="s">
        <v>2060</v>
      </c>
      <c r="D1078">
        <v>1077</v>
      </c>
      <c r="E1078" s="54">
        <v>35428</v>
      </c>
      <c r="F1078">
        <v>1</v>
      </c>
      <c r="G1078">
        <v>67</v>
      </c>
    </row>
    <row r="1079" spans="1:7" x14ac:dyDescent="0.3">
      <c r="A1079" t="s">
        <v>2832</v>
      </c>
      <c r="B1079" t="s">
        <v>2063</v>
      </c>
      <c r="C1079" t="s">
        <v>2062</v>
      </c>
      <c r="D1079">
        <v>1078</v>
      </c>
      <c r="E1079" s="54">
        <v>177354</v>
      </c>
      <c r="F1079">
        <v>1</v>
      </c>
      <c r="G1079">
        <v>67</v>
      </c>
    </row>
    <row r="1080" spans="1:7" x14ac:dyDescent="0.3">
      <c r="A1080" t="s">
        <v>2832</v>
      </c>
      <c r="B1080" t="s">
        <v>2065</v>
      </c>
      <c r="C1080" t="s">
        <v>2064</v>
      </c>
      <c r="D1080">
        <v>1079</v>
      </c>
      <c r="E1080" s="54">
        <v>315354</v>
      </c>
      <c r="F1080">
        <v>1</v>
      </c>
      <c r="G1080">
        <v>67</v>
      </c>
    </row>
    <row r="1081" spans="1:7" x14ac:dyDescent="0.3">
      <c r="A1081" t="s">
        <v>2832</v>
      </c>
      <c r="B1081" t="s">
        <v>2067</v>
      </c>
      <c r="C1081" t="s">
        <v>2066</v>
      </c>
      <c r="D1081">
        <v>1080</v>
      </c>
      <c r="E1081" s="54">
        <v>28628</v>
      </c>
      <c r="F1081">
        <v>1</v>
      </c>
      <c r="G1081">
        <v>67</v>
      </c>
    </row>
    <row r="1082" spans="1:7" x14ac:dyDescent="0.3">
      <c r="A1082" t="s">
        <v>2832</v>
      </c>
      <c r="B1082" t="s">
        <v>2069</v>
      </c>
      <c r="C1082" t="s">
        <v>2068</v>
      </c>
      <c r="D1082">
        <v>1081</v>
      </c>
      <c r="E1082" s="54">
        <v>35428</v>
      </c>
      <c r="F1082">
        <v>1</v>
      </c>
      <c r="G1082">
        <v>67</v>
      </c>
    </row>
    <row r="1083" spans="1:7" x14ac:dyDescent="0.3">
      <c r="A1083" t="s">
        <v>2832</v>
      </c>
      <c r="B1083" t="s">
        <v>2071</v>
      </c>
      <c r="C1083" t="s">
        <v>2070</v>
      </c>
      <c r="D1083">
        <v>1082</v>
      </c>
      <c r="E1083" s="54">
        <v>73854</v>
      </c>
      <c r="F1083">
        <v>1</v>
      </c>
      <c r="G1083">
        <v>67</v>
      </c>
    </row>
    <row r="1084" spans="1:7" x14ac:dyDescent="0.3">
      <c r="A1084" t="s">
        <v>2832</v>
      </c>
      <c r="B1084" t="s">
        <v>2073</v>
      </c>
      <c r="C1084" t="s">
        <v>2072</v>
      </c>
      <c r="D1084">
        <v>1083</v>
      </c>
      <c r="E1084" s="54">
        <v>177354</v>
      </c>
      <c r="F1084">
        <v>1</v>
      </c>
      <c r="G1084">
        <v>67</v>
      </c>
    </row>
    <row r="1085" spans="1:7" x14ac:dyDescent="0.3">
      <c r="A1085" t="s">
        <v>2832</v>
      </c>
      <c r="B1085" t="s">
        <v>2075</v>
      </c>
      <c r="C1085" t="s">
        <v>2074</v>
      </c>
      <c r="D1085">
        <v>1084</v>
      </c>
      <c r="E1085" s="54">
        <v>315354</v>
      </c>
      <c r="F1085">
        <v>1</v>
      </c>
      <c r="G1085">
        <v>67</v>
      </c>
    </row>
    <row r="1086" spans="1:7" x14ac:dyDescent="0.3">
      <c r="A1086" t="s">
        <v>2832</v>
      </c>
      <c r="B1086" t="s">
        <v>2077</v>
      </c>
      <c r="C1086" t="s">
        <v>2076</v>
      </c>
      <c r="D1086">
        <v>1085</v>
      </c>
      <c r="E1086" s="54">
        <v>29028</v>
      </c>
      <c r="F1086">
        <v>1</v>
      </c>
      <c r="G1086">
        <v>67</v>
      </c>
    </row>
    <row r="1087" spans="1:7" x14ac:dyDescent="0.3">
      <c r="A1087" t="s">
        <v>2832</v>
      </c>
      <c r="B1087" t="s">
        <v>2079</v>
      </c>
      <c r="C1087" t="s">
        <v>2078</v>
      </c>
      <c r="D1087">
        <v>1086</v>
      </c>
      <c r="E1087" s="54">
        <v>36228</v>
      </c>
      <c r="F1087">
        <v>1</v>
      </c>
      <c r="G1087">
        <v>67</v>
      </c>
    </row>
    <row r="1088" spans="1:7" x14ac:dyDescent="0.3">
      <c r="A1088" t="s">
        <v>2832</v>
      </c>
      <c r="B1088" t="s">
        <v>2081</v>
      </c>
      <c r="C1088" t="s">
        <v>2080</v>
      </c>
      <c r="D1088">
        <v>1087</v>
      </c>
      <c r="E1088" s="54">
        <v>73854</v>
      </c>
      <c r="F1088">
        <v>1</v>
      </c>
      <c r="G1088">
        <v>67</v>
      </c>
    </row>
    <row r="1089" spans="1:7" x14ac:dyDescent="0.3">
      <c r="A1089" t="s">
        <v>2832</v>
      </c>
      <c r="B1089" t="s">
        <v>2083</v>
      </c>
      <c r="C1089" t="s">
        <v>2082</v>
      </c>
      <c r="D1089">
        <v>1088</v>
      </c>
      <c r="E1089" s="54">
        <v>179354</v>
      </c>
      <c r="F1089">
        <v>1</v>
      </c>
      <c r="G1089">
        <v>67</v>
      </c>
    </row>
    <row r="1090" spans="1:7" x14ac:dyDescent="0.3">
      <c r="A1090" t="s">
        <v>2832</v>
      </c>
      <c r="B1090" t="s">
        <v>2085</v>
      </c>
      <c r="C1090" t="s">
        <v>2084</v>
      </c>
      <c r="D1090">
        <v>1089</v>
      </c>
      <c r="E1090" s="54">
        <v>24228</v>
      </c>
      <c r="F1090">
        <v>1</v>
      </c>
      <c r="G1090">
        <v>67</v>
      </c>
    </row>
    <row r="1091" spans="1:7" x14ac:dyDescent="0.3">
      <c r="A1091" t="s">
        <v>2832</v>
      </c>
      <c r="B1091" t="s">
        <v>2087</v>
      </c>
      <c r="C1091" t="s">
        <v>2086</v>
      </c>
      <c r="D1091">
        <v>1090</v>
      </c>
      <c r="E1091" s="54">
        <v>26628</v>
      </c>
      <c r="F1091">
        <v>1</v>
      </c>
      <c r="G1091">
        <v>67</v>
      </c>
    </row>
    <row r="1092" spans="1:7" x14ac:dyDescent="0.3">
      <c r="A1092" t="s">
        <v>2832</v>
      </c>
      <c r="B1092" t="s">
        <v>2089</v>
      </c>
      <c r="C1092" t="s">
        <v>2088</v>
      </c>
      <c r="D1092">
        <v>1091</v>
      </c>
      <c r="E1092" s="54">
        <v>51354</v>
      </c>
      <c r="F1092">
        <v>1</v>
      </c>
      <c r="G1092">
        <v>67</v>
      </c>
    </row>
    <row r="1093" spans="1:7" x14ac:dyDescent="0.3">
      <c r="A1093" t="s">
        <v>2832</v>
      </c>
      <c r="B1093" t="s">
        <v>2091</v>
      </c>
      <c r="C1093" t="s">
        <v>2090</v>
      </c>
      <c r="D1093">
        <v>1092</v>
      </c>
      <c r="E1093" s="54">
        <v>93354</v>
      </c>
      <c r="F1093">
        <v>1</v>
      </c>
      <c r="G1093">
        <v>67</v>
      </c>
    </row>
    <row r="1094" spans="1:7" x14ac:dyDescent="0.3">
      <c r="A1094" t="s">
        <v>2832</v>
      </c>
      <c r="B1094" t="s">
        <v>2093</v>
      </c>
      <c r="C1094" t="s">
        <v>2092</v>
      </c>
      <c r="D1094">
        <v>1093</v>
      </c>
      <c r="E1094" s="54">
        <v>147354</v>
      </c>
      <c r="F1094">
        <v>1</v>
      </c>
      <c r="G1094">
        <v>67</v>
      </c>
    </row>
    <row r="1095" spans="1:7" x14ac:dyDescent="0.3">
      <c r="A1095" t="s">
        <v>2832</v>
      </c>
      <c r="B1095" t="s">
        <v>2095</v>
      </c>
      <c r="C1095" t="s">
        <v>2094</v>
      </c>
      <c r="D1095">
        <v>1094</v>
      </c>
      <c r="E1095" s="54">
        <v>23028</v>
      </c>
      <c r="F1095">
        <v>1</v>
      </c>
      <c r="G1095">
        <v>67</v>
      </c>
    </row>
    <row r="1096" spans="1:7" x14ac:dyDescent="0.3">
      <c r="A1096" t="s">
        <v>2832</v>
      </c>
      <c r="B1096" t="s">
        <v>2097</v>
      </c>
      <c r="C1096" t="s">
        <v>2096</v>
      </c>
      <c r="D1096">
        <v>1095</v>
      </c>
      <c r="E1096" s="54">
        <v>24228</v>
      </c>
      <c r="F1096">
        <v>1</v>
      </c>
      <c r="G1096">
        <v>67</v>
      </c>
    </row>
    <row r="1097" spans="1:7" x14ac:dyDescent="0.3">
      <c r="A1097" t="s">
        <v>2832</v>
      </c>
      <c r="B1097" t="s">
        <v>2099</v>
      </c>
      <c r="C1097" t="s">
        <v>2098</v>
      </c>
      <c r="D1097">
        <v>1096</v>
      </c>
      <c r="E1097" s="54">
        <v>26428</v>
      </c>
      <c r="F1097">
        <v>1</v>
      </c>
      <c r="G1097">
        <v>67</v>
      </c>
    </row>
    <row r="1098" spans="1:7" x14ac:dyDescent="0.3">
      <c r="A1098" t="s">
        <v>2832</v>
      </c>
      <c r="B1098" t="s">
        <v>2101</v>
      </c>
      <c r="C1098" t="s">
        <v>2100</v>
      </c>
      <c r="D1098">
        <v>1097</v>
      </c>
      <c r="E1098" s="54">
        <v>50854</v>
      </c>
      <c r="F1098">
        <v>1</v>
      </c>
      <c r="G1098">
        <v>67</v>
      </c>
    </row>
    <row r="1099" spans="1:7" x14ac:dyDescent="0.3">
      <c r="A1099" t="s">
        <v>2832</v>
      </c>
      <c r="B1099" t="s">
        <v>2103</v>
      </c>
      <c r="C1099" t="s">
        <v>2102</v>
      </c>
      <c r="D1099">
        <v>1098</v>
      </c>
      <c r="E1099" s="54">
        <v>87354</v>
      </c>
      <c r="F1099">
        <v>1</v>
      </c>
      <c r="G1099">
        <v>67</v>
      </c>
    </row>
    <row r="1100" spans="1:7" x14ac:dyDescent="0.3">
      <c r="A1100" t="s">
        <v>2832</v>
      </c>
      <c r="B1100" t="s">
        <v>2105</v>
      </c>
      <c r="C1100" t="s">
        <v>2104</v>
      </c>
      <c r="D1100">
        <v>1099</v>
      </c>
      <c r="E1100" s="54">
        <v>27490</v>
      </c>
      <c r="F1100">
        <v>1</v>
      </c>
      <c r="G1100">
        <v>67</v>
      </c>
    </row>
    <row r="1101" spans="1:7" x14ac:dyDescent="0.3">
      <c r="A1101" t="s">
        <v>2832</v>
      </c>
      <c r="B1101" t="s">
        <v>2107</v>
      </c>
      <c r="C1101" t="s">
        <v>2106</v>
      </c>
      <c r="D1101">
        <v>1100</v>
      </c>
      <c r="E1101" s="54">
        <v>49380</v>
      </c>
      <c r="F1101">
        <v>1</v>
      </c>
      <c r="G1101">
        <v>67</v>
      </c>
    </row>
    <row r="1102" spans="1:7" x14ac:dyDescent="0.3">
      <c r="A1102" t="s">
        <v>2832</v>
      </c>
      <c r="B1102" t="s">
        <v>2109</v>
      </c>
      <c r="C1102" t="s">
        <v>2108</v>
      </c>
      <c r="D1102">
        <v>1101</v>
      </c>
      <c r="E1102" s="54">
        <v>25490</v>
      </c>
      <c r="F1102">
        <v>1</v>
      </c>
      <c r="G1102">
        <v>67</v>
      </c>
    </row>
    <row r="1103" spans="1:7" x14ac:dyDescent="0.3">
      <c r="A1103" t="s">
        <v>2832</v>
      </c>
      <c r="B1103" t="s">
        <v>2111</v>
      </c>
      <c r="C1103" t="s">
        <v>2110</v>
      </c>
      <c r="D1103">
        <v>1102</v>
      </c>
      <c r="E1103" s="54">
        <v>105760</v>
      </c>
      <c r="F1103">
        <v>1</v>
      </c>
      <c r="G1103">
        <v>67</v>
      </c>
    </row>
    <row r="1104" spans="1:7" x14ac:dyDescent="0.3">
      <c r="A1104" t="s">
        <v>2832</v>
      </c>
      <c r="B1104" t="s">
        <v>2113</v>
      </c>
      <c r="C1104" t="s">
        <v>2112</v>
      </c>
      <c r="D1104">
        <v>1103</v>
      </c>
      <c r="E1104" s="54">
        <v>27490</v>
      </c>
      <c r="F1104">
        <v>1</v>
      </c>
      <c r="G1104">
        <v>67</v>
      </c>
    </row>
    <row r="1105" spans="1:7" x14ac:dyDescent="0.3">
      <c r="A1105" t="s">
        <v>2832</v>
      </c>
      <c r="B1105" t="s">
        <v>2115</v>
      </c>
      <c r="C1105" t="s">
        <v>2114</v>
      </c>
      <c r="D1105">
        <v>1104</v>
      </c>
      <c r="E1105" s="54">
        <v>102304</v>
      </c>
      <c r="F1105">
        <v>1</v>
      </c>
      <c r="G1105">
        <v>67</v>
      </c>
    </row>
    <row r="1106" spans="1:7" x14ac:dyDescent="0.3">
      <c r="A1106" t="s">
        <v>2832</v>
      </c>
      <c r="B1106" t="s">
        <v>2117</v>
      </c>
      <c r="C1106" t="s">
        <v>2116</v>
      </c>
      <c r="D1106">
        <v>1105</v>
      </c>
      <c r="E1106" s="54">
        <v>8450</v>
      </c>
      <c r="F1106">
        <v>1</v>
      </c>
      <c r="G1106">
        <v>67</v>
      </c>
    </row>
    <row r="1107" spans="1:7" x14ac:dyDescent="0.3">
      <c r="A1107" t="s">
        <v>2832</v>
      </c>
      <c r="B1107" t="s">
        <v>2119</v>
      </c>
      <c r="C1107" t="s">
        <v>2118</v>
      </c>
      <c r="D1107">
        <v>1106</v>
      </c>
      <c r="E1107" s="54">
        <v>11300</v>
      </c>
      <c r="F1107">
        <v>1</v>
      </c>
      <c r="G1107">
        <v>67</v>
      </c>
    </row>
    <row r="1108" spans="1:7" x14ac:dyDescent="0.3">
      <c r="A1108" t="s">
        <v>2832</v>
      </c>
      <c r="B1108" t="s">
        <v>2121</v>
      </c>
      <c r="C1108" t="s">
        <v>2120</v>
      </c>
      <c r="D1108">
        <v>1107</v>
      </c>
      <c r="E1108" s="54">
        <v>6450</v>
      </c>
      <c r="F1108">
        <v>1</v>
      </c>
      <c r="G1108">
        <v>67</v>
      </c>
    </row>
    <row r="1109" spans="1:7" x14ac:dyDescent="0.3">
      <c r="A1109" t="s">
        <v>2832</v>
      </c>
      <c r="B1109" t="s">
        <v>2123</v>
      </c>
      <c r="C1109" t="s">
        <v>2122</v>
      </c>
      <c r="D1109">
        <v>1108</v>
      </c>
      <c r="E1109" s="54">
        <v>29600</v>
      </c>
      <c r="F1109">
        <v>1</v>
      </c>
      <c r="G1109">
        <v>67</v>
      </c>
    </row>
    <row r="1110" spans="1:7" x14ac:dyDescent="0.3">
      <c r="A1110" t="s">
        <v>2832</v>
      </c>
      <c r="B1110" t="s">
        <v>2125</v>
      </c>
      <c r="C1110" t="s">
        <v>2124</v>
      </c>
      <c r="D1110">
        <v>1109</v>
      </c>
      <c r="E1110" s="54">
        <v>8450</v>
      </c>
      <c r="F1110">
        <v>1</v>
      </c>
      <c r="G1110">
        <v>67</v>
      </c>
    </row>
    <row r="1111" spans="1:7" x14ac:dyDescent="0.3">
      <c r="A1111" t="s">
        <v>2832</v>
      </c>
      <c r="B1111" t="s">
        <v>2127</v>
      </c>
      <c r="C1111" t="s">
        <v>2126</v>
      </c>
      <c r="D1111">
        <v>1110</v>
      </c>
      <c r="E1111" s="54">
        <v>26144</v>
      </c>
      <c r="F1111">
        <v>1</v>
      </c>
      <c r="G1111">
        <v>67</v>
      </c>
    </row>
    <row r="1112" spans="1:7" x14ac:dyDescent="0.3">
      <c r="A1112" t="s">
        <v>2832</v>
      </c>
      <c r="B1112" t="s">
        <v>1699</v>
      </c>
      <c r="C1112" t="s">
        <v>1698</v>
      </c>
      <c r="D1112">
        <v>1111</v>
      </c>
      <c r="E1112" s="54">
        <v>0</v>
      </c>
      <c r="F1112">
        <v>1</v>
      </c>
      <c r="G1112">
        <v>68</v>
      </c>
    </row>
    <row r="1113" spans="1:7" x14ac:dyDescent="0.3">
      <c r="A1113" t="s">
        <v>2832</v>
      </c>
      <c r="B1113" t="s">
        <v>2167</v>
      </c>
      <c r="C1113" t="s">
        <v>2166</v>
      </c>
      <c r="D1113">
        <v>1112</v>
      </c>
      <c r="E1113" s="54">
        <v>0</v>
      </c>
      <c r="F1113">
        <v>1</v>
      </c>
      <c r="G1113">
        <v>68</v>
      </c>
    </row>
    <row r="1114" spans="1:7" x14ac:dyDescent="0.3">
      <c r="A1114" t="s">
        <v>2832</v>
      </c>
      <c r="B1114" t="s">
        <v>1701</v>
      </c>
      <c r="C1114" t="s">
        <v>1700</v>
      </c>
      <c r="D1114">
        <v>1113</v>
      </c>
      <c r="E1114" s="54">
        <v>100</v>
      </c>
      <c r="F1114">
        <v>1</v>
      </c>
      <c r="G1114">
        <v>68</v>
      </c>
    </row>
    <row r="1115" spans="1:7" x14ac:dyDescent="0.3">
      <c r="A1115" t="s">
        <v>2832</v>
      </c>
      <c r="B1115" t="s">
        <v>2169</v>
      </c>
      <c r="C1115" t="s">
        <v>2168</v>
      </c>
      <c r="D1115">
        <v>1114</v>
      </c>
      <c r="E1115" s="54">
        <v>100</v>
      </c>
      <c r="F1115">
        <v>1</v>
      </c>
      <c r="G1115">
        <v>68</v>
      </c>
    </row>
    <row r="1116" spans="1:7" x14ac:dyDescent="0.3">
      <c r="A1116" t="s">
        <v>2832</v>
      </c>
      <c r="B1116" t="s">
        <v>1703</v>
      </c>
      <c r="C1116" t="s">
        <v>1702</v>
      </c>
      <c r="D1116">
        <v>1115</v>
      </c>
      <c r="E1116" s="54">
        <v>0.1</v>
      </c>
      <c r="F1116">
        <v>1</v>
      </c>
      <c r="G1116">
        <v>68</v>
      </c>
    </row>
    <row r="1117" spans="1:7" x14ac:dyDescent="0.3">
      <c r="A1117" t="s">
        <v>2832</v>
      </c>
      <c r="B1117" t="s">
        <v>2171</v>
      </c>
      <c r="C1117" t="s">
        <v>2170</v>
      </c>
      <c r="D1117">
        <v>1116</v>
      </c>
      <c r="E1117" s="54">
        <v>0.1</v>
      </c>
      <c r="F1117">
        <v>1</v>
      </c>
      <c r="G1117">
        <v>68</v>
      </c>
    </row>
    <row r="1118" spans="1:7" x14ac:dyDescent="0.3">
      <c r="A1118" t="s">
        <v>2832</v>
      </c>
      <c r="B1118" t="s">
        <v>1705</v>
      </c>
      <c r="C1118" t="s">
        <v>1704</v>
      </c>
      <c r="D1118">
        <v>1117</v>
      </c>
      <c r="E1118" s="54">
        <v>149000</v>
      </c>
      <c r="F1118">
        <v>1</v>
      </c>
      <c r="G1118">
        <v>68</v>
      </c>
    </row>
    <row r="1119" spans="1:7" x14ac:dyDescent="0.3">
      <c r="A1119" t="s">
        <v>2832</v>
      </c>
      <c r="B1119" t="s">
        <v>2173</v>
      </c>
      <c r="C1119" t="s">
        <v>2172</v>
      </c>
      <c r="D1119">
        <v>1118</v>
      </c>
      <c r="E1119" s="54">
        <v>149000</v>
      </c>
      <c r="F1119">
        <v>1</v>
      </c>
      <c r="G1119">
        <v>68</v>
      </c>
    </row>
    <row r="1120" spans="1:7" x14ac:dyDescent="0.3">
      <c r="A1120" t="s">
        <v>2832</v>
      </c>
      <c r="B1120" t="s">
        <v>1707</v>
      </c>
      <c r="C1120" t="s">
        <v>1706</v>
      </c>
      <c r="D1120">
        <v>1119</v>
      </c>
      <c r="E1120" s="54">
        <v>10000</v>
      </c>
      <c r="F1120">
        <v>1</v>
      </c>
      <c r="G1120">
        <v>68</v>
      </c>
    </row>
    <row r="1121" spans="1:7" x14ac:dyDescent="0.3">
      <c r="A1121" t="s">
        <v>2832</v>
      </c>
      <c r="B1121" t="s">
        <v>2175</v>
      </c>
      <c r="C1121" t="s">
        <v>2174</v>
      </c>
      <c r="D1121">
        <v>1120</v>
      </c>
      <c r="E1121" s="54">
        <v>10000</v>
      </c>
      <c r="F1121">
        <v>1</v>
      </c>
      <c r="G1121">
        <v>68</v>
      </c>
    </row>
    <row r="1122" spans="1:7" x14ac:dyDescent="0.3">
      <c r="A1122" t="s">
        <v>2832</v>
      </c>
      <c r="B1122" t="s">
        <v>1709</v>
      </c>
      <c r="C1122" t="s">
        <v>1708</v>
      </c>
      <c r="D1122">
        <v>1121</v>
      </c>
      <c r="E1122" s="54">
        <v>20000</v>
      </c>
      <c r="F1122">
        <v>1</v>
      </c>
      <c r="G1122">
        <v>68</v>
      </c>
    </row>
    <row r="1123" spans="1:7" x14ac:dyDescent="0.3">
      <c r="A1123" t="s">
        <v>2832</v>
      </c>
      <c r="B1123" t="s">
        <v>2177</v>
      </c>
      <c r="C1123" t="s">
        <v>2176</v>
      </c>
      <c r="D1123">
        <v>1122</v>
      </c>
      <c r="E1123" s="54">
        <v>20000</v>
      </c>
      <c r="F1123">
        <v>1</v>
      </c>
      <c r="G1123">
        <v>68</v>
      </c>
    </row>
    <row r="1124" spans="1:7" x14ac:dyDescent="0.3">
      <c r="A1124" t="s">
        <v>2832</v>
      </c>
      <c r="B1124" t="s">
        <v>1711</v>
      </c>
      <c r="C1124" t="s">
        <v>1710</v>
      </c>
      <c r="D1124">
        <v>1123</v>
      </c>
      <c r="E1124" s="54">
        <v>5</v>
      </c>
      <c r="F1124">
        <v>1</v>
      </c>
      <c r="G1124">
        <v>68</v>
      </c>
    </row>
    <row r="1125" spans="1:7" x14ac:dyDescent="0.3">
      <c r="A1125" t="s">
        <v>2832</v>
      </c>
      <c r="B1125" t="s">
        <v>2179</v>
      </c>
      <c r="C1125" t="s">
        <v>2178</v>
      </c>
      <c r="D1125">
        <v>1124</v>
      </c>
      <c r="E1125" s="54">
        <v>5</v>
      </c>
      <c r="F1125">
        <v>1</v>
      </c>
      <c r="G1125">
        <v>68</v>
      </c>
    </row>
    <row r="1126" spans="1:7" x14ac:dyDescent="0.3">
      <c r="A1126" t="s">
        <v>2832</v>
      </c>
      <c r="B1126" t="s">
        <v>1713</v>
      </c>
      <c r="C1126" t="s">
        <v>1712</v>
      </c>
      <c r="D1126">
        <v>1125</v>
      </c>
      <c r="E1126" s="54">
        <v>450</v>
      </c>
      <c r="F1126">
        <v>1</v>
      </c>
      <c r="G1126">
        <v>68</v>
      </c>
    </row>
    <row r="1127" spans="1:7" x14ac:dyDescent="0.3">
      <c r="A1127" t="s">
        <v>2832</v>
      </c>
      <c r="B1127" t="s">
        <v>2181</v>
      </c>
      <c r="C1127" t="s">
        <v>2180</v>
      </c>
      <c r="D1127">
        <v>1126</v>
      </c>
      <c r="E1127" s="54">
        <v>450</v>
      </c>
      <c r="F1127">
        <v>1</v>
      </c>
      <c r="G1127">
        <v>68</v>
      </c>
    </row>
    <row r="1128" spans="1:7" x14ac:dyDescent="0.3">
      <c r="A1128" t="s">
        <v>2832</v>
      </c>
      <c r="B1128" t="s">
        <v>1715</v>
      </c>
      <c r="C1128" t="s">
        <v>1714</v>
      </c>
      <c r="D1128">
        <v>1127</v>
      </c>
      <c r="E1128" s="54">
        <v>5000</v>
      </c>
      <c r="F1128">
        <v>1</v>
      </c>
      <c r="G1128">
        <v>68</v>
      </c>
    </row>
    <row r="1129" spans="1:7" x14ac:dyDescent="0.3">
      <c r="A1129" t="s">
        <v>2832</v>
      </c>
      <c r="B1129" t="s">
        <v>2183</v>
      </c>
      <c r="C1129" t="s">
        <v>2182</v>
      </c>
      <c r="D1129">
        <v>1128</v>
      </c>
      <c r="E1129" s="54">
        <v>5000</v>
      </c>
      <c r="F1129">
        <v>1</v>
      </c>
      <c r="G1129">
        <v>68</v>
      </c>
    </row>
    <row r="1130" spans="1:7" x14ac:dyDescent="0.3">
      <c r="A1130" t="s">
        <v>2832</v>
      </c>
      <c r="B1130" t="s">
        <v>1717</v>
      </c>
      <c r="C1130" t="s">
        <v>1716</v>
      </c>
      <c r="D1130">
        <v>1129</v>
      </c>
      <c r="E1130" s="54">
        <v>1000</v>
      </c>
      <c r="F1130">
        <v>1</v>
      </c>
      <c r="G1130">
        <v>68</v>
      </c>
    </row>
    <row r="1131" spans="1:7" x14ac:dyDescent="0.3">
      <c r="A1131" t="s">
        <v>2832</v>
      </c>
      <c r="B1131" t="s">
        <v>2185</v>
      </c>
      <c r="C1131" t="s">
        <v>2184</v>
      </c>
      <c r="D1131">
        <v>1130</v>
      </c>
      <c r="E1131" s="54">
        <v>1000</v>
      </c>
      <c r="F1131">
        <v>1</v>
      </c>
      <c r="G1131">
        <v>68</v>
      </c>
    </row>
    <row r="1132" spans="1:7" x14ac:dyDescent="0.3">
      <c r="A1132" t="s">
        <v>2832</v>
      </c>
      <c r="B1132" t="s">
        <v>1719</v>
      </c>
      <c r="C1132" t="s">
        <v>1718</v>
      </c>
      <c r="D1132">
        <v>1131</v>
      </c>
      <c r="E1132" s="54">
        <v>10</v>
      </c>
      <c r="F1132">
        <v>1</v>
      </c>
      <c r="G1132">
        <v>68</v>
      </c>
    </row>
    <row r="1133" spans="1:7" x14ac:dyDescent="0.3">
      <c r="A1133" t="s">
        <v>2832</v>
      </c>
      <c r="B1133" t="s">
        <v>2187</v>
      </c>
      <c r="C1133" t="s">
        <v>2186</v>
      </c>
      <c r="D1133">
        <v>1132</v>
      </c>
      <c r="E1133" s="54">
        <v>10</v>
      </c>
      <c r="F1133">
        <v>1</v>
      </c>
      <c r="G1133">
        <v>68</v>
      </c>
    </row>
    <row r="1134" spans="1:7" x14ac:dyDescent="0.3">
      <c r="A1134" t="s">
        <v>2832</v>
      </c>
      <c r="B1134" t="s">
        <v>1721</v>
      </c>
      <c r="C1134" t="s">
        <v>1720</v>
      </c>
      <c r="D1134">
        <v>1133</v>
      </c>
      <c r="E1134" s="54">
        <v>660</v>
      </c>
      <c r="F1134">
        <v>1</v>
      </c>
      <c r="G1134">
        <v>68</v>
      </c>
    </row>
    <row r="1135" spans="1:7" x14ac:dyDescent="0.3">
      <c r="A1135" t="s">
        <v>2832</v>
      </c>
      <c r="B1135" t="s">
        <v>2189</v>
      </c>
      <c r="C1135" t="s">
        <v>2188</v>
      </c>
      <c r="D1135">
        <v>1134</v>
      </c>
      <c r="E1135" s="54">
        <v>660</v>
      </c>
      <c r="F1135">
        <v>1</v>
      </c>
      <c r="G1135">
        <v>68</v>
      </c>
    </row>
    <row r="1136" spans="1:7" x14ac:dyDescent="0.3">
      <c r="A1136" t="s">
        <v>2832</v>
      </c>
      <c r="B1136" t="s">
        <v>1723</v>
      </c>
      <c r="C1136" t="s">
        <v>1722</v>
      </c>
      <c r="D1136">
        <v>1135</v>
      </c>
      <c r="E1136" s="54">
        <v>410</v>
      </c>
      <c r="F1136">
        <v>1</v>
      </c>
      <c r="G1136">
        <v>68</v>
      </c>
    </row>
    <row r="1137" spans="1:7" x14ac:dyDescent="0.3">
      <c r="A1137" t="s">
        <v>2832</v>
      </c>
      <c r="B1137" t="s">
        <v>2191</v>
      </c>
      <c r="C1137" t="s">
        <v>2190</v>
      </c>
      <c r="D1137">
        <v>1136</v>
      </c>
      <c r="E1137" s="54">
        <v>410</v>
      </c>
      <c r="F1137">
        <v>1</v>
      </c>
      <c r="G1137">
        <v>68</v>
      </c>
    </row>
    <row r="1138" spans="1:7" x14ac:dyDescent="0.3">
      <c r="A1138" t="s">
        <v>2832</v>
      </c>
      <c r="B1138" t="s">
        <v>1725</v>
      </c>
      <c r="C1138" t="s">
        <v>1724</v>
      </c>
      <c r="D1138">
        <v>1137</v>
      </c>
      <c r="E1138" s="54">
        <v>353</v>
      </c>
      <c r="F1138">
        <v>1</v>
      </c>
      <c r="G1138">
        <v>68</v>
      </c>
    </row>
    <row r="1139" spans="1:7" x14ac:dyDescent="0.3">
      <c r="A1139" t="s">
        <v>2832</v>
      </c>
      <c r="B1139" t="s">
        <v>2193</v>
      </c>
      <c r="C1139" t="s">
        <v>2192</v>
      </c>
      <c r="D1139">
        <v>1138</v>
      </c>
      <c r="E1139" s="54">
        <v>353</v>
      </c>
      <c r="F1139">
        <v>1</v>
      </c>
      <c r="G1139">
        <v>68</v>
      </c>
    </row>
    <row r="1140" spans="1:7" x14ac:dyDescent="0.3">
      <c r="A1140" t="s">
        <v>2832</v>
      </c>
      <c r="B1140" t="s">
        <v>1727</v>
      </c>
      <c r="C1140" t="s">
        <v>1726</v>
      </c>
      <c r="D1140">
        <v>1139</v>
      </c>
      <c r="E1140" s="54">
        <v>660</v>
      </c>
      <c r="F1140">
        <v>1</v>
      </c>
      <c r="G1140">
        <v>68</v>
      </c>
    </row>
    <row r="1141" spans="1:7" x14ac:dyDescent="0.3">
      <c r="A1141" t="s">
        <v>2832</v>
      </c>
      <c r="B1141" t="s">
        <v>2195</v>
      </c>
      <c r="C1141" t="s">
        <v>2194</v>
      </c>
      <c r="D1141">
        <v>1140</v>
      </c>
      <c r="E1141" s="54">
        <v>660</v>
      </c>
      <c r="F1141">
        <v>1</v>
      </c>
      <c r="G1141">
        <v>68</v>
      </c>
    </row>
    <row r="1142" spans="1:7" x14ac:dyDescent="0.3">
      <c r="A1142" t="s">
        <v>2832</v>
      </c>
      <c r="B1142" t="s">
        <v>1729</v>
      </c>
      <c r="C1142" t="s">
        <v>1728</v>
      </c>
      <c r="D1142">
        <v>1141</v>
      </c>
      <c r="E1142" s="54">
        <v>795</v>
      </c>
      <c r="F1142">
        <v>1</v>
      </c>
      <c r="G1142">
        <v>68</v>
      </c>
    </row>
    <row r="1143" spans="1:7" x14ac:dyDescent="0.3">
      <c r="A1143" t="s">
        <v>2832</v>
      </c>
      <c r="B1143" t="s">
        <v>2197</v>
      </c>
      <c r="C1143" t="s">
        <v>2196</v>
      </c>
      <c r="D1143">
        <v>1142</v>
      </c>
      <c r="E1143" s="54">
        <v>795</v>
      </c>
      <c r="F1143">
        <v>1</v>
      </c>
      <c r="G1143">
        <v>68</v>
      </c>
    </row>
    <row r="1144" spans="1:7" x14ac:dyDescent="0.3">
      <c r="A1144" t="s">
        <v>2832</v>
      </c>
      <c r="B1144" t="s">
        <v>1731</v>
      </c>
      <c r="C1144" t="s">
        <v>1730</v>
      </c>
      <c r="D1144">
        <v>1143</v>
      </c>
      <c r="E1144" s="54">
        <v>1500</v>
      </c>
      <c r="F1144">
        <v>1</v>
      </c>
      <c r="G1144">
        <v>68</v>
      </c>
    </row>
    <row r="1145" spans="1:7" x14ac:dyDescent="0.3">
      <c r="A1145" t="s">
        <v>2832</v>
      </c>
      <c r="B1145" t="s">
        <v>2199</v>
      </c>
      <c r="C1145" t="s">
        <v>2198</v>
      </c>
      <c r="D1145">
        <v>1144</v>
      </c>
      <c r="E1145" s="54">
        <v>1500</v>
      </c>
      <c r="F1145">
        <v>1</v>
      </c>
      <c r="G1145">
        <v>68</v>
      </c>
    </row>
    <row r="1146" spans="1:7" x14ac:dyDescent="0.3">
      <c r="A1146" t="s">
        <v>2832</v>
      </c>
      <c r="B1146" t="s">
        <v>1733</v>
      </c>
      <c r="C1146" t="s">
        <v>1732</v>
      </c>
      <c r="D1146">
        <v>1145</v>
      </c>
      <c r="E1146" s="54">
        <v>15000</v>
      </c>
      <c r="F1146">
        <v>1</v>
      </c>
      <c r="G1146">
        <v>68</v>
      </c>
    </row>
    <row r="1147" spans="1:7" x14ac:dyDescent="0.3">
      <c r="A1147" t="s">
        <v>2832</v>
      </c>
      <c r="B1147" t="s">
        <v>2201</v>
      </c>
      <c r="C1147" t="s">
        <v>2200</v>
      </c>
      <c r="D1147">
        <v>1146</v>
      </c>
      <c r="E1147" s="54">
        <v>15000</v>
      </c>
      <c r="F1147">
        <v>1</v>
      </c>
      <c r="G1147">
        <v>68</v>
      </c>
    </row>
    <row r="1148" spans="1:7" x14ac:dyDescent="0.3">
      <c r="A1148" t="s">
        <v>2832</v>
      </c>
      <c r="B1148" t="s">
        <v>1735</v>
      </c>
      <c r="C1148" t="s">
        <v>1734</v>
      </c>
      <c r="D1148">
        <v>1147</v>
      </c>
      <c r="E1148" s="54">
        <v>25000</v>
      </c>
      <c r="F1148">
        <v>1</v>
      </c>
      <c r="G1148">
        <v>68</v>
      </c>
    </row>
    <row r="1149" spans="1:7" x14ac:dyDescent="0.3">
      <c r="A1149" t="s">
        <v>2832</v>
      </c>
      <c r="B1149" t="s">
        <v>2202</v>
      </c>
      <c r="C1149" t="s">
        <v>2200</v>
      </c>
      <c r="D1149">
        <v>1148</v>
      </c>
      <c r="E1149" s="54">
        <v>25000</v>
      </c>
      <c r="F1149">
        <v>1</v>
      </c>
      <c r="G1149">
        <v>68</v>
      </c>
    </row>
    <row r="1150" spans="1:7" x14ac:dyDescent="0.3">
      <c r="A1150" t="s">
        <v>2832</v>
      </c>
      <c r="B1150" t="s">
        <v>1737</v>
      </c>
      <c r="C1150" t="s">
        <v>1736</v>
      </c>
      <c r="D1150">
        <v>1149</v>
      </c>
      <c r="E1150" s="54">
        <v>260</v>
      </c>
      <c r="F1150">
        <v>1</v>
      </c>
      <c r="G1150">
        <v>68</v>
      </c>
    </row>
    <row r="1151" spans="1:7" x14ac:dyDescent="0.3">
      <c r="A1151" t="s">
        <v>2832</v>
      </c>
      <c r="B1151" t="s">
        <v>2204</v>
      </c>
      <c r="C1151" t="s">
        <v>2203</v>
      </c>
      <c r="D1151">
        <v>1150</v>
      </c>
      <c r="E1151" s="54">
        <v>260</v>
      </c>
      <c r="F1151">
        <v>1</v>
      </c>
      <c r="G1151">
        <v>68</v>
      </c>
    </row>
    <row r="1152" spans="1:7" x14ac:dyDescent="0.3">
      <c r="A1152" t="s">
        <v>2832</v>
      </c>
      <c r="B1152" t="s">
        <v>1739</v>
      </c>
      <c r="C1152" t="s">
        <v>1738</v>
      </c>
      <c r="D1152">
        <v>1151</v>
      </c>
      <c r="E1152" s="54">
        <v>1000000</v>
      </c>
      <c r="F1152">
        <v>1</v>
      </c>
      <c r="G1152">
        <v>68</v>
      </c>
    </row>
    <row r="1153" spans="1:7" x14ac:dyDescent="0.3">
      <c r="A1153" t="s">
        <v>2832</v>
      </c>
      <c r="B1153" t="s">
        <v>2206</v>
      </c>
      <c r="C1153" t="s">
        <v>2205</v>
      </c>
      <c r="D1153">
        <v>1152</v>
      </c>
      <c r="E1153" s="54">
        <v>1000000</v>
      </c>
      <c r="F1153">
        <v>1</v>
      </c>
      <c r="G1153">
        <v>68</v>
      </c>
    </row>
    <row r="1154" spans="1:7" x14ac:dyDescent="0.3">
      <c r="A1154" t="s">
        <v>2832</v>
      </c>
      <c r="B1154" t="s">
        <v>1741</v>
      </c>
      <c r="C1154" t="s">
        <v>1740</v>
      </c>
      <c r="D1154">
        <v>1153</v>
      </c>
      <c r="E1154" s="54">
        <v>7500000</v>
      </c>
      <c r="F1154">
        <v>1</v>
      </c>
      <c r="G1154">
        <v>68</v>
      </c>
    </row>
    <row r="1155" spans="1:7" x14ac:dyDescent="0.3">
      <c r="A1155" t="s">
        <v>2832</v>
      </c>
      <c r="B1155" t="s">
        <v>2208</v>
      </c>
      <c r="C1155" t="s">
        <v>2207</v>
      </c>
      <c r="D1155">
        <v>1154</v>
      </c>
      <c r="E1155" s="54">
        <v>7500000</v>
      </c>
      <c r="F1155">
        <v>1</v>
      </c>
      <c r="G1155">
        <v>68</v>
      </c>
    </row>
    <row r="1156" spans="1:7" x14ac:dyDescent="0.3">
      <c r="A1156" t="s">
        <v>2832</v>
      </c>
      <c r="B1156" t="s">
        <v>1743</v>
      </c>
      <c r="C1156" t="s">
        <v>1742</v>
      </c>
      <c r="D1156">
        <v>1155</v>
      </c>
      <c r="E1156" s="54">
        <v>360</v>
      </c>
      <c r="F1156">
        <v>1</v>
      </c>
      <c r="G1156">
        <v>68</v>
      </c>
    </row>
    <row r="1157" spans="1:7" x14ac:dyDescent="0.3">
      <c r="A1157" t="s">
        <v>2832</v>
      </c>
      <c r="B1157" t="s">
        <v>2210</v>
      </c>
      <c r="C1157" t="s">
        <v>2209</v>
      </c>
      <c r="D1157">
        <v>1156</v>
      </c>
      <c r="E1157" s="54">
        <v>360</v>
      </c>
      <c r="F1157">
        <v>1</v>
      </c>
      <c r="G1157">
        <v>68</v>
      </c>
    </row>
    <row r="1158" spans="1:7" x14ac:dyDescent="0.3">
      <c r="A1158" t="s">
        <v>2832</v>
      </c>
      <c r="B1158" t="s">
        <v>1745</v>
      </c>
      <c r="C1158" t="s">
        <v>1744</v>
      </c>
      <c r="D1158">
        <v>1157</v>
      </c>
      <c r="E1158" s="54">
        <v>300</v>
      </c>
      <c r="F1158">
        <v>1</v>
      </c>
      <c r="G1158">
        <v>68</v>
      </c>
    </row>
    <row r="1159" spans="1:7" x14ac:dyDescent="0.3">
      <c r="A1159" t="s">
        <v>2832</v>
      </c>
      <c r="B1159" t="s">
        <v>2212</v>
      </c>
      <c r="C1159" t="s">
        <v>2211</v>
      </c>
      <c r="D1159">
        <v>1158</v>
      </c>
      <c r="E1159" s="54">
        <v>300</v>
      </c>
      <c r="F1159">
        <v>1</v>
      </c>
      <c r="G1159">
        <v>68</v>
      </c>
    </row>
    <row r="1160" spans="1:7" x14ac:dyDescent="0.3">
      <c r="A1160" t="s">
        <v>2832</v>
      </c>
      <c r="B1160" t="s">
        <v>1747</v>
      </c>
      <c r="C1160" t="s">
        <v>1746</v>
      </c>
      <c r="D1160">
        <v>1159</v>
      </c>
      <c r="E1160" s="54">
        <v>250</v>
      </c>
      <c r="F1160">
        <v>1</v>
      </c>
      <c r="G1160">
        <v>68</v>
      </c>
    </row>
    <row r="1161" spans="1:7" x14ac:dyDescent="0.3">
      <c r="A1161" t="s">
        <v>2832</v>
      </c>
      <c r="B1161" t="s">
        <v>2214</v>
      </c>
      <c r="C1161" t="s">
        <v>2213</v>
      </c>
      <c r="D1161">
        <v>1160</v>
      </c>
      <c r="E1161" s="54">
        <v>250</v>
      </c>
      <c r="F1161">
        <v>1</v>
      </c>
      <c r="G1161">
        <v>68</v>
      </c>
    </row>
    <row r="1162" spans="1:7" x14ac:dyDescent="0.3">
      <c r="A1162" t="s">
        <v>2832</v>
      </c>
      <c r="B1162" t="s">
        <v>1749</v>
      </c>
      <c r="C1162" t="s">
        <v>1748</v>
      </c>
      <c r="D1162">
        <v>1161</v>
      </c>
      <c r="E1162" s="54">
        <v>0</v>
      </c>
      <c r="F1162">
        <v>1</v>
      </c>
      <c r="G1162">
        <v>68</v>
      </c>
    </row>
    <row r="1163" spans="1:7" x14ac:dyDescent="0.3">
      <c r="A1163" t="s">
        <v>2832</v>
      </c>
      <c r="B1163" t="s">
        <v>2216</v>
      </c>
      <c r="C1163" t="s">
        <v>2215</v>
      </c>
      <c r="D1163">
        <v>1162</v>
      </c>
      <c r="E1163" s="54">
        <v>0</v>
      </c>
      <c r="F1163">
        <v>1</v>
      </c>
      <c r="G1163">
        <v>68</v>
      </c>
    </row>
    <row r="1164" spans="1:7" x14ac:dyDescent="0.3">
      <c r="A1164" t="s">
        <v>2832</v>
      </c>
      <c r="B1164" t="s">
        <v>1751</v>
      </c>
      <c r="C1164" t="s">
        <v>1750</v>
      </c>
      <c r="D1164">
        <v>1163</v>
      </c>
      <c r="E1164" s="54">
        <v>6500</v>
      </c>
      <c r="F1164">
        <v>1</v>
      </c>
      <c r="G1164">
        <v>68</v>
      </c>
    </row>
    <row r="1165" spans="1:7" x14ac:dyDescent="0.3">
      <c r="A1165" t="s">
        <v>2832</v>
      </c>
      <c r="B1165" t="s">
        <v>2218</v>
      </c>
      <c r="C1165" t="s">
        <v>2217</v>
      </c>
      <c r="D1165">
        <v>1164</v>
      </c>
      <c r="E1165" s="54">
        <v>6500</v>
      </c>
      <c r="F1165">
        <v>1</v>
      </c>
      <c r="G1165">
        <v>68</v>
      </c>
    </row>
    <row r="1166" spans="1:7" x14ac:dyDescent="0.3">
      <c r="A1166" t="s">
        <v>2832</v>
      </c>
      <c r="B1166" t="s">
        <v>2129</v>
      </c>
      <c r="C1166" t="s">
        <v>2128</v>
      </c>
      <c r="D1166">
        <v>1165</v>
      </c>
      <c r="E1166" s="54">
        <v>0</v>
      </c>
      <c r="F1166">
        <v>1</v>
      </c>
      <c r="G1166">
        <v>68</v>
      </c>
    </row>
    <row r="1167" spans="1:7" x14ac:dyDescent="0.3">
      <c r="A1167" t="s">
        <v>2832</v>
      </c>
      <c r="B1167" t="s">
        <v>2130</v>
      </c>
      <c r="C1167" t="s">
        <v>1270</v>
      </c>
      <c r="D1167">
        <v>1166</v>
      </c>
      <c r="E1167" s="54">
        <v>100</v>
      </c>
      <c r="F1167">
        <v>1</v>
      </c>
      <c r="G1167">
        <v>64</v>
      </c>
    </row>
    <row r="1168" spans="1:7" x14ac:dyDescent="0.3">
      <c r="A1168" t="s">
        <v>2832</v>
      </c>
      <c r="B1168" t="s">
        <v>2131</v>
      </c>
      <c r="C1168" t="s">
        <v>1272</v>
      </c>
      <c r="D1168">
        <v>1167</v>
      </c>
      <c r="E1168" s="54">
        <v>0.1</v>
      </c>
      <c r="F1168">
        <v>1</v>
      </c>
      <c r="G1168">
        <v>64</v>
      </c>
    </row>
    <row r="1169" spans="1:7" x14ac:dyDescent="0.3">
      <c r="A1169" t="s">
        <v>2832</v>
      </c>
      <c r="B1169" t="s">
        <v>2132</v>
      </c>
      <c r="C1169" t="s">
        <v>1274</v>
      </c>
      <c r="D1169">
        <v>1168</v>
      </c>
      <c r="E1169" s="54">
        <v>149000</v>
      </c>
      <c r="F1169">
        <v>1</v>
      </c>
      <c r="G1169">
        <v>64</v>
      </c>
    </row>
    <row r="1170" spans="1:7" x14ac:dyDescent="0.3">
      <c r="A1170" t="s">
        <v>2832</v>
      </c>
      <c r="B1170" t="s">
        <v>2133</v>
      </c>
      <c r="C1170" t="s">
        <v>1276</v>
      </c>
      <c r="D1170">
        <v>1169</v>
      </c>
      <c r="E1170" s="54">
        <v>10000</v>
      </c>
      <c r="F1170">
        <v>1</v>
      </c>
      <c r="G1170">
        <v>64</v>
      </c>
    </row>
    <row r="1171" spans="1:7" x14ac:dyDescent="0.3">
      <c r="A1171" t="s">
        <v>2832</v>
      </c>
      <c r="B1171" t="s">
        <v>2134</v>
      </c>
      <c r="C1171" t="s">
        <v>1278</v>
      </c>
      <c r="D1171">
        <v>1170</v>
      </c>
      <c r="E1171" s="54">
        <v>20000</v>
      </c>
      <c r="F1171">
        <v>1</v>
      </c>
      <c r="G1171">
        <v>64</v>
      </c>
    </row>
    <row r="1172" spans="1:7" x14ac:dyDescent="0.3">
      <c r="A1172" t="s">
        <v>2832</v>
      </c>
      <c r="B1172" t="s">
        <v>2135</v>
      </c>
      <c r="C1172" t="s">
        <v>1280</v>
      </c>
      <c r="D1172">
        <v>1171</v>
      </c>
      <c r="E1172" s="54">
        <v>5</v>
      </c>
      <c r="F1172">
        <v>1</v>
      </c>
      <c r="G1172">
        <v>64</v>
      </c>
    </row>
    <row r="1173" spans="1:7" x14ac:dyDescent="0.3">
      <c r="A1173" t="s">
        <v>2832</v>
      </c>
      <c r="B1173" t="s">
        <v>2136</v>
      </c>
      <c r="C1173" t="s">
        <v>1282</v>
      </c>
      <c r="D1173">
        <v>1172</v>
      </c>
      <c r="E1173" s="54">
        <v>450</v>
      </c>
      <c r="F1173">
        <v>1</v>
      </c>
      <c r="G1173">
        <v>64</v>
      </c>
    </row>
    <row r="1174" spans="1:7" x14ac:dyDescent="0.3">
      <c r="A1174" t="s">
        <v>2832</v>
      </c>
      <c r="B1174" t="s">
        <v>2137</v>
      </c>
      <c r="C1174" t="s">
        <v>1284</v>
      </c>
      <c r="D1174">
        <v>1173</v>
      </c>
      <c r="E1174" s="54">
        <v>5000</v>
      </c>
      <c r="F1174">
        <v>1</v>
      </c>
      <c r="G1174">
        <v>64</v>
      </c>
    </row>
    <row r="1175" spans="1:7" x14ac:dyDescent="0.3">
      <c r="A1175" t="s">
        <v>2832</v>
      </c>
      <c r="B1175" t="s">
        <v>2138</v>
      </c>
      <c r="C1175" t="s">
        <v>1286</v>
      </c>
      <c r="D1175">
        <v>1174</v>
      </c>
      <c r="E1175" s="54">
        <v>1000</v>
      </c>
      <c r="F1175">
        <v>1</v>
      </c>
      <c r="G1175">
        <v>64</v>
      </c>
    </row>
    <row r="1176" spans="1:7" x14ac:dyDescent="0.3">
      <c r="A1176" t="s">
        <v>2832</v>
      </c>
      <c r="B1176" t="s">
        <v>2139</v>
      </c>
      <c r="C1176" t="s">
        <v>1288</v>
      </c>
      <c r="D1176">
        <v>1175</v>
      </c>
      <c r="E1176" s="54">
        <v>10</v>
      </c>
      <c r="F1176">
        <v>1</v>
      </c>
      <c r="G1176">
        <v>64</v>
      </c>
    </row>
    <row r="1177" spans="1:7" x14ac:dyDescent="0.3">
      <c r="A1177" t="s">
        <v>2832</v>
      </c>
      <c r="B1177" t="s">
        <v>2140</v>
      </c>
      <c r="C1177" t="s">
        <v>1290</v>
      </c>
      <c r="D1177">
        <v>1176</v>
      </c>
      <c r="E1177" s="54">
        <v>660</v>
      </c>
      <c r="F1177">
        <v>1</v>
      </c>
      <c r="G1177">
        <v>64</v>
      </c>
    </row>
    <row r="1178" spans="1:7" x14ac:dyDescent="0.3">
      <c r="A1178" t="s">
        <v>2832</v>
      </c>
      <c r="B1178" t="s">
        <v>2141</v>
      </c>
      <c r="C1178" t="s">
        <v>1292</v>
      </c>
      <c r="D1178">
        <v>1177</v>
      </c>
      <c r="E1178" s="54">
        <v>410</v>
      </c>
      <c r="F1178">
        <v>1</v>
      </c>
      <c r="G1178">
        <v>64</v>
      </c>
    </row>
    <row r="1179" spans="1:7" x14ac:dyDescent="0.3">
      <c r="A1179" t="s">
        <v>2832</v>
      </c>
      <c r="B1179" t="s">
        <v>2142</v>
      </c>
      <c r="C1179" t="s">
        <v>1294</v>
      </c>
      <c r="D1179">
        <v>1178</v>
      </c>
      <c r="E1179" s="54">
        <v>353</v>
      </c>
      <c r="F1179">
        <v>1</v>
      </c>
      <c r="G1179">
        <v>64</v>
      </c>
    </row>
    <row r="1180" spans="1:7" x14ac:dyDescent="0.3">
      <c r="A1180" t="s">
        <v>2832</v>
      </c>
      <c r="B1180" t="s">
        <v>2143</v>
      </c>
      <c r="C1180" t="s">
        <v>1296</v>
      </c>
      <c r="D1180">
        <v>1179</v>
      </c>
      <c r="E1180" s="54">
        <v>660</v>
      </c>
      <c r="F1180">
        <v>1</v>
      </c>
      <c r="G1180">
        <v>64</v>
      </c>
    </row>
    <row r="1181" spans="1:7" x14ac:dyDescent="0.3">
      <c r="A1181" t="s">
        <v>2832</v>
      </c>
      <c r="B1181" t="s">
        <v>2144</v>
      </c>
      <c r="C1181" t="s">
        <v>1298</v>
      </c>
      <c r="D1181">
        <v>1180</v>
      </c>
      <c r="E1181" s="54">
        <v>795</v>
      </c>
      <c r="F1181">
        <v>1</v>
      </c>
      <c r="G1181">
        <v>64</v>
      </c>
    </row>
    <row r="1182" spans="1:7" x14ac:dyDescent="0.3">
      <c r="A1182" t="s">
        <v>2832</v>
      </c>
      <c r="B1182" t="s">
        <v>2146</v>
      </c>
      <c r="C1182" t="s">
        <v>2145</v>
      </c>
      <c r="D1182">
        <v>1181</v>
      </c>
      <c r="E1182" s="54">
        <v>1500</v>
      </c>
      <c r="F1182">
        <v>1</v>
      </c>
      <c r="G1182">
        <v>68</v>
      </c>
    </row>
    <row r="1183" spans="1:7" x14ac:dyDescent="0.3">
      <c r="A1183" t="s">
        <v>2832</v>
      </c>
      <c r="B1183" t="s">
        <v>2148</v>
      </c>
      <c r="C1183" t="s">
        <v>2147</v>
      </c>
      <c r="D1183">
        <v>1182</v>
      </c>
      <c r="E1183" s="54">
        <v>15000</v>
      </c>
      <c r="F1183">
        <v>1</v>
      </c>
      <c r="G1183">
        <v>68</v>
      </c>
    </row>
    <row r="1184" spans="1:7" x14ac:dyDescent="0.3">
      <c r="A1184" t="s">
        <v>2832</v>
      </c>
      <c r="B1184" t="s">
        <v>2149</v>
      </c>
      <c r="C1184" t="s">
        <v>2147</v>
      </c>
      <c r="D1184">
        <v>1183</v>
      </c>
      <c r="E1184" s="54">
        <v>25000</v>
      </c>
      <c r="F1184">
        <v>1</v>
      </c>
      <c r="G1184">
        <v>68</v>
      </c>
    </row>
    <row r="1185" spans="1:7" x14ac:dyDescent="0.3">
      <c r="A1185" t="s">
        <v>2832</v>
      </c>
      <c r="B1185" t="s">
        <v>2151</v>
      </c>
      <c r="C1185" t="s">
        <v>2150</v>
      </c>
      <c r="D1185">
        <v>1184</v>
      </c>
      <c r="E1185" s="54">
        <v>260</v>
      </c>
      <c r="F1185">
        <v>1</v>
      </c>
      <c r="G1185">
        <v>68</v>
      </c>
    </row>
    <row r="1186" spans="1:7" x14ac:dyDescent="0.3">
      <c r="A1186" t="s">
        <v>2832</v>
      </c>
      <c r="B1186" t="s">
        <v>2153</v>
      </c>
      <c r="C1186" t="s">
        <v>2152</v>
      </c>
      <c r="D1186">
        <v>1185</v>
      </c>
      <c r="E1186" s="54">
        <v>1000000</v>
      </c>
      <c r="F1186">
        <v>1</v>
      </c>
      <c r="G1186">
        <v>68</v>
      </c>
    </row>
    <row r="1187" spans="1:7" x14ac:dyDescent="0.3">
      <c r="A1187" t="s">
        <v>2832</v>
      </c>
      <c r="B1187" t="s">
        <v>2155</v>
      </c>
      <c r="C1187" t="s">
        <v>2154</v>
      </c>
      <c r="D1187">
        <v>1186</v>
      </c>
      <c r="E1187" s="54">
        <v>7500000</v>
      </c>
      <c r="F1187">
        <v>1</v>
      </c>
      <c r="G1187">
        <v>68</v>
      </c>
    </row>
    <row r="1188" spans="1:7" x14ac:dyDescent="0.3">
      <c r="A1188" t="s">
        <v>2832</v>
      </c>
      <c r="B1188" t="s">
        <v>2157</v>
      </c>
      <c r="C1188" t="s">
        <v>2156</v>
      </c>
      <c r="D1188">
        <v>1187</v>
      </c>
      <c r="E1188" s="54">
        <v>360</v>
      </c>
      <c r="F1188">
        <v>1</v>
      </c>
      <c r="G1188">
        <v>68</v>
      </c>
    </row>
    <row r="1189" spans="1:7" x14ac:dyDescent="0.3">
      <c r="A1189" t="s">
        <v>2832</v>
      </c>
      <c r="B1189" t="s">
        <v>2159</v>
      </c>
      <c r="C1189" t="s">
        <v>2158</v>
      </c>
      <c r="D1189">
        <v>1188</v>
      </c>
      <c r="E1189" s="54">
        <v>300</v>
      </c>
      <c r="F1189">
        <v>1</v>
      </c>
      <c r="G1189">
        <v>68</v>
      </c>
    </row>
    <row r="1190" spans="1:7" x14ac:dyDescent="0.3">
      <c r="A1190" t="s">
        <v>2832</v>
      </c>
      <c r="B1190" t="s">
        <v>2161</v>
      </c>
      <c r="C1190" t="s">
        <v>2160</v>
      </c>
      <c r="D1190">
        <v>1189</v>
      </c>
      <c r="E1190" s="54">
        <v>250</v>
      </c>
      <c r="F1190">
        <v>1</v>
      </c>
      <c r="G1190">
        <v>68</v>
      </c>
    </row>
    <row r="1191" spans="1:7" x14ac:dyDescent="0.3">
      <c r="A1191" t="s">
        <v>2832</v>
      </c>
      <c r="B1191" t="s">
        <v>2163</v>
      </c>
      <c r="C1191" t="s">
        <v>2162</v>
      </c>
      <c r="D1191">
        <v>1190</v>
      </c>
      <c r="E1191" s="54">
        <v>0</v>
      </c>
      <c r="F1191">
        <v>1</v>
      </c>
      <c r="G1191">
        <v>68</v>
      </c>
    </row>
    <row r="1192" spans="1:7" x14ac:dyDescent="0.3">
      <c r="A1192" t="s">
        <v>2832</v>
      </c>
      <c r="B1192" t="s">
        <v>2165</v>
      </c>
      <c r="C1192" t="s">
        <v>2164</v>
      </c>
      <c r="D1192">
        <v>1191</v>
      </c>
      <c r="E1192" s="54">
        <v>13000</v>
      </c>
      <c r="F1192">
        <v>1</v>
      </c>
      <c r="G1192">
        <v>68</v>
      </c>
    </row>
    <row r="1193" spans="1:7" x14ac:dyDescent="0.3">
      <c r="A1193" t="s">
        <v>2832</v>
      </c>
      <c r="B1193" t="s">
        <v>2167</v>
      </c>
      <c r="C1193" t="s">
        <v>2166</v>
      </c>
      <c r="D1193">
        <v>1192</v>
      </c>
      <c r="E1193" s="54">
        <v>0</v>
      </c>
      <c r="F1193">
        <v>1</v>
      </c>
      <c r="G1193">
        <v>68</v>
      </c>
    </row>
    <row r="1194" spans="1:7" x14ac:dyDescent="0.3">
      <c r="A1194" t="s">
        <v>2832</v>
      </c>
      <c r="B1194" t="s">
        <v>2169</v>
      </c>
      <c r="C1194" t="s">
        <v>2168</v>
      </c>
      <c r="D1194">
        <v>1193</v>
      </c>
      <c r="E1194" s="54">
        <v>100</v>
      </c>
      <c r="F1194">
        <v>1</v>
      </c>
      <c r="G1194">
        <v>68</v>
      </c>
    </row>
    <row r="1195" spans="1:7" x14ac:dyDescent="0.3">
      <c r="A1195" t="s">
        <v>2832</v>
      </c>
      <c r="B1195" t="s">
        <v>2171</v>
      </c>
      <c r="C1195" t="s">
        <v>2170</v>
      </c>
      <c r="D1195">
        <v>1194</v>
      </c>
      <c r="E1195" s="54">
        <v>0.1</v>
      </c>
      <c r="F1195">
        <v>1</v>
      </c>
      <c r="G1195">
        <v>68</v>
      </c>
    </row>
    <row r="1196" spans="1:7" x14ac:dyDescent="0.3">
      <c r="A1196" t="s">
        <v>2832</v>
      </c>
      <c r="B1196" t="s">
        <v>2173</v>
      </c>
      <c r="C1196" t="s">
        <v>2172</v>
      </c>
      <c r="D1196">
        <v>1195</v>
      </c>
      <c r="E1196" s="54">
        <v>149000</v>
      </c>
      <c r="F1196">
        <v>1</v>
      </c>
      <c r="G1196">
        <v>68</v>
      </c>
    </row>
    <row r="1197" spans="1:7" x14ac:dyDescent="0.3">
      <c r="A1197" t="s">
        <v>2832</v>
      </c>
      <c r="B1197" t="s">
        <v>2175</v>
      </c>
      <c r="C1197" t="s">
        <v>2174</v>
      </c>
      <c r="D1197">
        <v>1196</v>
      </c>
      <c r="E1197" s="54">
        <v>10000</v>
      </c>
      <c r="F1197">
        <v>1</v>
      </c>
      <c r="G1197">
        <v>68</v>
      </c>
    </row>
    <row r="1198" spans="1:7" x14ac:dyDescent="0.3">
      <c r="A1198" t="s">
        <v>2832</v>
      </c>
      <c r="B1198" t="s">
        <v>2177</v>
      </c>
      <c r="C1198" t="s">
        <v>2176</v>
      </c>
      <c r="D1198">
        <v>1197</v>
      </c>
      <c r="E1198" s="54">
        <v>20000</v>
      </c>
      <c r="F1198">
        <v>1</v>
      </c>
      <c r="G1198">
        <v>68</v>
      </c>
    </row>
    <row r="1199" spans="1:7" x14ac:dyDescent="0.3">
      <c r="A1199" t="s">
        <v>2832</v>
      </c>
      <c r="B1199" t="s">
        <v>2179</v>
      </c>
      <c r="C1199" t="s">
        <v>2178</v>
      </c>
      <c r="D1199">
        <v>1198</v>
      </c>
      <c r="E1199" s="54">
        <v>5</v>
      </c>
      <c r="F1199">
        <v>1</v>
      </c>
      <c r="G1199">
        <v>68</v>
      </c>
    </row>
    <row r="1200" spans="1:7" x14ac:dyDescent="0.3">
      <c r="A1200" t="s">
        <v>2832</v>
      </c>
      <c r="B1200" t="s">
        <v>2181</v>
      </c>
      <c r="C1200" t="s">
        <v>2180</v>
      </c>
      <c r="D1200">
        <v>1199</v>
      </c>
      <c r="E1200" s="54">
        <v>450</v>
      </c>
      <c r="F1200">
        <v>1</v>
      </c>
      <c r="G1200">
        <v>68</v>
      </c>
    </row>
    <row r="1201" spans="1:7" x14ac:dyDescent="0.3">
      <c r="A1201" t="s">
        <v>2832</v>
      </c>
      <c r="B1201" t="s">
        <v>2183</v>
      </c>
      <c r="C1201" t="s">
        <v>2182</v>
      </c>
      <c r="D1201">
        <v>1200</v>
      </c>
      <c r="E1201" s="54">
        <v>5000</v>
      </c>
      <c r="F1201">
        <v>1</v>
      </c>
      <c r="G1201">
        <v>68</v>
      </c>
    </row>
    <row r="1202" spans="1:7" x14ac:dyDescent="0.3">
      <c r="A1202" t="s">
        <v>2832</v>
      </c>
      <c r="B1202" t="s">
        <v>2185</v>
      </c>
      <c r="C1202" t="s">
        <v>2184</v>
      </c>
      <c r="D1202">
        <v>1201</v>
      </c>
      <c r="E1202" s="54">
        <v>1000</v>
      </c>
      <c r="F1202">
        <v>1</v>
      </c>
      <c r="G1202">
        <v>68</v>
      </c>
    </row>
    <row r="1203" spans="1:7" x14ac:dyDescent="0.3">
      <c r="A1203" t="s">
        <v>2832</v>
      </c>
      <c r="B1203" t="s">
        <v>2187</v>
      </c>
      <c r="C1203" t="s">
        <v>2186</v>
      </c>
      <c r="D1203">
        <v>1202</v>
      </c>
      <c r="E1203" s="54">
        <v>10</v>
      </c>
      <c r="F1203">
        <v>1</v>
      </c>
      <c r="G1203">
        <v>68</v>
      </c>
    </row>
    <row r="1204" spans="1:7" x14ac:dyDescent="0.3">
      <c r="A1204" t="s">
        <v>2832</v>
      </c>
      <c r="B1204" t="s">
        <v>2189</v>
      </c>
      <c r="C1204" t="s">
        <v>2188</v>
      </c>
      <c r="D1204">
        <v>1203</v>
      </c>
      <c r="E1204" s="54">
        <v>660</v>
      </c>
      <c r="F1204">
        <v>1</v>
      </c>
      <c r="G1204">
        <v>68</v>
      </c>
    </row>
    <row r="1205" spans="1:7" x14ac:dyDescent="0.3">
      <c r="A1205" t="s">
        <v>2832</v>
      </c>
      <c r="B1205" t="s">
        <v>2191</v>
      </c>
      <c r="C1205" t="s">
        <v>2190</v>
      </c>
      <c r="D1205">
        <v>1204</v>
      </c>
      <c r="E1205" s="54">
        <v>410</v>
      </c>
      <c r="F1205">
        <v>1</v>
      </c>
      <c r="G1205">
        <v>68</v>
      </c>
    </row>
    <row r="1206" spans="1:7" x14ac:dyDescent="0.3">
      <c r="A1206" t="s">
        <v>2832</v>
      </c>
      <c r="B1206" t="s">
        <v>2193</v>
      </c>
      <c r="C1206" t="s">
        <v>2192</v>
      </c>
      <c r="D1206">
        <v>1205</v>
      </c>
      <c r="E1206" s="54">
        <v>353</v>
      </c>
      <c r="F1206">
        <v>1</v>
      </c>
      <c r="G1206">
        <v>68</v>
      </c>
    </row>
    <row r="1207" spans="1:7" x14ac:dyDescent="0.3">
      <c r="A1207" t="s">
        <v>2832</v>
      </c>
      <c r="B1207" t="s">
        <v>2195</v>
      </c>
      <c r="C1207" t="s">
        <v>2194</v>
      </c>
      <c r="D1207">
        <v>1206</v>
      </c>
      <c r="E1207" s="54">
        <v>660</v>
      </c>
      <c r="F1207">
        <v>1</v>
      </c>
      <c r="G1207">
        <v>68</v>
      </c>
    </row>
    <row r="1208" spans="1:7" x14ac:dyDescent="0.3">
      <c r="A1208" t="s">
        <v>2832</v>
      </c>
      <c r="B1208" t="s">
        <v>2197</v>
      </c>
      <c r="C1208" t="s">
        <v>2196</v>
      </c>
      <c r="D1208">
        <v>1207</v>
      </c>
      <c r="E1208" s="54">
        <v>795</v>
      </c>
      <c r="F1208">
        <v>1</v>
      </c>
      <c r="G1208">
        <v>68</v>
      </c>
    </row>
    <row r="1209" spans="1:7" x14ac:dyDescent="0.3">
      <c r="A1209" t="s">
        <v>2832</v>
      </c>
      <c r="B1209" t="s">
        <v>2199</v>
      </c>
      <c r="C1209" t="s">
        <v>2198</v>
      </c>
      <c r="D1209">
        <v>1208</v>
      </c>
      <c r="E1209" s="54">
        <v>1500</v>
      </c>
      <c r="F1209">
        <v>1</v>
      </c>
      <c r="G1209">
        <v>68</v>
      </c>
    </row>
    <row r="1210" spans="1:7" x14ac:dyDescent="0.3">
      <c r="A1210" t="s">
        <v>2832</v>
      </c>
      <c r="B1210" t="s">
        <v>2201</v>
      </c>
      <c r="C1210" t="s">
        <v>2200</v>
      </c>
      <c r="D1210">
        <v>1209</v>
      </c>
      <c r="E1210" s="54">
        <v>15000</v>
      </c>
      <c r="F1210">
        <v>1</v>
      </c>
      <c r="G1210">
        <v>68</v>
      </c>
    </row>
    <row r="1211" spans="1:7" x14ac:dyDescent="0.3">
      <c r="A1211" t="s">
        <v>2832</v>
      </c>
      <c r="B1211" t="s">
        <v>2202</v>
      </c>
      <c r="C1211" t="s">
        <v>2200</v>
      </c>
      <c r="D1211">
        <v>1210</v>
      </c>
      <c r="E1211" s="54">
        <v>25000</v>
      </c>
      <c r="F1211">
        <v>1</v>
      </c>
      <c r="G1211">
        <v>68</v>
      </c>
    </row>
    <row r="1212" spans="1:7" x14ac:dyDescent="0.3">
      <c r="A1212" t="s">
        <v>2832</v>
      </c>
      <c r="B1212" t="s">
        <v>2204</v>
      </c>
      <c r="C1212" t="s">
        <v>2203</v>
      </c>
      <c r="D1212">
        <v>1211</v>
      </c>
      <c r="E1212" s="54">
        <v>260</v>
      </c>
      <c r="F1212">
        <v>1</v>
      </c>
      <c r="G1212">
        <v>68</v>
      </c>
    </row>
    <row r="1213" spans="1:7" x14ac:dyDescent="0.3">
      <c r="A1213" t="s">
        <v>2832</v>
      </c>
      <c r="B1213" t="s">
        <v>2206</v>
      </c>
      <c r="C1213" t="s">
        <v>2205</v>
      </c>
      <c r="D1213">
        <v>1212</v>
      </c>
      <c r="E1213" s="54">
        <v>1000000</v>
      </c>
      <c r="F1213">
        <v>1</v>
      </c>
      <c r="G1213">
        <v>68</v>
      </c>
    </row>
    <row r="1214" spans="1:7" x14ac:dyDescent="0.3">
      <c r="A1214" t="s">
        <v>2832</v>
      </c>
      <c r="B1214" t="s">
        <v>2208</v>
      </c>
      <c r="C1214" t="s">
        <v>2207</v>
      </c>
      <c r="D1214">
        <v>1213</v>
      </c>
      <c r="E1214" s="54">
        <v>7500000</v>
      </c>
      <c r="F1214">
        <v>1</v>
      </c>
      <c r="G1214">
        <v>68</v>
      </c>
    </row>
    <row r="1215" spans="1:7" x14ac:dyDescent="0.3">
      <c r="A1215" t="s">
        <v>2832</v>
      </c>
      <c r="B1215" t="s">
        <v>2210</v>
      </c>
      <c r="C1215" t="s">
        <v>2209</v>
      </c>
      <c r="D1215">
        <v>1214</v>
      </c>
      <c r="E1215" s="54">
        <v>360</v>
      </c>
      <c r="F1215">
        <v>1</v>
      </c>
      <c r="G1215">
        <v>68</v>
      </c>
    </row>
    <row r="1216" spans="1:7" x14ac:dyDescent="0.3">
      <c r="A1216" t="s">
        <v>2832</v>
      </c>
      <c r="B1216" t="s">
        <v>2212</v>
      </c>
      <c r="C1216" t="s">
        <v>2211</v>
      </c>
      <c r="D1216">
        <v>1215</v>
      </c>
      <c r="E1216" s="54">
        <v>300</v>
      </c>
      <c r="F1216">
        <v>1</v>
      </c>
      <c r="G1216">
        <v>68</v>
      </c>
    </row>
    <row r="1217" spans="1:7" x14ac:dyDescent="0.3">
      <c r="A1217" t="s">
        <v>2832</v>
      </c>
      <c r="B1217" t="s">
        <v>2214</v>
      </c>
      <c r="C1217" t="s">
        <v>2213</v>
      </c>
      <c r="D1217">
        <v>1216</v>
      </c>
      <c r="E1217" s="54">
        <v>250</v>
      </c>
      <c r="F1217">
        <v>1</v>
      </c>
      <c r="G1217">
        <v>68</v>
      </c>
    </row>
    <row r="1218" spans="1:7" x14ac:dyDescent="0.3">
      <c r="A1218" t="s">
        <v>2832</v>
      </c>
      <c r="B1218" t="s">
        <v>2216</v>
      </c>
      <c r="C1218" t="s">
        <v>2215</v>
      </c>
      <c r="D1218">
        <v>1217</v>
      </c>
      <c r="E1218" s="54">
        <v>0</v>
      </c>
      <c r="F1218">
        <v>1</v>
      </c>
      <c r="G1218">
        <v>68</v>
      </c>
    </row>
    <row r="1219" spans="1:7" x14ac:dyDescent="0.3">
      <c r="A1219" t="s">
        <v>2832</v>
      </c>
      <c r="B1219" t="s">
        <v>2218</v>
      </c>
      <c r="C1219" t="s">
        <v>2217</v>
      </c>
      <c r="D1219">
        <v>1218</v>
      </c>
      <c r="E1219" s="54">
        <v>6500</v>
      </c>
      <c r="F1219">
        <v>1</v>
      </c>
      <c r="G1219">
        <v>68</v>
      </c>
    </row>
    <row r="1220" spans="1:7" x14ac:dyDescent="0.3">
      <c r="A1220" t="s">
        <v>2830</v>
      </c>
      <c r="B1220" t="s">
        <v>2364</v>
      </c>
      <c r="C1220" t="s">
        <v>2363</v>
      </c>
      <c r="D1220">
        <v>1219</v>
      </c>
      <c r="E1220" s="54">
        <v>424.83</v>
      </c>
      <c r="F1220">
        <v>1</v>
      </c>
      <c r="G1220">
        <v>4</v>
      </c>
    </row>
    <row r="1221" spans="1:7" x14ac:dyDescent="0.3">
      <c r="A1221" t="s">
        <v>2830</v>
      </c>
      <c r="B1221" t="s">
        <v>2362</v>
      </c>
      <c r="C1221" t="s">
        <v>2361</v>
      </c>
      <c r="D1221">
        <v>1220</v>
      </c>
      <c r="E1221" s="54">
        <v>232.5</v>
      </c>
      <c r="F1221">
        <v>1</v>
      </c>
      <c r="G1221">
        <v>4</v>
      </c>
    </row>
    <row r="1222" spans="1:7" x14ac:dyDescent="0.3">
      <c r="A1222" t="s">
        <v>2830</v>
      </c>
      <c r="B1222" t="s">
        <v>2366</v>
      </c>
      <c r="C1222" t="s">
        <v>2365</v>
      </c>
      <c r="D1222">
        <v>1221</v>
      </c>
      <c r="E1222" s="54">
        <v>0</v>
      </c>
      <c r="F1222">
        <v>1</v>
      </c>
      <c r="G1222">
        <v>6</v>
      </c>
    </row>
    <row r="1223" spans="1:7" x14ac:dyDescent="0.3">
      <c r="A1223" t="s">
        <v>2830</v>
      </c>
      <c r="B1223" t="s">
        <v>2368</v>
      </c>
      <c r="C1223" t="s">
        <v>2367</v>
      </c>
      <c r="D1223">
        <v>1222</v>
      </c>
      <c r="E1223" s="54">
        <v>14216.16</v>
      </c>
      <c r="F1223">
        <v>1</v>
      </c>
      <c r="G1223">
        <v>6</v>
      </c>
    </row>
    <row r="1224" spans="1:7" x14ac:dyDescent="0.3">
      <c r="A1224" t="s">
        <v>2830</v>
      </c>
      <c r="B1224" t="s">
        <v>2372</v>
      </c>
      <c r="C1224" t="s">
        <v>2371</v>
      </c>
      <c r="D1224">
        <v>1223</v>
      </c>
      <c r="E1224" s="54">
        <v>19628.259999999998</v>
      </c>
      <c r="F1224">
        <v>1</v>
      </c>
      <c r="G1224">
        <v>11</v>
      </c>
    </row>
    <row r="1225" spans="1:7" x14ac:dyDescent="0.3">
      <c r="A1225" t="s">
        <v>2830</v>
      </c>
      <c r="B1225" t="s">
        <v>2370</v>
      </c>
      <c r="C1225" t="s">
        <v>2369</v>
      </c>
      <c r="D1225">
        <v>1224</v>
      </c>
      <c r="E1225" s="54">
        <v>0</v>
      </c>
      <c r="F1225">
        <v>1</v>
      </c>
      <c r="G1225">
        <v>11</v>
      </c>
    </row>
    <row r="1226" spans="1:7" x14ac:dyDescent="0.3">
      <c r="A1226" t="s">
        <v>2830</v>
      </c>
      <c r="B1226" t="s">
        <v>2374</v>
      </c>
      <c r="C1226" t="s">
        <v>2373</v>
      </c>
      <c r="D1226">
        <v>1225</v>
      </c>
      <c r="E1226" s="54">
        <v>750</v>
      </c>
      <c r="F1226">
        <v>1</v>
      </c>
      <c r="G1226">
        <v>3</v>
      </c>
    </row>
    <row r="1227" spans="1:7" x14ac:dyDescent="0.3">
      <c r="A1227" t="s">
        <v>2830</v>
      </c>
      <c r="B1227" t="s">
        <v>2376</v>
      </c>
      <c r="C1227" t="s">
        <v>2375</v>
      </c>
      <c r="D1227">
        <v>1226</v>
      </c>
      <c r="E1227" s="54">
        <v>0</v>
      </c>
      <c r="F1227">
        <v>0</v>
      </c>
      <c r="G1227">
        <v>12</v>
      </c>
    </row>
    <row r="1228" spans="1:7" x14ac:dyDescent="0.3">
      <c r="A1228" t="s">
        <v>2830</v>
      </c>
      <c r="B1228" t="s">
        <v>2378</v>
      </c>
      <c r="C1228" t="s">
        <v>2377</v>
      </c>
      <c r="D1228">
        <v>1227</v>
      </c>
      <c r="E1228" s="54">
        <v>1020</v>
      </c>
      <c r="F1228">
        <v>1</v>
      </c>
      <c r="G1228">
        <v>88</v>
      </c>
    </row>
    <row r="1229" spans="1:7" x14ac:dyDescent="0.3">
      <c r="A1229" t="s">
        <v>2830</v>
      </c>
      <c r="B1229" t="s">
        <v>2380</v>
      </c>
      <c r="C1229" t="s">
        <v>2379</v>
      </c>
      <c r="D1229">
        <v>1228</v>
      </c>
      <c r="E1229" s="54">
        <v>1020</v>
      </c>
      <c r="F1229">
        <v>1</v>
      </c>
      <c r="G1229">
        <v>88</v>
      </c>
    </row>
    <row r="1230" spans="1:7" x14ac:dyDescent="0.3">
      <c r="A1230" t="s">
        <v>2830</v>
      </c>
      <c r="B1230" t="s">
        <v>2382</v>
      </c>
      <c r="C1230" t="s">
        <v>2381</v>
      </c>
      <c r="D1230">
        <v>1229</v>
      </c>
      <c r="E1230" s="54">
        <v>1020</v>
      </c>
      <c r="F1230">
        <v>1</v>
      </c>
      <c r="G1230">
        <v>88</v>
      </c>
    </row>
    <row r="1231" spans="1:7" x14ac:dyDescent="0.3">
      <c r="A1231" t="s">
        <v>2830</v>
      </c>
      <c r="B1231" t="s">
        <v>2384</v>
      </c>
      <c r="C1231" t="s">
        <v>2383</v>
      </c>
      <c r="D1231">
        <v>1230</v>
      </c>
      <c r="E1231" s="54">
        <v>700</v>
      </c>
      <c r="F1231">
        <v>1</v>
      </c>
      <c r="G1231">
        <v>88</v>
      </c>
    </row>
    <row r="1232" spans="1:7" x14ac:dyDescent="0.3">
      <c r="A1232" t="s">
        <v>2830</v>
      </c>
      <c r="B1232" t="s">
        <v>113</v>
      </c>
      <c r="C1232" t="s">
        <v>112</v>
      </c>
      <c r="D1232">
        <v>1231</v>
      </c>
      <c r="E1232" s="54">
        <v>1020</v>
      </c>
      <c r="F1232">
        <v>1</v>
      </c>
      <c r="G1232">
        <v>6</v>
      </c>
    </row>
    <row r="1233" spans="1:7" x14ac:dyDescent="0.3">
      <c r="A1233" t="s">
        <v>2830</v>
      </c>
      <c r="B1233" t="s">
        <v>2386</v>
      </c>
      <c r="C1233" t="s">
        <v>2385</v>
      </c>
      <c r="D1233">
        <v>1232</v>
      </c>
      <c r="E1233" s="54">
        <v>600</v>
      </c>
      <c r="F1233">
        <v>1</v>
      </c>
      <c r="G1233">
        <v>12</v>
      </c>
    </row>
    <row r="1234" spans="1:7" x14ac:dyDescent="0.3">
      <c r="A1234" t="s">
        <v>2832</v>
      </c>
      <c r="B1234" t="s">
        <v>2388</v>
      </c>
      <c r="C1234" t="s">
        <v>2387</v>
      </c>
      <c r="D1234">
        <v>1233</v>
      </c>
      <c r="E1234" s="54">
        <v>39713</v>
      </c>
      <c r="F1234">
        <v>1</v>
      </c>
      <c r="G1234">
        <v>7</v>
      </c>
    </row>
    <row r="1235" spans="1:7" x14ac:dyDescent="0.3">
      <c r="A1235" t="s">
        <v>2830</v>
      </c>
      <c r="B1235" t="s">
        <v>2390</v>
      </c>
      <c r="C1235" t="s">
        <v>2389</v>
      </c>
      <c r="D1235">
        <v>1234</v>
      </c>
      <c r="E1235" s="54">
        <v>208.25</v>
      </c>
      <c r="F1235">
        <v>1</v>
      </c>
      <c r="G1235">
        <v>3</v>
      </c>
    </row>
    <row r="1236" spans="1:7" x14ac:dyDescent="0.3">
      <c r="A1236" t="s">
        <v>2830</v>
      </c>
      <c r="B1236" t="s">
        <v>875</v>
      </c>
      <c r="C1236" t="s">
        <v>874</v>
      </c>
      <c r="D1236">
        <v>1235</v>
      </c>
      <c r="E1236" s="54">
        <v>1000</v>
      </c>
      <c r="F1236">
        <v>1</v>
      </c>
      <c r="G1236">
        <v>2</v>
      </c>
    </row>
    <row r="1237" spans="1:7" x14ac:dyDescent="0.3">
      <c r="A1237" t="s">
        <v>2832</v>
      </c>
      <c r="B1237" t="s">
        <v>2416</v>
      </c>
      <c r="C1237" t="s">
        <v>2415</v>
      </c>
      <c r="D1237">
        <v>1236</v>
      </c>
      <c r="E1237" s="54">
        <v>0</v>
      </c>
      <c r="F1237">
        <v>1</v>
      </c>
      <c r="G1237">
        <v>8</v>
      </c>
    </row>
    <row r="1238" spans="1:7" x14ac:dyDescent="0.3">
      <c r="A1238" t="s">
        <v>2832</v>
      </c>
      <c r="B1238" t="s">
        <v>2406</v>
      </c>
      <c r="C1238" t="s">
        <v>2405</v>
      </c>
      <c r="D1238">
        <v>1237</v>
      </c>
      <c r="E1238" s="54">
        <v>0</v>
      </c>
      <c r="F1238">
        <v>1</v>
      </c>
      <c r="G1238">
        <v>61</v>
      </c>
    </row>
    <row r="1239" spans="1:7" x14ac:dyDescent="0.3">
      <c r="A1239" t="s">
        <v>2832</v>
      </c>
      <c r="B1239" t="s">
        <v>2408</v>
      </c>
      <c r="C1239" t="s">
        <v>2407</v>
      </c>
      <c r="D1239">
        <v>1238</v>
      </c>
      <c r="E1239" s="54">
        <v>0</v>
      </c>
      <c r="F1239">
        <v>1</v>
      </c>
      <c r="G1239">
        <v>61</v>
      </c>
    </row>
    <row r="1240" spans="1:7" x14ac:dyDescent="0.3">
      <c r="A1240" t="s">
        <v>2832</v>
      </c>
      <c r="B1240" t="s">
        <v>2410</v>
      </c>
      <c r="C1240" t="s">
        <v>2409</v>
      </c>
      <c r="D1240">
        <v>1239</v>
      </c>
      <c r="E1240" s="54">
        <v>0</v>
      </c>
      <c r="F1240">
        <v>1</v>
      </c>
      <c r="G1240">
        <v>61</v>
      </c>
    </row>
    <row r="1241" spans="1:7" x14ac:dyDescent="0.3">
      <c r="A1241" t="s">
        <v>2832</v>
      </c>
      <c r="B1241" t="s">
        <v>2412</v>
      </c>
      <c r="C1241" t="s">
        <v>2411</v>
      </c>
      <c r="D1241">
        <v>1240</v>
      </c>
      <c r="E1241" s="54">
        <v>0</v>
      </c>
      <c r="F1241">
        <v>1</v>
      </c>
      <c r="G1241">
        <v>61</v>
      </c>
    </row>
    <row r="1242" spans="1:7" x14ac:dyDescent="0.3">
      <c r="A1242" t="s">
        <v>2832</v>
      </c>
      <c r="B1242" t="s">
        <v>2414</v>
      </c>
      <c r="C1242" t="s">
        <v>2413</v>
      </c>
      <c r="D1242">
        <v>1241</v>
      </c>
      <c r="E1242" s="54">
        <v>0</v>
      </c>
      <c r="F1242">
        <v>1</v>
      </c>
      <c r="G1242">
        <v>61</v>
      </c>
    </row>
    <row r="1243" spans="1:7" x14ac:dyDescent="0.3">
      <c r="A1243" t="s">
        <v>2832</v>
      </c>
      <c r="B1243" t="s">
        <v>2392</v>
      </c>
      <c r="C1243" t="s">
        <v>2391</v>
      </c>
      <c r="D1243">
        <v>1242</v>
      </c>
      <c r="E1243" s="54">
        <v>0</v>
      </c>
      <c r="F1243">
        <v>1</v>
      </c>
      <c r="G1243">
        <v>69</v>
      </c>
    </row>
    <row r="1244" spans="1:7" x14ac:dyDescent="0.3">
      <c r="A1244" t="s">
        <v>2832</v>
      </c>
      <c r="B1244" t="s">
        <v>2394</v>
      </c>
      <c r="C1244" t="s">
        <v>2393</v>
      </c>
      <c r="D1244">
        <v>1243</v>
      </c>
      <c r="E1244" s="54">
        <v>0</v>
      </c>
      <c r="F1244">
        <v>1</v>
      </c>
      <c r="G1244">
        <v>69</v>
      </c>
    </row>
    <row r="1245" spans="1:7" x14ac:dyDescent="0.3">
      <c r="A1245" t="s">
        <v>2832</v>
      </c>
      <c r="B1245" t="s">
        <v>2396</v>
      </c>
      <c r="C1245" t="s">
        <v>2395</v>
      </c>
      <c r="D1245">
        <v>1244</v>
      </c>
      <c r="E1245" s="54">
        <v>0</v>
      </c>
      <c r="F1245">
        <v>1</v>
      </c>
      <c r="G1245">
        <v>69</v>
      </c>
    </row>
    <row r="1246" spans="1:7" x14ac:dyDescent="0.3">
      <c r="A1246" t="s">
        <v>2832</v>
      </c>
      <c r="B1246" t="s">
        <v>2398</v>
      </c>
      <c r="C1246" t="s">
        <v>2397</v>
      </c>
      <c r="D1246">
        <v>1245</v>
      </c>
      <c r="E1246" s="54">
        <v>0</v>
      </c>
      <c r="F1246">
        <v>1</v>
      </c>
      <c r="G1246">
        <v>69</v>
      </c>
    </row>
    <row r="1247" spans="1:7" x14ac:dyDescent="0.3">
      <c r="A1247" t="s">
        <v>2832</v>
      </c>
      <c r="B1247" t="s">
        <v>2402</v>
      </c>
      <c r="C1247" t="s">
        <v>2401</v>
      </c>
      <c r="D1247">
        <v>1246</v>
      </c>
      <c r="E1247" s="54">
        <v>0</v>
      </c>
      <c r="F1247">
        <v>1</v>
      </c>
      <c r="G1247">
        <v>75</v>
      </c>
    </row>
    <row r="1248" spans="1:7" x14ac:dyDescent="0.3">
      <c r="A1248" t="s">
        <v>2832</v>
      </c>
      <c r="B1248" t="s">
        <v>2404</v>
      </c>
      <c r="C1248" t="s">
        <v>2403</v>
      </c>
      <c r="D1248">
        <v>1247</v>
      </c>
      <c r="E1248" s="54">
        <v>0</v>
      </c>
      <c r="F1248">
        <v>1</v>
      </c>
      <c r="G1248">
        <v>75</v>
      </c>
    </row>
    <row r="1249" spans="1:7" x14ac:dyDescent="0.3">
      <c r="A1249" t="s">
        <v>2832</v>
      </c>
      <c r="B1249" t="s">
        <v>2400</v>
      </c>
      <c r="C1249" t="s">
        <v>2399</v>
      </c>
      <c r="D1249">
        <v>1248</v>
      </c>
      <c r="E1249" s="54">
        <v>0</v>
      </c>
      <c r="F1249">
        <v>1</v>
      </c>
      <c r="G1249">
        <v>89</v>
      </c>
    </row>
    <row r="1250" spans="1:7" x14ac:dyDescent="0.3">
      <c r="A1250" t="s">
        <v>2832</v>
      </c>
      <c r="B1250" t="s">
        <v>2418</v>
      </c>
      <c r="C1250" t="s">
        <v>2417</v>
      </c>
      <c r="D1250">
        <v>1249</v>
      </c>
      <c r="E1250" s="54">
        <v>0</v>
      </c>
      <c r="F1250">
        <v>1</v>
      </c>
      <c r="G1250">
        <v>90</v>
      </c>
    </row>
    <row r="1251" spans="1:7" x14ac:dyDescent="0.3">
      <c r="A1251" t="s">
        <v>2832</v>
      </c>
      <c r="B1251" t="s">
        <v>2420</v>
      </c>
      <c r="C1251" t="s">
        <v>2419</v>
      </c>
      <c r="D1251">
        <v>1250</v>
      </c>
      <c r="E1251" s="54">
        <v>0</v>
      </c>
      <c r="F1251">
        <v>1</v>
      </c>
      <c r="G1251">
        <v>90</v>
      </c>
    </row>
    <row r="1252" spans="1:7" x14ac:dyDescent="0.3">
      <c r="A1252" t="s">
        <v>2832</v>
      </c>
      <c r="B1252" t="s">
        <v>2422</v>
      </c>
      <c r="C1252" t="s">
        <v>2421</v>
      </c>
      <c r="D1252">
        <v>1251</v>
      </c>
      <c r="E1252" s="54">
        <v>0</v>
      </c>
      <c r="F1252">
        <v>1</v>
      </c>
      <c r="G1252">
        <v>90</v>
      </c>
    </row>
    <row r="1253" spans="1:7" x14ac:dyDescent="0.3">
      <c r="A1253" t="s">
        <v>2832</v>
      </c>
      <c r="B1253" t="s">
        <v>2424</v>
      </c>
      <c r="C1253" t="s">
        <v>2423</v>
      </c>
      <c r="D1253">
        <v>1252</v>
      </c>
      <c r="E1253" s="54">
        <v>0</v>
      </c>
      <c r="F1253">
        <v>1</v>
      </c>
      <c r="G1253">
        <v>90</v>
      </c>
    </row>
    <row r="1254" spans="1:7" x14ac:dyDescent="0.3">
      <c r="A1254" t="s">
        <v>2832</v>
      </c>
      <c r="B1254" t="s">
        <v>2426</v>
      </c>
      <c r="C1254" t="s">
        <v>2425</v>
      </c>
      <c r="D1254">
        <v>1253</v>
      </c>
      <c r="E1254" s="54">
        <v>0</v>
      </c>
      <c r="F1254">
        <v>1</v>
      </c>
      <c r="G1254">
        <v>90</v>
      </c>
    </row>
    <row r="1255" spans="1:7" x14ac:dyDescent="0.3">
      <c r="A1255" t="s">
        <v>2832</v>
      </c>
      <c r="B1255" t="s">
        <v>2428</v>
      </c>
      <c r="C1255" t="s">
        <v>2427</v>
      </c>
      <c r="D1255">
        <v>1254</v>
      </c>
      <c r="E1255" s="54">
        <v>0</v>
      </c>
      <c r="F1255">
        <v>1</v>
      </c>
      <c r="G1255">
        <v>90</v>
      </c>
    </row>
    <row r="1256" spans="1:7" x14ac:dyDescent="0.3">
      <c r="A1256" t="s">
        <v>2832</v>
      </c>
      <c r="B1256" t="s">
        <v>2430</v>
      </c>
      <c r="C1256" t="s">
        <v>2429</v>
      </c>
      <c r="D1256">
        <v>1255</v>
      </c>
      <c r="E1256" s="54">
        <v>0</v>
      </c>
      <c r="F1256">
        <v>1</v>
      </c>
      <c r="G1256">
        <v>90</v>
      </c>
    </row>
    <row r="1257" spans="1:7" x14ac:dyDescent="0.3">
      <c r="A1257" t="s">
        <v>2832</v>
      </c>
      <c r="B1257" t="s">
        <v>2432</v>
      </c>
      <c r="C1257" t="s">
        <v>2431</v>
      </c>
      <c r="D1257">
        <v>1256</v>
      </c>
      <c r="E1257" s="54">
        <v>0</v>
      </c>
      <c r="F1257">
        <v>1</v>
      </c>
      <c r="G1257">
        <v>90</v>
      </c>
    </row>
    <row r="1258" spans="1:7" x14ac:dyDescent="0.3">
      <c r="A1258" t="s">
        <v>2832</v>
      </c>
      <c r="B1258" t="s">
        <v>2434</v>
      </c>
      <c r="C1258" t="s">
        <v>2433</v>
      </c>
      <c r="D1258">
        <v>1257</v>
      </c>
      <c r="E1258" s="54">
        <v>0</v>
      </c>
      <c r="F1258">
        <v>1</v>
      </c>
      <c r="G1258">
        <v>90</v>
      </c>
    </row>
    <row r="1259" spans="1:7" x14ac:dyDescent="0.3">
      <c r="A1259" t="s">
        <v>2832</v>
      </c>
      <c r="B1259" t="s">
        <v>2436</v>
      </c>
      <c r="C1259" t="s">
        <v>2435</v>
      </c>
      <c r="D1259">
        <v>1258</v>
      </c>
      <c r="E1259" s="54">
        <v>5900</v>
      </c>
      <c r="F1259">
        <v>1</v>
      </c>
      <c r="G1259">
        <v>7</v>
      </c>
    </row>
    <row r="1260" spans="1:7" x14ac:dyDescent="0.3">
      <c r="A1260" t="s">
        <v>2832</v>
      </c>
      <c r="B1260" t="s">
        <v>2438</v>
      </c>
      <c r="C1260" t="s">
        <v>2437</v>
      </c>
      <c r="D1260">
        <v>1259</v>
      </c>
      <c r="E1260" s="54">
        <v>6150</v>
      </c>
      <c r="F1260">
        <v>1</v>
      </c>
      <c r="G1260">
        <v>7</v>
      </c>
    </row>
    <row r="1261" spans="1:7" x14ac:dyDescent="0.3">
      <c r="A1261" t="s">
        <v>2832</v>
      </c>
      <c r="B1261" t="s">
        <v>2440</v>
      </c>
      <c r="C1261" t="s">
        <v>2439</v>
      </c>
      <c r="D1261">
        <v>1260</v>
      </c>
      <c r="E1261" s="54">
        <v>6450</v>
      </c>
      <c r="F1261">
        <v>1</v>
      </c>
      <c r="G1261">
        <v>7</v>
      </c>
    </row>
    <row r="1262" spans="1:7" x14ac:dyDescent="0.3">
      <c r="A1262" t="s">
        <v>2832</v>
      </c>
      <c r="B1262" t="s">
        <v>2442</v>
      </c>
      <c r="C1262" t="s">
        <v>2441</v>
      </c>
      <c r="D1262">
        <v>1261</v>
      </c>
      <c r="E1262" s="54">
        <v>7000</v>
      </c>
      <c r="F1262">
        <v>1</v>
      </c>
      <c r="G1262">
        <v>7</v>
      </c>
    </row>
    <row r="1263" spans="1:7" x14ac:dyDescent="0.3">
      <c r="A1263" t="s">
        <v>2832</v>
      </c>
      <c r="B1263" t="s">
        <v>2444</v>
      </c>
      <c r="C1263" t="s">
        <v>2443</v>
      </c>
      <c r="D1263">
        <v>1262</v>
      </c>
      <c r="E1263" s="54">
        <v>7800</v>
      </c>
      <c r="F1263">
        <v>1</v>
      </c>
      <c r="G1263">
        <v>7</v>
      </c>
    </row>
    <row r="1264" spans="1:7" x14ac:dyDescent="0.3">
      <c r="A1264" t="s">
        <v>2832</v>
      </c>
      <c r="B1264" t="s">
        <v>2446</v>
      </c>
      <c r="C1264" t="s">
        <v>2445</v>
      </c>
      <c r="D1264">
        <v>1263</v>
      </c>
      <c r="E1264" s="54">
        <v>7450</v>
      </c>
      <c r="F1264">
        <v>1</v>
      </c>
      <c r="G1264">
        <v>7</v>
      </c>
    </row>
    <row r="1265" spans="1:7" x14ac:dyDescent="0.3">
      <c r="A1265" t="s">
        <v>2832</v>
      </c>
      <c r="B1265" t="s">
        <v>2448</v>
      </c>
      <c r="C1265" t="s">
        <v>2447</v>
      </c>
      <c r="D1265">
        <v>1264</v>
      </c>
      <c r="E1265" s="54">
        <v>8000</v>
      </c>
      <c r="F1265">
        <v>1</v>
      </c>
      <c r="G1265">
        <v>7</v>
      </c>
    </row>
    <row r="1266" spans="1:7" x14ac:dyDescent="0.3">
      <c r="A1266" t="s">
        <v>2832</v>
      </c>
      <c r="B1266" t="s">
        <v>2450</v>
      </c>
      <c r="C1266" t="s">
        <v>2449</v>
      </c>
      <c r="D1266">
        <v>1265</v>
      </c>
      <c r="E1266" s="54">
        <v>8800</v>
      </c>
      <c r="F1266">
        <v>1</v>
      </c>
      <c r="G1266">
        <v>7</v>
      </c>
    </row>
    <row r="1267" spans="1:7" x14ac:dyDescent="0.3">
      <c r="A1267" t="s">
        <v>2832</v>
      </c>
      <c r="B1267" t="s">
        <v>2452</v>
      </c>
      <c r="C1267" t="s">
        <v>2451</v>
      </c>
      <c r="D1267">
        <v>1266</v>
      </c>
      <c r="E1267" s="54">
        <v>10150</v>
      </c>
      <c r="F1267">
        <v>1</v>
      </c>
      <c r="G1267">
        <v>7</v>
      </c>
    </row>
    <row r="1268" spans="1:7" x14ac:dyDescent="0.3">
      <c r="A1268" t="s">
        <v>2832</v>
      </c>
      <c r="B1268" t="s">
        <v>2454</v>
      </c>
      <c r="C1268" t="s">
        <v>2453</v>
      </c>
      <c r="D1268">
        <v>1267</v>
      </c>
      <c r="E1268" s="54">
        <v>10900</v>
      </c>
      <c r="F1268">
        <v>1</v>
      </c>
      <c r="G1268">
        <v>7</v>
      </c>
    </row>
    <row r="1269" spans="1:7" x14ac:dyDescent="0.3">
      <c r="A1269" t="s">
        <v>2832</v>
      </c>
      <c r="B1269" t="s">
        <v>2456</v>
      </c>
      <c r="C1269" t="s">
        <v>2455</v>
      </c>
      <c r="D1269">
        <v>1268</v>
      </c>
      <c r="E1269" s="54">
        <v>11600</v>
      </c>
      <c r="F1269">
        <v>1</v>
      </c>
      <c r="G1269">
        <v>7</v>
      </c>
    </row>
    <row r="1270" spans="1:7" x14ac:dyDescent="0.3">
      <c r="A1270" t="s">
        <v>2832</v>
      </c>
      <c r="B1270" t="s">
        <v>2458</v>
      </c>
      <c r="C1270" t="s">
        <v>2457</v>
      </c>
      <c r="D1270">
        <v>1269</v>
      </c>
      <c r="E1270" s="54">
        <v>12700</v>
      </c>
      <c r="F1270">
        <v>1</v>
      </c>
      <c r="G1270">
        <v>7</v>
      </c>
    </row>
    <row r="1271" spans="1:7" x14ac:dyDescent="0.3">
      <c r="A1271" t="s">
        <v>2832</v>
      </c>
      <c r="B1271" t="s">
        <v>2460</v>
      </c>
      <c r="C1271" t="s">
        <v>2459</v>
      </c>
      <c r="D1271">
        <v>1270</v>
      </c>
      <c r="E1271" s="54">
        <v>14700</v>
      </c>
      <c r="F1271">
        <v>1</v>
      </c>
      <c r="G1271">
        <v>7</v>
      </c>
    </row>
    <row r="1272" spans="1:7" x14ac:dyDescent="0.3">
      <c r="A1272" t="s">
        <v>2832</v>
      </c>
      <c r="B1272" t="s">
        <v>2462</v>
      </c>
      <c r="C1272" t="s">
        <v>2461</v>
      </c>
      <c r="D1272">
        <v>1271</v>
      </c>
      <c r="E1272" s="54">
        <v>12800</v>
      </c>
      <c r="F1272">
        <v>1</v>
      </c>
      <c r="G1272">
        <v>7</v>
      </c>
    </row>
    <row r="1273" spans="1:7" x14ac:dyDescent="0.3">
      <c r="A1273" t="s">
        <v>2832</v>
      </c>
      <c r="B1273" t="s">
        <v>2464</v>
      </c>
      <c r="C1273" t="s">
        <v>2463</v>
      </c>
      <c r="D1273">
        <v>1272</v>
      </c>
      <c r="E1273" s="54">
        <v>14400</v>
      </c>
      <c r="F1273">
        <v>1</v>
      </c>
      <c r="G1273">
        <v>7</v>
      </c>
    </row>
    <row r="1274" spans="1:7" x14ac:dyDescent="0.3">
      <c r="A1274" t="s">
        <v>2832</v>
      </c>
      <c r="B1274" t="s">
        <v>2466</v>
      </c>
      <c r="C1274" t="s">
        <v>2465</v>
      </c>
      <c r="D1274">
        <v>1273</v>
      </c>
      <c r="E1274" s="54">
        <v>14000</v>
      </c>
      <c r="F1274">
        <v>1</v>
      </c>
      <c r="G1274">
        <v>7</v>
      </c>
    </row>
    <row r="1275" spans="1:7" x14ac:dyDescent="0.3">
      <c r="A1275" t="s">
        <v>2832</v>
      </c>
      <c r="B1275" t="s">
        <v>2468</v>
      </c>
      <c r="C1275" t="s">
        <v>2467</v>
      </c>
      <c r="D1275">
        <v>1274</v>
      </c>
      <c r="E1275" s="54">
        <v>16100</v>
      </c>
      <c r="F1275">
        <v>1</v>
      </c>
      <c r="G1275">
        <v>7</v>
      </c>
    </row>
    <row r="1276" spans="1:7" x14ac:dyDescent="0.3">
      <c r="A1276" t="s">
        <v>2832</v>
      </c>
      <c r="B1276" t="s">
        <v>2470</v>
      </c>
      <c r="C1276" t="s">
        <v>2469</v>
      </c>
      <c r="D1276">
        <v>1275</v>
      </c>
      <c r="E1276" s="54">
        <v>63813</v>
      </c>
      <c r="F1276">
        <v>1</v>
      </c>
      <c r="G1276">
        <v>7</v>
      </c>
    </row>
    <row r="1277" spans="1:7" x14ac:dyDescent="0.3">
      <c r="A1277" t="s">
        <v>2832</v>
      </c>
      <c r="B1277" t="s">
        <v>2472</v>
      </c>
      <c r="C1277" t="s">
        <v>2471</v>
      </c>
      <c r="D1277">
        <v>1276</v>
      </c>
      <c r="E1277" s="54">
        <v>111913</v>
      </c>
      <c r="F1277">
        <v>1</v>
      </c>
      <c r="G1277">
        <v>7</v>
      </c>
    </row>
    <row r="1278" spans="1:7" x14ac:dyDescent="0.3">
      <c r="A1278" t="s">
        <v>2832</v>
      </c>
      <c r="B1278" t="s">
        <v>2474</v>
      </c>
      <c r="C1278" t="s">
        <v>2473</v>
      </c>
      <c r="D1278">
        <v>1277</v>
      </c>
      <c r="E1278" s="54">
        <v>4700</v>
      </c>
      <c r="F1278">
        <v>1</v>
      </c>
      <c r="G1278">
        <v>7</v>
      </c>
    </row>
    <row r="1279" spans="1:7" x14ac:dyDescent="0.3">
      <c r="A1279" t="s">
        <v>2832</v>
      </c>
      <c r="B1279" t="s">
        <v>2476</v>
      </c>
      <c r="C1279" t="s">
        <v>2475</v>
      </c>
      <c r="D1279">
        <v>1278</v>
      </c>
      <c r="E1279" s="54">
        <v>4950</v>
      </c>
      <c r="F1279">
        <v>1</v>
      </c>
      <c r="G1279">
        <v>7</v>
      </c>
    </row>
    <row r="1280" spans="1:7" x14ac:dyDescent="0.3">
      <c r="A1280" t="s">
        <v>2832</v>
      </c>
      <c r="B1280" t="s">
        <v>2478</v>
      </c>
      <c r="C1280" t="s">
        <v>2477</v>
      </c>
      <c r="D1280">
        <v>1279</v>
      </c>
      <c r="E1280" s="54">
        <v>5250</v>
      </c>
      <c r="F1280">
        <v>1</v>
      </c>
      <c r="G1280">
        <v>7</v>
      </c>
    </row>
    <row r="1281" spans="1:7" x14ac:dyDescent="0.3">
      <c r="A1281" t="s">
        <v>2832</v>
      </c>
      <c r="B1281" t="s">
        <v>2480</v>
      </c>
      <c r="C1281" t="s">
        <v>2479</v>
      </c>
      <c r="D1281">
        <v>1280</v>
      </c>
      <c r="E1281" s="54">
        <v>5800</v>
      </c>
      <c r="F1281">
        <v>1</v>
      </c>
      <c r="G1281">
        <v>7</v>
      </c>
    </row>
    <row r="1282" spans="1:7" x14ac:dyDescent="0.3">
      <c r="A1282" t="s">
        <v>2832</v>
      </c>
      <c r="B1282" t="s">
        <v>2482</v>
      </c>
      <c r="C1282" t="s">
        <v>2481</v>
      </c>
      <c r="D1282">
        <v>1281</v>
      </c>
      <c r="E1282" s="54">
        <v>6600</v>
      </c>
      <c r="F1282">
        <v>1</v>
      </c>
      <c r="G1282">
        <v>7</v>
      </c>
    </row>
    <row r="1283" spans="1:7" x14ac:dyDescent="0.3">
      <c r="A1283" t="s">
        <v>2832</v>
      </c>
      <c r="B1283" t="s">
        <v>2484</v>
      </c>
      <c r="C1283" t="s">
        <v>2483</v>
      </c>
      <c r="D1283">
        <v>1282</v>
      </c>
      <c r="E1283" s="54">
        <v>6250</v>
      </c>
      <c r="F1283">
        <v>1</v>
      </c>
      <c r="G1283">
        <v>7</v>
      </c>
    </row>
    <row r="1284" spans="1:7" x14ac:dyDescent="0.3">
      <c r="A1284" t="s">
        <v>2832</v>
      </c>
      <c r="B1284" t="s">
        <v>2486</v>
      </c>
      <c r="C1284" t="s">
        <v>2485</v>
      </c>
      <c r="D1284">
        <v>1283</v>
      </c>
      <c r="E1284" s="54">
        <v>6800</v>
      </c>
      <c r="F1284">
        <v>1</v>
      </c>
      <c r="G1284">
        <v>7</v>
      </c>
    </row>
    <row r="1285" spans="1:7" x14ac:dyDescent="0.3">
      <c r="A1285" t="s">
        <v>2832</v>
      </c>
      <c r="B1285" t="s">
        <v>2488</v>
      </c>
      <c r="C1285" t="s">
        <v>2487</v>
      </c>
      <c r="D1285">
        <v>1284</v>
      </c>
      <c r="E1285" s="54">
        <v>7600</v>
      </c>
      <c r="F1285">
        <v>1</v>
      </c>
      <c r="G1285">
        <v>7</v>
      </c>
    </row>
    <row r="1286" spans="1:7" x14ac:dyDescent="0.3">
      <c r="A1286" t="s">
        <v>2832</v>
      </c>
      <c r="B1286" t="s">
        <v>2490</v>
      </c>
      <c r="C1286" t="s">
        <v>2489</v>
      </c>
      <c r="D1286">
        <v>1285</v>
      </c>
      <c r="E1286" s="54">
        <v>8950</v>
      </c>
      <c r="F1286">
        <v>1</v>
      </c>
      <c r="G1286">
        <v>7</v>
      </c>
    </row>
    <row r="1287" spans="1:7" x14ac:dyDescent="0.3">
      <c r="A1287" t="s">
        <v>2832</v>
      </c>
      <c r="B1287" t="s">
        <v>2492</v>
      </c>
      <c r="C1287" t="s">
        <v>2491</v>
      </c>
      <c r="D1287">
        <v>1286</v>
      </c>
      <c r="E1287" s="54">
        <v>9700</v>
      </c>
      <c r="F1287">
        <v>1</v>
      </c>
      <c r="G1287">
        <v>7</v>
      </c>
    </row>
    <row r="1288" spans="1:7" x14ac:dyDescent="0.3">
      <c r="A1288" t="s">
        <v>2832</v>
      </c>
      <c r="B1288" t="s">
        <v>2494</v>
      </c>
      <c r="C1288" t="s">
        <v>2493</v>
      </c>
      <c r="D1288">
        <v>1287</v>
      </c>
      <c r="E1288" s="54">
        <v>10400</v>
      </c>
      <c r="F1288">
        <v>1</v>
      </c>
      <c r="G1288">
        <v>7</v>
      </c>
    </row>
    <row r="1289" spans="1:7" x14ac:dyDescent="0.3">
      <c r="A1289" t="s">
        <v>2832</v>
      </c>
      <c r="B1289" t="s">
        <v>2496</v>
      </c>
      <c r="C1289" t="s">
        <v>2495</v>
      </c>
      <c r="D1289">
        <v>1288</v>
      </c>
      <c r="E1289" s="54">
        <v>11500</v>
      </c>
      <c r="F1289">
        <v>1</v>
      </c>
      <c r="G1289">
        <v>7</v>
      </c>
    </row>
    <row r="1290" spans="1:7" x14ac:dyDescent="0.3">
      <c r="A1290" t="s">
        <v>2832</v>
      </c>
      <c r="B1290" t="s">
        <v>2498</v>
      </c>
      <c r="C1290" t="s">
        <v>2497</v>
      </c>
      <c r="D1290">
        <v>1289</v>
      </c>
      <c r="E1290" s="54">
        <v>13500</v>
      </c>
      <c r="F1290">
        <v>1</v>
      </c>
      <c r="G1290">
        <v>7</v>
      </c>
    </row>
    <row r="1291" spans="1:7" x14ac:dyDescent="0.3">
      <c r="A1291" t="s">
        <v>2832</v>
      </c>
      <c r="B1291" t="s">
        <v>2500</v>
      </c>
      <c r="C1291" t="s">
        <v>2499</v>
      </c>
      <c r="D1291">
        <v>1290</v>
      </c>
      <c r="E1291" s="54">
        <v>11600</v>
      </c>
      <c r="F1291">
        <v>1</v>
      </c>
      <c r="G1291">
        <v>7</v>
      </c>
    </row>
    <row r="1292" spans="1:7" x14ac:dyDescent="0.3">
      <c r="A1292" t="s">
        <v>2832</v>
      </c>
      <c r="B1292" t="s">
        <v>2502</v>
      </c>
      <c r="C1292" t="s">
        <v>2501</v>
      </c>
      <c r="D1292">
        <v>1291</v>
      </c>
      <c r="E1292" s="54">
        <v>13200</v>
      </c>
      <c r="F1292">
        <v>1</v>
      </c>
      <c r="G1292">
        <v>7</v>
      </c>
    </row>
    <row r="1293" spans="1:7" x14ac:dyDescent="0.3">
      <c r="A1293" t="s">
        <v>2832</v>
      </c>
      <c r="B1293" t="s">
        <v>2504</v>
      </c>
      <c r="C1293" t="s">
        <v>2503</v>
      </c>
      <c r="D1293">
        <v>1292</v>
      </c>
      <c r="E1293" s="54">
        <v>12800</v>
      </c>
      <c r="F1293">
        <v>1</v>
      </c>
      <c r="G1293">
        <v>7</v>
      </c>
    </row>
    <row r="1294" spans="1:7" x14ac:dyDescent="0.3">
      <c r="A1294" t="s">
        <v>2832</v>
      </c>
      <c r="B1294" t="s">
        <v>2506</v>
      </c>
      <c r="C1294" t="s">
        <v>2505</v>
      </c>
      <c r="D1294">
        <v>1293</v>
      </c>
      <c r="E1294" s="54">
        <v>14900</v>
      </c>
      <c r="F1294">
        <v>1</v>
      </c>
      <c r="G1294">
        <v>7</v>
      </c>
    </row>
    <row r="1295" spans="1:7" x14ac:dyDescent="0.3">
      <c r="A1295" t="s">
        <v>2832</v>
      </c>
      <c r="B1295" t="s">
        <v>2508</v>
      </c>
      <c r="C1295" t="s">
        <v>2507</v>
      </c>
      <c r="D1295">
        <v>1294</v>
      </c>
      <c r="E1295" s="54">
        <v>62613</v>
      </c>
      <c r="F1295">
        <v>1</v>
      </c>
      <c r="G1295">
        <v>7</v>
      </c>
    </row>
    <row r="1296" spans="1:7" x14ac:dyDescent="0.3">
      <c r="A1296" t="s">
        <v>2832</v>
      </c>
      <c r="B1296" t="s">
        <v>2510</v>
      </c>
      <c r="C1296" t="s">
        <v>2509</v>
      </c>
      <c r="D1296">
        <v>1295</v>
      </c>
      <c r="E1296" s="54">
        <v>110713</v>
      </c>
      <c r="F1296">
        <v>1</v>
      </c>
      <c r="G1296">
        <v>7</v>
      </c>
    </row>
    <row r="1297" spans="1:7" x14ac:dyDescent="0.3">
      <c r="A1297" t="s">
        <v>2832</v>
      </c>
      <c r="B1297" t="s">
        <v>2511</v>
      </c>
      <c r="C1297" t="s">
        <v>2509</v>
      </c>
      <c r="D1297">
        <v>1296</v>
      </c>
      <c r="E1297" s="54">
        <v>110713</v>
      </c>
      <c r="F1297">
        <v>1</v>
      </c>
      <c r="G1297">
        <v>7</v>
      </c>
    </row>
    <row r="1298" spans="1:7" x14ac:dyDescent="0.3">
      <c r="A1298" t="s">
        <v>2832</v>
      </c>
      <c r="B1298" t="s">
        <v>2513</v>
      </c>
      <c r="C1298" t="s">
        <v>2512</v>
      </c>
      <c r="D1298">
        <v>1297</v>
      </c>
      <c r="E1298" s="54">
        <v>9550</v>
      </c>
      <c r="F1298">
        <v>1</v>
      </c>
      <c r="G1298">
        <v>7</v>
      </c>
    </row>
    <row r="1299" spans="1:7" x14ac:dyDescent="0.3">
      <c r="A1299" t="s">
        <v>2832</v>
      </c>
      <c r="B1299" t="s">
        <v>2515</v>
      </c>
      <c r="C1299" t="s">
        <v>2514</v>
      </c>
      <c r="D1299">
        <v>1298</v>
      </c>
      <c r="E1299" s="54">
        <v>10050</v>
      </c>
      <c r="F1299">
        <v>1</v>
      </c>
      <c r="G1299">
        <v>7</v>
      </c>
    </row>
    <row r="1300" spans="1:7" x14ac:dyDescent="0.3">
      <c r="A1300" t="s">
        <v>2832</v>
      </c>
      <c r="B1300" t="s">
        <v>2517</v>
      </c>
      <c r="C1300" t="s">
        <v>2516</v>
      </c>
      <c r="D1300">
        <v>1299</v>
      </c>
      <c r="E1300" s="54">
        <v>10650</v>
      </c>
      <c r="F1300">
        <v>1</v>
      </c>
      <c r="G1300">
        <v>7</v>
      </c>
    </row>
    <row r="1301" spans="1:7" x14ac:dyDescent="0.3">
      <c r="A1301" t="s">
        <v>2832</v>
      </c>
      <c r="B1301" t="s">
        <v>2519</v>
      </c>
      <c r="C1301" t="s">
        <v>2518</v>
      </c>
      <c r="D1301">
        <v>1300</v>
      </c>
      <c r="E1301" s="54">
        <v>11750</v>
      </c>
      <c r="F1301">
        <v>1</v>
      </c>
      <c r="G1301">
        <v>7</v>
      </c>
    </row>
    <row r="1302" spans="1:7" x14ac:dyDescent="0.3">
      <c r="A1302" t="s">
        <v>2832</v>
      </c>
      <c r="B1302" t="s">
        <v>2521</v>
      </c>
      <c r="C1302" t="s">
        <v>2520</v>
      </c>
      <c r="D1302">
        <v>1301</v>
      </c>
      <c r="E1302" s="54">
        <v>13350</v>
      </c>
      <c r="F1302">
        <v>1</v>
      </c>
      <c r="G1302">
        <v>7</v>
      </c>
    </row>
    <row r="1303" spans="1:7" x14ac:dyDescent="0.3">
      <c r="A1303" t="s">
        <v>2832</v>
      </c>
      <c r="B1303" t="s">
        <v>2523</v>
      </c>
      <c r="C1303" t="s">
        <v>2522</v>
      </c>
      <c r="D1303">
        <v>1302</v>
      </c>
      <c r="E1303" s="54">
        <v>1265</v>
      </c>
      <c r="F1303">
        <v>1</v>
      </c>
      <c r="G1303">
        <v>7</v>
      </c>
    </row>
    <row r="1304" spans="1:7" x14ac:dyDescent="0.3">
      <c r="A1304" t="s">
        <v>2832</v>
      </c>
      <c r="B1304" t="s">
        <v>2525</v>
      </c>
      <c r="C1304" t="s">
        <v>2524</v>
      </c>
      <c r="D1304">
        <v>1303</v>
      </c>
      <c r="E1304" s="54">
        <v>13750</v>
      </c>
      <c r="F1304">
        <v>1</v>
      </c>
      <c r="G1304">
        <v>7</v>
      </c>
    </row>
    <row r="1305" spans="1:7" x14ac:dyDescent="0.3">
      <c r="A1305" t="s">
        <v>2832</v>
      </c>
      <c r="B1305" t="s">
        <v>2527</v>
      </c>
      <c r="C1305" t="s">
        <v>2526</v>
      </c>
      <c r="D1305">
        <v>1304</v>
      </c>
      <c r="E1305" s="54">
        <v>15350</v>
      </c>
      <c r="F1305">
        <v>1</v>
      </c>
      <c r="G1305">
        <v>7</v>
      </c>
    </row>
    <row r="1306" spans="1:7" x14ac:dyDescent="0.3">
      <c r="A1306" t="s">
        <v>2832</v>
      </c>
      <c r="B1306" t="s">
        <v>2529</v>
      </c>
      <c r="C1306" t="s">
        <v>2528</v>
      </c>
      <c r="D1306">
        <v>1305</v>
      </c>
      <c r="E1306" s="54">
        <v>18050</v>
      </c>
      <c r="F1306">
        <v>1</v>
      </c>
      <c r="G1306">
        <v>7</v>
      </c>
    </row>
    <row r="1307" spans="1:7" x14ac:dyDescent="0.3">
      <c r="A1307" t="s">
        <v>2832</v>
      </c>
      <c r="B1307" t="s">
        <v>2531</v>
      </c>
      <c r="C1307" t="s">
        <v>2530</v>
      </c>
      <c r="D1307">
        <v>1306</v>
      </c>
      <c r="E1307" s="54">
        <v>19550</v>
      </c>
      <c r="F1307">
        <v>1</v>
      </c>
      <c r="G1307">
        <v>7</v>
      </c>
    </row>
    <row r="1308" spans="1:7" x14ac:dyDescent="0.3">
      <c r="A1308" t="s">
        <v>2832</v>
      </c>
      <c r="B1308" t="s">
        <v>2533</v>
      </c>
      <c r="C1308" t="s">
        <v>2532</v>
      </c>
      <c r="D1308">
        <v>1307</v>
      </c>
      <c r="E1308" s="54">
        <v>20500</v>
      </c>
      <c r="F1308">
        <v>1</v>
      </c>
      <c r="G1308">
        <v>7</v>
      </c>
    </row>
    <row r="1309" spans="1:7" x14ac:dyDescent="0.3">
      <c r="A1309" t="s">
        <v>2832</v>
      </c>
      <c r="B1309" t="s">
        <v>2535</v>
      </c>
      <c r="C1309" t="s">
        <v>2534</v>
      </c>
      <c r="D1309">
        <v>1308</v>
      </c>
      <c r="E1309" s="54">
        <v>22700</v>
      </c>
      <c r="F1309">
        <v>1</v>
      </c>
      <c r="G1309">
        <v>7</v>
      </c>
    </row>
    <row r="1310" spans="1:7" x14ac:dyDescent="0.3">
      <c r="A1310" t="s">
        <v>2832</v>
      </c>
      <c r="B1310" t="s">
        <v>2537</v>
      </c>
      <c r="C1310" t="s">
        <v>2536</v>
      </c>
      <c r="D1310">
        <v>1309</v>
      </c>
      <c r="E1310" s="54">
        <v>26700</v>
      </c>
      <c r="F1310">
        <v>1</v>
      </c>
      <c r="G1310">
        <v>7</v>
      </c>
    </row>
    <row r="1311" spans="1:7" x14ac:dyDescent="0.3">
      <c r="A1311" t="s">
        <v>2832</v>
      </c>
      <c r="B1311" t="s">
        <v>2539</v>
      </c>
      <c r="C1311" t="s">
        <v>2538</v>
      </c>
      <c r="D1311">
        <v>1310</v>
      </c>
      <c r="E1311" s="54">
        <v>22900</v>
      </c>
      <c r="F1311">
        <v>1</v>
      </c>
      <c r="G1311">
        <v>7</v>
      </c>
    </row>
    <row r="1312" spans="1:7" x14ac:dyDescent="0.3">
      <c r="A1312" t="s">
        <v>2832</v>
      </c>
      <c r="B1312" t="s">
        <v>2541</v>
      </c>
      <c r="C1312" t="s">
        <v>2540</v>
      </c>
      <c r="D1312">
        <v>1311</v>
      </c>
      <c r="E1312" s="54">
        <v>26100</v>
      </c>
      <c r="F1312">
        <v>1</v>
      </c>
      <c r="G1312">
        <v>7</v>
      </c>
    </row>
    <row r="1313" spans="1:7" x14ac:dyDescent="0.3">
      <c r="A1313" t="s">
        <v>2832</v>
      </c>
      <c r="B1313" t="s">
        <v>2543</v>
      </c>
      <c r="C1313" t="s">
        <v>2542</v>
      </c>
      <c r="D1313">
        <v>1312</v>
      </c>
      <c r="E1313" s="54">
        <v>25300</v>
      </c>
      <c r="F1313">
        <v>1</v>
      </c>
      <c r="G1313">
        <v>7</v>
      </c>
    </row>
    <row r="1314" spans="1:7" x14ac:dyDescent="0.3">
      <c r="A1314" t="s">
        <v>2832</v>
      </c>
      <c r="B1314" t="s">
        <v>2545</v>
      </c>
      <c r="C1314" t="s">
        <v>2544</v>
      </c>
      <c r="D1314">
        <v>1313</v>
      </c>
      <c r="E1314" s="54">
        <v>29500</v>
      </c>
      <c r="F1314">
        <v>1</v>
      </c>
      <c r="G1314">
        <v>7</v>
      </c>
    </row>
    <row r="1315" spans="1:7" x14ac:dyDescent="0.3">
      <c r="A1315" t="s">
        <v>2832</v>
      </c>
      <c r="B1315" t="s">
        <v>2547</v>
      </c>
      <c r="C1315" t="s">
        <v>2546</v>
      </c>
      <c r="D1315">
        <v>1314</v>
      </c>
      <c r="E1315" s="54">
        <v>124926</v>
      </c>
      <c r="F1315">
        <v>1</v>
      </c>
      <c r="G1315">
        <v>7</v>
      </c>
    </row>
    <row r="1316" spans="1:7" x14ac:dyDescent="0.3">
      <c r="A1316" t="s">
        <v>2832</v>
      </c>
      <c r="B1316" t="s">
        <v>2548</v>
      </c>
      <c r="C1316" t="s">
        <v>2836</v>
      </c>
      <c r="D1316">
        <v>1315</v>
      </c>
      <c r="E1316" s="54">
        <v>221126</v>
      </c>
      <c r="F1316">
        <v>1</v>
      </c>
      <c r="G1316">
        <v>7</v>
      </c>
    </row>
    <row r="1317" spans="1:7" x14ac:dyDescent="0.3">
      <c r="A1317" t="s">
        <v>2832</v>
      </c>
      <c r="B1317" t="s">
        <v>2550</v>
      </c>
      <c r="C1317" t="s">
        <v>2549</v>
      </c>
      <c r="D1317">
        <v>1316</v>
      </c>
      <c r="E1317" s="54">
        <v>100</v>
      </c>
      <c r="F1317">
        <v>1</v>
      </c>
      <c r="G1317">
        <v>8</v>
      </c>
    </row>
    <row r="1318" spans="1:7" x14ac:dyDescent="0.3">
      <c r="A1318" t="s">
        <v>2832</v>
      </c>
      <c r="B1318" t="s">
        <v>2552</v>
      </c>
      <c r="C1318" t="s">
        <v>2551</v>
      </c>
      <c r="D1318">
        <v>1317</v>
      </c>
      <c r="E1318" s="54">
        <v>1000</v>
      </c>
      <c r="F1318">
        <v>1</v>
      </c>
      <c r="G1318">
        <v>8</v>
      </c>
    </row>
    <row r="1319" spans="1:7" x14ac:dyDescent="0.3">
      <c r="A1319" t="s">
        <v>2832</v>
      </c>
      <c r="B1319" t="s">
        <v>2554</v>
      </c>
      <c r="C1319" t="s">
        <v>2553</v>
      </c>
      <c r="D1319">
        <v>1318</v>
      </c>
      <c r="E1319" s="54">
        <v>2000</v>
      </c>
      <c r="F1319">
        <v>1</v>
      </c>
      <c r="G1319">
        <v>8</v>
      </c>
    </row>
    <row r="1320" spans="1:7" x14ac:dyDescent="0.3">
      <c r="A1320" t="s">
        <v>2832</v>
      </c>
      <c r="B1320" t="s">
        <v>2556</v>
      </c>
      <c r="C1320" t="s">
        <v>2555</v>
      </c>
      <c r="D1320">
        <v>1319</v>
      </c>
      <c r="E1320" s="54">
        <v>16000</v>
      </c>
      <c r="F1320">
        <v>1</v>
      </c>
      <c r="G1320">
        <v>8</v>
      </c>
    </row>
    <row r="1321" spans="1:7" x14ac:dyDescent="0.3">
      <c r="A1321" t="s">
        <v>2832</v>
      </c>
      <c r="B1321" t="s">
        <v>2558</v>
      </c>
      <c r="C1321" t="s">
        <v>2557</v>
      </c>
      <c r="D1321">
        <v>1320</v>
      </c>
      <c r="E1321" s="54">
        <v>125</v>
      </c>
      <c r="F1321">
        <v>1</v>
      </c>
      <c r="G1321">
        <v>8</v>
      </c>
    </row>
    <row r="1322" spans="1:7" x14ac:dyDescent="0.3">
      <c r="A1322" t="s">
        <v>2832</v>
      </c>
      <c r="B1322" t="s">
        <v>2560</v>
      </c>
      <c r="C1322" t="s">
        <v>2559</v>
      </c>
      <c r="D1322">
        <v>1321</v>
      </c>
      <c r="E1322" s="54">
        <v>1250</v>
      </c>
      <c r="F1322">
        <v>1</v>
      </c>
      <c r="G1322">
        <v>8</v>
      </c>
    </row>
    <row r="1323" spans="1:7" x14ac:dyDescent="0.3">
      <c r="A1323" t="s">
        <v>2832</v>
      </c>
      <c r="B1323" t="s">
        <v>2562</v>
      </c>
      <c r="C1323" t="s">
        <v>2561</v>
      </c>
      <c r="D1323">
        <v>1322</v>
      </c>
      <c r="E1323" s="54">
        <v>2500</v>
      </c>
      <c r="F1323">
        <v>1</v>
      </c>
      <c r="G1323">
        <v>8</v>
      </c>
    </row>
    <row r="1324" spans="1:7" x14ac:dyDescent="0.3">
      <c r="A1324" t="s">
        <v>2832</v>
      </c>
      <c r="B1324" t="s">
        <v>2564</v>
      </c>
      <c r="C1324" t="s">
        <v>2563</v>
      </c>
      <c r="D1324">
        <v>1323</v>
      </c>
      <c r="E1324" s="54">
        <v>20000</v>
      </c>
      <c r="F1324">
        <v>1</v>
      </c>
      <c r="G1324">
        <v>8</v>
      </c>
    </row>
    <row r="1325" spans="1:7" x14ac:dyDescent="0.3">
      <c r="A1325" t="s">
        <v>2832</v>
      </c>
      <c r="B1325" t="s">
        <v>2566</v>
      </c>
      <c r="C1325" t="s">
        <v>2565</v>
      </c>
      <c r="D1325">
        <v>1324</v>
      </c>
      <c r="E1325" s="54">
        <v>75</v>
      </c>
      <c r="F1325">
        <v>1</v>
      </c>
      <c r="G1325">
        <v>8</v>
      </c>
    </row>
    <row r="1326" spans="1:7" x14ac:dyDescent="0.3">
      <c r="A1326" t="s">
        <v>2832</v>
      </c>
      <c r="B1326" t="s">
        <v>2568</v>
      </c>
      <c r="C1326" t="s">
        <v>2567</v>
      </c>
      <c r="D1326">
        <v>1325</v>
      </c>
      <c r="E1326" s="54">
        <v>750</v>
      </c>
      <c r="F1326">
        <v>1</v>
      </c>
      <c r="G1326">
        <v>8</v>
      </c>
    </row>
    <row r="1327" spans="1:7" x14ac:dyDescent="0.3">
      <c r="A1327" t="s">
        <v>2832</v>
      </c>
      <c r="B1327" t="s">
        <v>2570</v>
      </c>
      <c r="C1327" t="s">
        <v>2569</v>
      </c>
      <c r="D1327">
        <v>1326</v>
      </c>
      <c r="E1327" s="54">
        <v>1500</v>
      </c>
      <c r="F1327">
        <v>1</v>
      </c>
      <c r="G1327">
        <v>8</v>
      </c>
    </row>
    <row r="1328" spans="1:7" x14ac:dyDescent="0.3">
      <c r="A1328" t="s">
        <v>2832</v>
      </c>
      <c r="B1328" t="s">
        <v>2572</v>
      </c>
      <c r="C1328" t="s">
        <v>2571</v>
      </c>
      <c r="D1328">
        <v>1327</v>
      </c>
      <c r="E1328" s="54">
        <v>12000</v>
      </c>
      <c r="F1328">
        <v>1</v>
      </c>
      <c r="G1328">
        <v>8</v>
      </c>
    </row>
    <row r="1329" spans="1:7" x14ac:dyDescent="0.3">
      <c r="A1329" t="s">
        <v>2832</v>
      </c>
      <c r="B1329" t="s">
        <v>2574</v>
      </c>
      <c r="C1329" t="s">
        <v>2573</v>
      </c>
      <c r="D1329">
        <v>1328</v>
      </c>
      <c r="E1329" s="54">
        <v>100</v>
      </c>
      <c r="F1329">
        <v>1</v>
      </c>
      <c r="G1329">
        <v>8</v>
      </c>
    </row>
    <row r="1330" spans="1:7" x14ac:dyDescent="0.3">
      <c r="A1330" t="s">
        <v>2832</v>
      </c>
      <c r="B1330" t="s">
        <v>2576</v>
      </c>
      <c r="C1330" t="s">
        <v>2575</v>
      </c>
      <c r="D1330">
        <v>1329</v>
      </c>
      <c r="E1330" s="54">
        <v>100</v>
      </c>
      <c r="F1330">
        <v>1</v>
      </c>
      <c r="G1330">
        <v>8</v>
      </c>
    </row>
    <row r="1331" spans="1:7" x14ac:dyDescent="0.3">
      <c r="A1331" t="s">
        <v>2832</v>
      </c>
      <c r="B1331" t="s">
        <v>2578</v>
      </c>
      <c r="C1331" t="s">
        <v>2577</v>
      </c>
      <c r="D1331">
        <v>1330</v>
      </c>
      <c r="E1331" s="54">
        <v>100</v>
      </c>
      <c r="F1331">
        <v>1</v>
      </c>
      <c r="G1331">
        <v>8</v>
      </c>
    </row>
    <row r="1332" spans="1:7" x14ac:dyDescent="0.3">
      <c r="A1332" t="s">
        <v>2832</v>
      </c>
      <c r="B1332" t="s">
        <v>2580</v>
      </c>
      <c r="C1332" t="s">
        <v>2579</v>
      </c>
      <c r="D1332">
        <v>1331</v>
      </c>
      <c r="E1332" s="54">
        <v>100</v>
      </c>
      <c r="F1332">
        <v>1</v>
      </c>
      <c r="G1332">
        <v>8</v>
      </c>
    </row>
    <row r="1333" spans="1:7" x14ac:dyDescent="0.3">
      <c r="A1333" t="s">
        <v>2832</v>
      </c>
      <c r="B1333" t="s">
        <v>2582</v>
      </c>
      <c r="C1333" t="s">
        <v>2581</v>
      </c>
      <c r="D1333">
        <v>1332</v>
      </c>
      <c r="E1333" s="54">
        <v>300</v>
      </c>
      <c r="F1333">
        <v>1</v>
      </c>
      <c r="G1333">
        <v>8</v>
      </c>
    </row>
    <row r="1334" spans="1:7" x14ac:dyDescent="0.3">
      <c r="A1334" t="s">
        <v>2832</v>
      </c>
      <c r="B1334" t="s">
        <v>2584</v>
      </c>
      <c r="C1334" t="s">
        <v>2583</v>
      </c>
      <c r="D1334">
        <v>1333</v>
      </c>
      <c r="E1334" s="54">
        <v>300</v>
      </c>
      <c r="F1334">
        <v>1</v>
      </c>
      <c r="G1334">
        <v>8</v>
      </c>
    </row>
    <row r="1335" spans="1:7" x14ac:dyDescent="0.3">
      <c r="A1335" t="s">
        <v>2832</v>
      </c>
      <c r="B1335" t="s">
        <v>2586</v>
      </c>
      <c r="C1335" t="s">
        <v>2585</v>
      </c>
      <c r="D1335">
        <v>1334</v>
      </c>
      <c r="E1335" s="54">
        <v>1000</v>
      </c>
      <c r="F1335">
        <v>1</v>
      </c>
      <c r="G1335">
        <v>8</v>
      </c>
    </row>
    <row r="1336" spans="1:7" x14ac:dyDescent="0.3">
      <c r="A1336" t="s">
        <v>2832</v>
      </c>
      <c r="B1336" t="s">
        <v>2588</v>
      </c>
      <c r="C1336" t="s">
        <v>2587</v>
      </c>
      <c r="D1336">
        <v>1335</v>
      </c>
      <c r="E1336" s="54">
        <v>1000</v>
      </c>
      <c r="F1336">
        <v>1</v>
      </c>
      <c r="G1336">
        <v>8</v>
      </c>
    </row>
    <row r="1337" spans="1:7" x14ac:dyDescent="0.3">
      <c r="A1337" t="s">
        <v>2832</v>
      </c>
      <c r="B1337" t="s">
        <v>2590</v>
      </c>
      <c r="C1337" t="s">
        <v>2589</v>
      </c>
      <c r="D1337">
        <v>1336</v>
      </c>
      <c r="E1337" s="54">
        <v>1000</v>
      </c>
      <c r="F1337">
        <v>1</v>
      </c>
      <c r="G1337">
        <v>8</v>
      </c>
    </row>
    <row r="1338" spans="1:7" x14ac:dyDescent="0.3">
      <c r="A1338" t="s">
        <v>2832</v>
      </c>
      <c r="B1338" t="s">
        <v>2592</v>
      </c>
      <c r="C1338" t="s">
        <v>2591</v>
      </c>
      <c r="D1338">
        <v>1337</v>
      </c>
      <c r="E1338" s="54">
        <v>1000</v>
      </c>
      <c r="F1338">
        <v>1</v>
      </c>
      <c r="G1338">
        <v>8</v>
      </c>
    </row>
    <row r="1339" spans="1:7" x14ac:dyDescent="0.3">
      <c r="A1339" t="s">
        <v>2832</v>
      </c>
      <c r="B1339" t="s">
        <v>2594</v>
      </c>
      <c r="C1339" t="s">
        <v>2593</v>
      </c>
      <c r="D1339">
        <v>1338</v>
      </c>
      <c r="E1339" s="54">
        <v>3000</v>
      </c>
      <c r="F1339">
        <v>1</v>
      </c>
      <c r="G1339">
        <v>8</v>
      </c>
    </row>
    <row r="1340" spans="1:7" x14ac:dyDescent="0.3">
      <c r="A1340" t="s">
        <v>2832</v>
      </c>
      <c r="B1340" t="s">
        <v>2596</v>
      </c>
      <c r="C1340" t="s">
        <v>2595</v>
      </c>
      <c r="D1340">
        <v>1339</v>
      </c>
      <c r="E1340" s="54">
        <v>3000</v>
      </c>
      <c r="F1340">
        <v>1</v>
      </c>
      <c r="G1340">
        <v>8</v>
      </c>
    </row>
    <row r="1341" spans="1:7" x14ac:dyDescent="0.3">
      <c r="A1341" t="s">
        <v>2832</v>
      </c>
      <c r="B1341" t="s">
        <v>2598</v>
      </c>
      <c r="C1341" t="s">
        <v>2597</v>
      </c>
      <c r="D1341">
        <v>1340</v>
      </c>
      <c r="E1341" s="54">
        <v>2000</v>
      </c>
      <c r="F1341">
        <v>1</v>
      </c>
      <c r="G1341">
        <v>8</v>
      </c>
    </row>
    <row r="1342" spans="1:7" x14ac:dyDescent="0.3">
      <c r="A1342" t="s">
        <v>2832</v>
      </c>
      <c r="B1342" t="s">
        <v>2600</v>
      </c>
      <c r="C1342" t="s">
        <v>2599</v>
      </c>
      <c r="D1342">
        <v>1341</v>
      </c>
      <c r="E1342" s="54">
        <v>2000</v>
      </c>
      <c r="F1342">
        <v>1</v>
      </c>
      <c r="G1342">
        <v>8</v>
      </c>
    </row>
    <row r="1343" spans="1:7" x14ac:dyDescent="0.3">
      <c r="A1343" t="s">
        <v>2832</v>
      </c>
      <c r="B1343" t="s">
        <v>2602</v>
      </c>
      <c r="C1343" t="s">
        <v>2601</v>
      </c>
      <c r="D1343">
        <v>1342</v>
      </c>
      <c r="E1343" s="54">
        <v>2000</v>
      </c>
      <c r="F1343">
        <v>1</v>
      </c>
      <c r="G1343">
        <v>8</v>
      </c>
    </row>
    <row r="1344" spans="1:7" x14ac:dyDescent="0.3">
      <c r="A1344" t="s">
        <v>2832</v>
      </c>
      <c r="B1344" t="s">
        <v>2604</v>
      </c>
      <c r="C1344" t="s">
        <v>2603</v>
      </c>
      <c r="D1344">
        <v>1343</v>
      </c>
      <c r="E1344" s="54">
        <v>2000</v>
      </c>
      <c r="F1344">
        <v>1</v>
      </c>
      <c r="G1344">
        <v>8</v>
      </c>
    </row>
    <row r="1345" spans="1:7" x14ac:dyDescent="0.3">
      <c r="A1345" t="s">
        <v>2832</v>
      </c>
      <c r="B1345" t="s">
        <v>2606</v>
      </c>
      <c r="C1345" t="s">
        <v>2605</v>
      </c>
      <c r="D1345">
        <v>1344</v>
      </c>
      <c r="E1345" s="54">
        <v>6000</v>
      </c>
      <c r="F1345">
        <v>1</v>
      </c>
      <c r="G1345">
        <v>8</v>
      </c>
    </row>
    <row r="1346" spans="1:7" x14ac:dyDescent="0.3">
      <c r="A1346" t="s">
        <v>2832</v>
      </c>
      <c r="B1346" t="s">
        <v>2608</v>
      </c>
      <c r="C1346" t="s">
        <v>2607</v>
      </c>
      <c r="D1346">
        <v>1345</v>
      </c>
      <c r="E1346" s="54">
        <v>6000</v>
      </c>
      <c r="F1346">
        <v>1</v>
      </c>
      <c r="G1346">
        <v>8</v>
      </c>
    </row>
    <row r="1347" spans="1:7" x14ac:dyDescent="0.3">
      <c r="A1347" t="s">
        <v>2832</v>
      </c>
      <c r="B1347" t="s">
        <v>2610</v>
      </c>
      <c r="C1347" t="s">
        <v>2609</v>
      </c>
      <c r="D1347">
        <v>1346</v>
      </c>
      <c r="E1347" s="54">
        <v>16000</v>
      </c>
      <c r="F1347">
        <v>1</v>
      </c>
      <c r="G1347">
        <v>8</v>
      </c>
    </row>
    <row r="1348" spans="1:7" x14ac:dyDescent="0.3">
      <c r="A1348" t="s">
        <v>2832</v>
      </c>
      <c r="B1348" t="s">
        <v>2612</v>
      </c>
      <c r="C1348" t="s">
        <v>2611</v>
      </c>
      <c r="D1348">
        <v>1347</v>
      </c>
      <c r="E1348" s="54">
        <v>16000</v>
      </c>
      <c r="F1348">
        <v>1</v>
      </c>
      <c r="G1348">
        <v>8</v>
      </c>
    </row>
    <row r="1349" spans="1:7" x14ac:dyDescent="0.3">
      <c r="A1349" t="s">
        <v>2832</v>
      </c>
      <c r="B1349" t="s">
        <v>2614</v>
      </c>
      <c r="C1349" t="s">
        <v>2613</v>
      </c>
      <c r="D1349">
        <v>1348</v>
      </c>
      <c r="E1349" s="54">
        <v>16000</v>
      </c>
      <c r="F1349">
        <v>1</v>
      </c>
      <c r="G1349">
        <v>8</v>
      </c>
    </row>
    <row r="1350" spans="1:7" x14ac:dyDescent="0.3">
      <c r="A1350" t="s">
        <v>2832</v>
      </c>
      <c r="B1350" t="s">
        <v>2616</v>
      </c>
      <c r="C1350" t="s">
        <v>2615</v>
      </c>
      <c r="D1350">
        <v>1349</v>
      </c>
      <c r="E1350" s="54">
        <v>16000</v>
      </c>
      <c r="F1350">
        <v>1</v>
      </c>
      <c r="G1350">
        <v>8</v>
      </c>
    </row>
    <row r="1351" spans="1:7" x14ac:dyDescent="0.3">
      <c r="A1351" t="s">
        <v>2832</v>
      </c>
      <c r="B1351" t="s">
        <v>2618</v>
      </c>
      <c r="C1351" t="s">
        <v>2617</v>
      </c>
      <c r="D1351">
        <v>1350</v>
      </c>
      <c r="E1351" s="54">
        <v>48000</v>
      </c>
      <c r="F1351">
        <v>1</v>
      </c>
      <c r="G1351">
        <v>8</v>
      </c>
    </row>
    <row r="1352" spans="1:7" x14ac:dyDescent="0.3">
      <c r="A1352" t="s">
        <v>2832</v>
      </c>
      <c r="B1352" t="s">
        <v>2620</v>
      </c>
      <c r="C1352" t="s">
        <v>2619</v>
      </c>
      <c r="D1352">
        <v>1351</v>
      </c>
      <c r="E1352" s="54">
        <v>48000</v>
      </c>
      <c r="F1352">
        <v>1</v>
      </c>
      <c r="G1352">
        <v>8</v>
      </c>
    </row>
    <row r="1353" spans="1:7" x14ac:dyDescent="0.3">
      <c r="A1353" t="s">
        <v>2832</v>
      </c>
      <c r="B1353" t="s">
        <v>2622</v>
      </c>
      <c r="C1353" t="s">
        <v>2621</v>
      </c>
      <c r="D1353">
        <v>1352</v>
      </c>
      <c r="E1353" s="54">
        <v>75</v>
      </c>
      <c r="F1353">
        <v>1</v>
      </c>
      <c r="G1353">
        <v>69</v>
      </c>
    </row>
    <row r="1354" spans="1:7" x14ac:dyDescent="0.3">
      <c r="A1354" t="s">
        <v>2832</v>
      </c>
      <c r="B1354" t="s">
        <v>2624</v>
      </c>
      <c r="C1354" t="s">
        <v>2623</v>
      </c>
      <c r="D1354">
        <v>1353</v>
      </c>
      <c r="E1354" s="54">
        <v>25</v>
      </c>
      <c r="F1354">
        <v>1</v>
      </c>
      <c r="G1354">
        <v>64</v>
      </c>
    </row>
    <row r="1355" spans="1:7" x14ac:dyDescent="0.3">
      <c r="A1355" t="s">
        <v>2832</v>
      </c>
      <c r="B1355" t="s">
        <v>2626</v>
      </c>
      <c r="C1355" t="s">
        <v>2625</v>
      </c>
      <c r="D1355">
        <v>1354</v>
      </c>
      <c r="E1355" s="54">
        <v>300</v>
      </c>
      <c r="F1355">
        <v>1</v>
      </c>
      <c r="G1355">
        <v>64</v>
      </c>
    </row>
    <row r="1356" spans="1:7" x14ac:dyDescent="0.3">
      <c r="A1356" t="s">
        <v>2832</v>
      </c>
      <c r="B1356" t="s">
        <v>2628</v>
      </c>
      <c r="C1356" t="s">
        <v>2627</v>
      </c>
      <c r="D1356">
        <v>1355</v>
      </c>
      <c r="E1356" s="54">
        <v>15000</v>
      </c>
      <c r="F1356">
        <v>1</v>
      </c>
      <c r="G1356">
        <v>64</v>
      </c>
    </row>
    <row r="1357" spans="1:7" x14ac:dyDescent="0.3">
      <c r="A1357" t="s">
        <v>2832</v>
      </c>
      <c r="B1357" t="s">
        <v>2630</v>
      </c>
      <c r="C1357" t="s">
        <v>2629</v>
      </c>
      <c r="D1357">
        <v>1356</v>
      </c>
      <c r="E1357" s="54">
        <v>70</v>
      </c>
      <c r="F1357">
        <v>1</v>
      </c>
      <c r="G1357">
        <v>64</v>
      </c>
    </row>
    <row r="1358" spans="1:7" x14ac:dyDescent="0.3">
      <c r="A1358" t="s">
        <v>2832</v>
      </c>
      <c r="B1358" t="s">
        <v>2632</v>
      </c>
      <c r="C1358" t="s">
        <v>2631</v>
      </c>
      <c r="D1358">
        <v>1357</v>
      </c>
      <c r="E1358" s="54">
        <v>11000</v>
      </c>
      <c r="F1358">
        <v>1</v>
      </c>
      <c r="G1358">
        <v>64</v>
      </c>
    </row>
    <row r="1359" spans="1:7" x14ac:dyDescent="0.3">
      <c r="A1359" t="s">
        <v>2832</v>
      </c>
      <c r="B1359" t="s">
        <v>2634</v>
      </c>
      <c r="C1359" t="s">
        <v>2633</v>
      </c>
      <c r="D1359">
        <v>1358</v>
      </c>
      <c r="E1359" s="54">
        <v>300</v>
      </c>
      <c r="F1359">
        <v>1</v>
      </c>
      <c r="G1359">
        <v>64</v>
      </c>
    </row>
    <row r="1360" spans="1:7" x14ac:dyDescent="0.3">
      <c r="A1360" t="s">
        <v>2832</v>
      </c>
      <c r="B1360" t="s">
        <v>2636</v>
      </c>
      <c r="C1360" t="s">
        <v>2635</v>
      </c>
      <c r="D1360">
        <v>1359</v>
      </c>
      <c r="E1360" s="54">
        <v>300</v>
      </c>
      <c r="F1360">
        <v>1</v>
      </c>
      <c r="G1360">
        <v>64</v>
      </c>
    </row>
    <row r="1361" spans="1:7" x14ac:dyDescent="0.3">
      <c r="A1361" t="s">
        <v>2832</v>
      </c>
      <c r="B1361" t="s">
        <v>2638</v>
      </c>
      <c r="C1361" t="s">
        <v>2637</v>
      </c>
      <c r="D1361">
        <v>1360</v>
      </c>
      <c r="E1361" s="54">
        <v>500</v>
      </c>
      <c r="F1361">
        <v>1</v>
      </c>
      <c r="G1361">
        <v>64</v>
      </c>
    </row>
    <row r="1362" spans="1:7" x14ac:dyDescent="0.3">
      <c r="A1362" t="s">
        <v>2832</v>
      </c>
      <c r="B1362" t="s">
        <v>2640</v>
      </c>
      <c r="C1362" t="s">
        <v>2639</v>
      </c>
      <c r="D1362">
        <v>1361</v>
      </c>
      <c r="E1362" s="54">
        <v>1000</v>
      </c>
      <c r="F1362">
        <v>1</v>
      </c>
      <c r="G1362">
        <v>64</v>
      </c>
    </row>
    <row r="1363" spans="1:7" x14ac:dyDescent="0.3">
      <c r="A1363" t="s">
        <v>2832</v>
      </c>
      <c r="B1363" t="s">
        <v>2642</v>
      </c>
      <c r="C1363" t="s">
        <v>2641</v>
      </c>
      <c r="D1363">
        <v>1362</v>
      </c>
      <c r="E1363" s="54">
        <v>2000</v>
      </c>
      <c r="F1363">
        <v>1</v>
      </c>
      <c r="G1363">
        <v>64</v>
      </c>
    </row>
    <row r="1364" spans="1:7" x14ac:dyDescent="0.3">
      <c r="A1364" t="s">
        <v>2832</v>
      </c>
      <c r="B1364" t="s">
        <v>2644</v>
      </c>
      <c r="C1364" t="s">
        <v>2643</v>
      </c>
      <c r="D1364">
        <v>1363</v>
      </c>
      <c r="E1364" s="54">
        <v>1000</v>
      </c>
      <c r="F1364">
        <v>1</v>
      </c>
      <c r="G1364">
        <v>64</v>
      </c>
    </row>
    <row r="1365" spans="1:7" x14ac:dyDescent="0.3">
      <c r="A1365" t="s">
        <v>2832</v>
      </c>
      <c r="B1365" t="s">
        <v>2646</v>
      </c>
      <c r="C1365" t="s">
        <v>2645</v>
      </c>
      <c r="D1365">
        <v>1364</v>
      </c>
      <c r="E1365" s="54">
        <v>1000</v>
      </c>
      <c r="F1365">
        <v>1</v>
      </c>
      <c r="G1365">
        <v>64</v>
      </c>
    </row>
    <row r="1366" spans="1:7" x14ac:dyDescent="0.3">
      <c r="A1366" t="s">
        <v>2832</v>
      </c>
      <c r="B1366" t="s">
        <v>2648</v>
      </c>
      <c r="C1366" t="s">
        <v>2647</v>
      </c>
      <c r="D1366">
        <v>1365</v>
      </c>
      <c r="E1366" s="54">
        <v>3000</v>
      </c>
      <c r="F1366">
        <v>1</v>
      </c>
      <c r="G1366">
        <v>64</v>
      </c>
    </row>
    <row r="1367" spans="1:7" x14ac:dyDescent="0.3">
      <c r="A1367" t="s">
        <v>2832</v>
      </c>
      <c r="B1367" t="s">
        <v>2650</v>
      </c>
      <c r="C1367" t="s">
        <v>2649</v>
      </c>
      <c r="D1367">
        <v>1366</v>
      </c>
      <c r="E1367" s="54">
        <v>2500</v>
      </c>
      <c r="F1367">
        <v>1</v>
      </c>
      <c r="G1367">
        <v>64</v>
      </c>
    </row>
    <row r="1368" spans="1:7" x14ac:dyDescent="0.3">
      <c r="A1368" t="s">
        <v>2832</v>
      </c>
      <c r="B1368" t="s">
        <v>2652</v>
      </c>
      <c r="C1368" t="s">
        <v>2651</v>
      </c>
      <c r="D1368">
        <v>1367</v>
      </c>
      <c r="E1368" s="54">
        <v>3412</v>
      </c>
      <c r="F1368">
        <v>1</v>
      </c>
      <c r="G1368">
        <v>61</v>
      </c>
    </row>
    <row r="1369" spans="1:7" x14ac:dyDescent="0.3">
      <c r="A1369" t="s">
        <v>2832</v>
      </c>
      <c r="B1369" t="s">
        <v>2654</v>
      </c>
      <c r="C1369" t="s">
        <v>2653</v>
      </c>
      <c r="D1369">
        <v>1368</v>
      </c>
      <c r="E1369" s="54">
        <v>3412</v>
      </c>
      <c r="F1369">
        <v>1</v>
      </c>
      <c r="G1369">
        <v>61</v>
      </c>
    </row>
    <row r="1370" spans="1:7" x14ac:dyDescent="0.3">
      <c r="A1370" t="s">
        <v>2832</v>
      </c>
      <c r="B1370" t="s">
        <v>2656</v>
      </c>
      <c r="C1370" t="s">
        <v>2655</v>
      </c>
      <c r="D1370">
        <v>1369</v>
      </c>
      <c r="E1370" s="54">
        <v>3412</v>
      </c>
      <c r="F1370">
        <v>1</v>
      </c>
      <c r="G1370">
        <v>61</v>
      </c>
    </row>
    <row r="1371" spans="1:7" x14ac:dyDescent="0.3">
      <c r="A1371" t="s">
        <v>2832</v>
      </c>
      <c r="B1371" t="s">
        <v>2658</v>
      </c>
      <c r="C1371" t="s">
        <v>2657</v>
      </c>
      <c r="D1371">
        <v>1370</v>
      </c>
      <c r="E1371" s="54">
        <v>0</v>
      </c>
      <c r="F1371">
        <v>1</v>
      </c>
      <c r="G1371">
        <v>61</v>
      </c>
    </row>
    <row r="1372" spans="1:7" x14ac:dyDescent="0.3">
      <c r="A1372" t="s">
        <v>2832</v>
      </c>
      <c r="B1372" t="s">
        <v>2660</v>
      </c>
      <c r="C1372" t="s">
        <v>2659</v>
      </c>
      <c r="D1372">
        <v>1371</v>
      </c>
      <c r="E1372" s="54">
        <v>6489</v>
      </c>
      <c r="F1372">
        <v>1</v>
      </c>
      <c r="G1372">
        <v>61</v>
      </c>
    </row>
    <row r="1373" spans="1:7" x14ac:dyDescent="0.3">
      <c r="A1373" t="s">
        <v>2832</v>
      </c>
      <c r="B1373" t="s">
        <v>2662</v>
      </c>
      <c r="C1373" t="s">
        <v>2661</v>
      </c>
      <c r="D1373">
        <v>1372</v>
      </c>
      <c r="E1373" s="54">
        <v>5948</v>
      </c>
      <c r="F1373">
        <v>1</v>
      </c>
      <c r="G1373">
        <v>61</v>
      </c>
    </row>
    <row r="1374" spans="1:7" x14ac:dyDescent="0.3">
      <c r="A1374" t="s">
        <v>2832</v>
      </c>
      <c r="B1374" t="s">
        <v>2664</v>
      </c>
      <c r="C1374" t="s">
        <v>2663</v>
      </c>
      <c r="D1374">
        <v>1373</v>
      </c>
      <c r="E1374" s="54">
        <v>5408</v>
      </c>
      <c r="F1374">
        <v>1</v>
      </c>
      <c r="G1374">
        <v>61</v>
      </c>
    </row>
    <row r="1375" spans="1:7" x14ac:dyDescent="0.3">
      <c r="A1375" t="s">
        <v>2832</v>
      </c>
      <c r="B1375" t="s">
        <v>2666</v>
      </c>
      <c r="C1375" t="s">
        <v>2665</v>
      </c>
      <c r="D1375">
        <v>1374</v>
      </c>
      <c r="E1375" s="54">
        <v>16222</v>
      </c>
      <c r="F1375">
        <v>1</v>
      </c>
      <c r="G1375">
        <v>61</v>
      </c>
    </row>
    <row r="1376" spans="1:7" x14ac:dyDescent="0.3">
      <c r="A1376" t="s">
        <v>2832</v>
      </c>
      <c r="B1376" t="s">
        <v>2668</v>
      </c>
      <c r="C1376" t="s">
        <v>2667</v>
      </c>
      <c r="D1376">
        <v>1375</v>
      </c>
      <c r="E1376" s="54">
        <v>14871</v>
      </c>
      <c r="F1376">
        <v>1</v>
      </c>
      <c r="G1376">
        <v>61</v>
      </c>
    </row>
    <row r="1377" spans="1:7" x14ac:dyDescent="0.3">
      <c r="A1377" t="s">
        <v>2832</v>
      </c>
      <c r="B1377" t="s">
        <v>2670</v>
      </c>
      <c r="C1377" t="s">
        <v>2669</v>
      </c>
      <c r="D1377">
        <v>1376</v>
      </c>
      <c r="E1377" s="54">
        <v>13519</v>
      </c>
      <c r="F1377">
        <v>1</v>
      </c>
      <c r="G1377">
        <v>61</v>
      </c>
    </row>
    <row r="1378" spans="1:7" x14ac:dyDescent="0.3">
      <c r="A1378" t="s">
        <v>2832</v>
      </c>
      <c r="B1378" t="s">
        <v>2672</v>
      </c>
      <c r="C1378" t="s">
        <v>2671</v>
      </c>
      <c r="D1378">
        <v>1377</v>
      </c>
      <c r="E1378" s="54">
        <v>7000</v>
      </c>
      <c r="F1378">
        <v>1</v>
      </c>
      <c r="G1378">
        <v>61</v>
      </c>
    </row>
    <row r="1379" spans="1:7" x14ac:dyDescent="0.3">
      <c r="A1379" t="s">
        <v>2832</v>
      </c>
      <c r="B1379" t="s">
        <v>2674</v>
      </c>
      <c r="C1379" t="s">
        <v>2673</v>
      </c>
      <c r="D1379">
        <v>1378</v>
      </c>
      <c r="E1379" s="54">
        <v>7000</v>
      </c>
      <c r="F1379">
        <v>1</v>
      </c>
      <c r="G1379">
        <v>61</v>
      </c>
    </row>
    <row r="1380" spans="1:7" x14ac:dyDescent="0.3">
      <c r="A1380" t="s">
        <v>2832</v>
      </c>
      <c r="B1380" t="s">
        <v>2676</v>
      </c>
      <c r="C1380" t="s">
        <v>2675</v>
      </c>
      <c r="D1380">
        <v>1379</v>
      </c>
      <c r="E1380" s="54">
        <v>7000</v>
      </c>
      <c r="F1380">
        <v>1</v>
      </c>
      <c r="G1380">
        <v>61</v>
      </c>
    </row>
    <row r="1381" spans="1:7" x14ac:dyDescent="0.3">
      <c r="A1381" t="s">
        <v>2832</v>
      </c>
      <c r="B1381" t="s">
        <v>2678</v>
      </c>
      <c r="C1381" t="s">
        <v>2677</v>
      </c>
      <c r="D1381">
        <v>1380</v>
      </c>
      <c r="E1381" s="54">
        <v>27000</v>
      </c>
      <c r="F1381">
        <v>1</v>
      </c>
      <c r="G1381">
        <v>61</v>
      </c>
    </row>
    <row r="1382" spans="1:7" x14ac:dyDescent="0.3">
      <c r="A1382" t="s">
        <v>2832</v>
      </c>
      <c r="B1382" t="s">
        <v>2680</v>
      </c>
      <c r="C1382" t="s">
        <v>2679</v>
      </c>
      <c r="D1382">
        <v>1381</v>
      </c>
      <c r="E1382" s="54">
        <v>27000</v>
      </c>
      <c r="F1382">
        <v>1</v>
      </c>
      <c r="G1382">
        <v>61</v>
      </c>
    </row>
    <row r="1383" spans="1:7" x14ac:dyDescent="0.3">
      <c r="A1383" t="s">
        <v>2832</v>
      </c>
      <c r="B1383" t="s">
        <v>2682</v>
      </c>
      <c r="C1383" t="s">
        <v>2681</v>
      </c>
      <c r="D1383">
        <v>1382</v>
      </c>
      <c r="E1383" s="54">
        <v>27000</v>
      </c>
      <c r="F1383">
        <v>1</v>
      </c>
      <c r="G1383">
        <v>61</v>
      </c>
    </row>
    <row r="1384" spans="1:7" x14ac:dyDescent="0.3">
      <c r="A1384" t="s">
        <v>2832</v>
      </c>
      <c r="B1384" t="s">
        <v>2684</v>
      </c>
      <c r="C1384" t="s">
        <v>2683</v>
      </c>
      <c r="D1384">
        <v>1383</v>
      </c>
      <c r="E1384" s="54">
        <v>18168</v>
      </c>
      <c r="F1384">
        <v>1</v>
      </c>
      <c r="G1384">
        <v>61</v>
      </c>
    </row>
    <row r="1385" spans="1:7" x14ac:dyDescent="0.3">
      <c r="A1385" t="s">
        <v>2832</v>
      </c>
      <c r="B1385" t="s">
        <v>2686</v>
      </c>
      <c r="C1385" t="s">
        <v>2685</v>
      </c>
      <c r="D1385">
        <v>1384</v>
      </c>
      <c r="E1385" s="54">
        <v>18168</v>
      </c>
      <c r="F1385">
        <v>1</v>
      </c>
      <c r="G1385">
        <v>61</v>
      </c>
    </row>
    <row r="1386" spans="1:7" x14ac:dyDescent="0.3">
      <c r="A1386" t="s">
        <v>2832</v>
      </c>
      <c r="B1386" t="s">
        <v>2688</v>
      </c>
      <c r="C1386" t="s">
        <v>2687</v>
      </c>
      <c r="D1386">
        <v>1385</v>
      </c>
      <c r="E1386" s="54">
        <v>18168</v>
      </c>
      <c r="F1386">
        <v>1</v>
      </c>
      <c r="G1386">
        <v>61</v>
      </c>
    </row>
    <row r="1387" spans="1:7" x14ac:dyDescent="0.3">
      <c r="A1387" t="s">
        <v>2832</v>
      </c>
      <c r="B1387" t="s">
        <v>2690</v>
      </c>
      <c r="C1387" t="s">
        <v>2689</v>
      </c>
      <c r="D1387">
        <v>1386</v>
      </c>
      <c r="E1387" s="54">
        <v>27043</v>
      </c>
      <c r="F1387">
        <v>1</v>
      </c>
      <c r="G1387">
        <v>61</v>
      </c>
    </row>
    <row r="1388" spans="1:7" x14ac:dyDescent="0.3">
      <c r="A1388" t="s">
        <v>2832</v>
      </c>
      <c r="B1388" t="s">
        <v>2692</v>
      </c>
      <c r="C1388" t="s">
        <v>2691</v>
      </c>
      <c r="D1388">
        <v>1387</v>
      </c>
      <c r="E1388" s="54">
        <v>27043</v>
      </c>
      <c r="F1388">
        <v>1</v>
      </c>
      <c r="G1388">
        <v>61</v>
      </c>
    </row>
    <row r="1389" spans="1:7" x14ac:dyDescent="0.3">
      <c r="A1389" t="s">
        <v>2832</v>
      </c>
      <c r="B1389" t="s">
        <v>2694</v>
      </c>
      <c r="C1389" t="s">
        <v>2693</v>
      </c>
      <c r="D1389">
        <v>1388</v>
      </c>
      <c r="E1389" s="54">
        <v>11969</v>
      </c>
      <c r="F1389">
        <v>1</v>
      </c>
      <c r="G1389">
        <v>61</v>
      </c>
    </row>
    <row r="1390" spans="1:7" x14ac:dyDescent="0.3">
      <c r="A1390" t="s">
        <v>2832</v>
      </c>
      <c r="B1390" t="s">
        <v>2696</v>
      </c>
      <c r="C1390" t="s">
        <v>2695</v>
      </c>
      <c r="D1390">
        <v>1389</v>
      </c>
      <c r="E1390" s="54">
        <v>11969</v>
      </c>
      <c r="F1390">
        <v>1</v>
      </c>
      <c r="G1390">
        <v>61</v>
      </c>
    </row>
    <row r="1391" spans="1:7" x14ac:dyDescent="0.3">
      <c r="A1391" t="s">
        <v>2832</v>
      </c>
      <c r="B1391" t="s">
        <v>2698</v>
      </c>
      <c r="C1391" t="s">
        <v>2697</v>
      </c>
      <c r="D1391">
        <v>1390</v>
      </c>
      <c r="E1391" s="54">
        <v>23937</v>
      </c>
      <c r="F1391">
        <v>1</v>
      </c>
      <c r="G1391">
        <v>61</v>
      </c>
    </row>
    <row r="1392" spans="1:7" x14ac:dyDescent="0.3">
      <c r="A1392" t="s">
        <v>2832</v>
      </c>
      <c r="B1392" t="s">
        <v>2700</v>
      </c>
      <c r="C1392" t="s">
        <v>2699</v>
      </c>
      <c r="D1392">
        <v>1391</v>
      </c>
      <c r="E1392" s="54">
        <v>47874</v>
      </c>
      <c r="F1392">
        <v>1</v>
      </c>
      <c r="G1392">
        <v>61</v>
      </c>
    </row>
    <row r="1393" spans="1:7" x14ac:dyDescent="0.3">
      <c r="A1393" t="s">
        <v>2832</v>
      </c>
      <c r="B1393" t="s">
        <v>2702</v>
      </c>
      <c r="C1393" t="s">
        <v>2701</v>
      </c>
      <c r="D1393">
        <v>1392</v>
      </c>
      <c r="E1393" s="54">
        <v>99400</v>
      </c>
      <c r="F1393">
        <v>1</v>
      </c>
      <c r="G1393">
        <v>61</v>
      </c>
    </row>
    <row r="1394" spans="1:7" x14ac:dyDescent="0.3">
      <c r="A1394" t="s">
        <v>2832</v>
      </c>
      <c r="B1394" t="s">
        <v>2704</v>
      </c>
      <c r="C1394" t="s">
        <v>2703</v>
      </c>
      <c r="D1394">
        <v>1393</v>
      </c>
      <c r="E1394" s="54">
        <v>99400</v>
      </c>
      <c r="F1394">
        <v>1</v>
      </c>
      <c r="G1394">
        <v>61</v>
      </c>
    </row>
    <row r="1395" spans="1:7" x14ac:dyDescent="0.3">
      <c r="A1395" t="s">
        <v>2832</v>
      </c>
      <c r="B1395" t="s">
        <v>2706</v>
      </c>
      <c r="C1395" t="s">
        <v>2705</v>
      </c>
      <c r="D1395">
        <v>1394</v>
      </c>
      <c r="E1395" s="54">
        <v>99400</v>
      </c>
      <c r="F1395">
        <v>1</v>
      </c>
      <c r="G1395">
        <v>61</v>
      </c>
    </row>
    <row r="1396" spans="1:7" x14ac:dyDescent="0.3">
      <c r="A1396" t="s">
        <v>2832</v>
      </c>
      <c r="B1396" t="s">
        <v>2708</v>
      </c>
      <c r="C1396" t="s">
        <v>2707</v>
      </c>
      <c r="D1396">
        <v>1395</v>
      </c>
      <c r="E1396" s="54">
        <v>99400</v>
      </c>
      <c r="F1396">
        <v>1</v>
      </c>
      <c r="G1396">
        <v>61</v>
      </c>
    </row>
    <row r="1397" spans="1:7" x14ac:dyDescent="0.3">
      <c r="A1397" t="s">
        <v>2832</v>
      </c>
      <c r="B1397" t="s">
        <v>2710</v>
      </c>
      <c r="C1397" t="s">
        <v>2709</v>
      </c>
      <c r="D1397">
        <v>1396</v>
      </c>
      <c r="E1397" s="54">
        <v>11969</v>
      </c>
      <c r="F1397">
        <v>1</v>
      </c>
      <c r="G1397">
        <v>61</v>
      </c>
    </row>
    <row r="1398" spans="1:7" x14ac:dyDescent="0.3">
      <c r="A1398" t="s">
        <v>2832</v>
      </c>
      <c r="B1398" t="s">
        <v>2712</v>
      </c>
      <c r="C1398" t="s">
        <v>2711</v>
      </c>
      <c r="D1398">
        <v>1397</v>
      </c>
      <c r="E1398" s="54">
        <v>11969</v>
      </c>
      <c r="F1398">
        <v>1</v>
      </c>
      <c r="G1398">
        <v>61</v>
      </c>
    </row>
    <row r="1399" spans="1:7" x14ac:dyDescent="0.3">
      <c r="A1399" t="s">
        <v>2832</v>
      </c>
      <c r="B1399" t="s">
        <v>2714</v>
      </c>
      <c r="C1399" t="s">
        <v>2713</v>
      </c>
      <c r="D1399">
        <v>1398</v>
      </c>
      <c r="E1399" s="54">
        <v>23937</v>
      </c>
      <c r="F1399">
        <v>1</v>
      </c>
      <c r="G1399">
        <v>61</v>
      </c>
    </row>
    <row r="1400" spans="1:7" x14ac:dyDescent="0.3">
      <c r="A1400" t="s">
        <v>2832</v>
      </c>
      <c r="B1400" t="s">
        <v>2716</v>
      </c>
      <c r="C1400" t="s">
        <v>2715</v>
      </c>
      <c r="D1400">
        <v>1399</v>
      </c>
      <c r="E1400" s="54">
        <v>47874</v>
      </c>
      <c r="F1400">
        <v>1</v>
      </c>
      <c r="G1400">
        <v>61</v>
      </c>
    </row>
    <row r="1401" spans="1:7" x14ac:dyDescent="0.3">
      <c r="A1401" t="s">
        <v>2832</v>
      </c>
      <c r="B1401" t="s">
        <v>2718</v>
      </c>
      <c r="C1401" t="s">
        <v>2717</v>
      </c>
      <c r="D1401">
        <v>1400</v>
      </c>
      <c r="E1401" s="54">
        <v>6489</v>
      </c>
      <c r="F1401">
        <v>1</v>
      </c>
      <c r="G1401">
        <v>61</v>
      </c>
    </row>
    <row r="1402" spans="1:7" x14ac:dyDescent="0.3">
      <c r="A1402" t="s">
        <v>2832</v>
      </c>
      <c r="B1402" t="s">
        <v>2720</v>
      </c>
      <c r="C1402" t="s">
        <v>2719</v>
      </c>
      <c r="D1402">
        <v>1401</v>
      </c>
      <c r="E1402" s="54">
        <v>5948</v>
      </c>
      <c r="F1402">
        <v>1</v>
      </c>
      <c r="G1402">
        <v>61</v>
      </c>
    </row>
    <row r="1403" spans="1:7" x14ac:dyDescent="0.3">
      <c r="A1403" t="s">
        <v>2832</v>
      </c>
      <c r="B1403" t="s">
        <v>2722</v>
      </c>
      <c r="C1403" t="s">
        <v>2721</v>
      </c>
      <c r="D1403">
        <v>1402</v>
      </c>
      <c r="E1403" s="54">
        <v>5408</v>
      </c>
      <c r="F1403">
        <v>1</v>
      </c>
      <c r="G1403">
        <v>61</v>
      </c>
    </row>
    <row r="1404" spans="1:7" x14ac:dyDescent="0.3">
      <c r="A1404" t="s">
        <v>2830</v>
      </c>
      <c r="B1404" t="s">
        <v>2724</v>
      </c>
      <c r="C1404" t="s">
        <v>2723</v>
      </c>
      <c r="D1404">
        <v>1403</v>
      </c>
      <c r="E1404" s="54">
        <v>0</v>
      </c>
      <c r="F1404">
        <v>1</v>
      </c>
      <c r="G1404">
        <v>3</v>
      </c>
    </row>
    <row r="1405" spans="1:7" x14ac:dyDescent="0.3">
      <c r="A1405" t="s">
        <v>2830</v>
      </c>
      <c r="B1405" t="s">
        <v>2726</v>
      </c>
      <c r="C1405" t="s">
        <v>2725</v>
      </c>
      <c r="D1405">
        <v>1404</v>
      </c>
      <c r="E1405" s="54">
        <v>41666</v>
      </c>
      <c r="F1405">
        <v>1</v>
      </c>
      <c r="G1405">
        <v>11</v>
      </c>
    </row>
    <row r="1406" spans="1:7" x14ac:dyDescent="0.3">
      <c r="A1406" t="s">
        <v>2830</v>
      </c>
      <c r="B1406" t="s">
        <v>2728</v>
      </c>
      <c r="C1406" t="s">
        <v>2727</v>
      </c>
      <c r="D1406">
        <v>1405</v>
      </c>
      <c r="E1406" s="54">
        <v>439</v>
      </c>
      <c r="F1406">
        <v>1</v>
      </c>
      <c r="G1406">
        <v>11</v>
      </c>
    </row>
    <row r="1407" spans="1:7" x14ac:dyDescent="0.3">
      <c r="A1407" t="s">
        <v>2830</v>
      </c>
      <c r="B1407" t="s">
        <v>2730</v>
      </c>
      <c r="C1407" t="s">
        <v>2729</v>
      </c>
      <c r="D1407">
        <v>1406</v>
      </c>
      <c r="E1407" s="54">
        <v>15115</v>
      </c>
      <c r="F1407">
        <v>1</v>
      </c>
      <c r="G1407">
        <v>92</v>
      </c>
    </row>
    <row r="1408" spans="1:7" x14ac:dyDescent="0.3">
      <c r="A1408" t="s">
        <v>2833</v>
      </c>
      <c r="B1408" t="s">
        <v>2734</v>
      </c>
      <c r="C1408" t="s">
        <v>2733</v>
      </c>
      <c r="D1408">
        <v>1407</v>
      </c>
      <c r="E1408" s="54">
        <v>30045.58</v>
      </c>
      <c r="F1408">
        <v>1</v>
      </c>
      <c r="G1408">
        <v>60</v>
      </c>
    </row>
    <row r="1409" spans="1:7" x14ac:dyDescent="0.3">
      <c r="A1409" t="s">
        <v>2833</v>
      </c>
      <c r="B1409" t="s">
        <v>2732</v>
      </c>
      <c r="C1409" t="s">
        <v>2731</v>
      </c>
      <c r="D1409">
        <v>1408</v>
      </c>
      <c r="E1409" s="54">
        <v>4506.84</v>
      </c>
      <c r="F1409">
        <v>1</v>
      </c>
      <c r="G1409">
        <v>60</v>
      </c>
    </row>
    <row r="1410" spans="1:7" x14ac:dyDescent="0.3">
      <c r="A1410" t="s">
        <v>2830</v>
      </c>
      <c r="B1410" t="s">
        <v>2736</v>
      </c>
      <c r="C1410" t="s">
        <v>2735</v>
      </c>
      <c r="D1410">
        <v>1409</v>
      </c>
      <c r="E1410" s="54">
        <v>0</v>
      </c>
      <c r="F1410">
        <v>1</v>
      </c>
      <c r="G1410">
        <v>93</v>
      </c>
    </row>
    <row r="1411" spans="1:7" x14ac:dyDescent="0.3">
      <c r="A1411" t="s">
        <v>2830</v>
      </c>
      <c r="B1411" t="s">
        <v>2738</v>
      </c>
      <c r="C1411" t="s">
        <v>2737</v>
      </c>
      <c r="D1411">
        <v>1410</v>
      </c>
      <c r="E1411" s="54">
        <v>0</v>
      </c>
      <c r="F1411">
        <v>1</v>
      </c>
      <c r="G1411">
        <v>93</v>
      </c>
    </row>
    <row r="1412" spans="1:7" x14ac:dyDescent="0.3">
      <c r="A1412" t="s">
        <v>2830</v>
      </c>
      <c r="B1412" t="s">
        <v>2838</v>
      </c>
      <c r="C1412" t="s">
        <v>2837</v>
      </c>
      <c r="D1412">
        <v>1411</v>
      </c>
      <c r="E1412" s="54">
        <v>0</v>
      </c>
      <c r="F1412">
        <v>1</v>
      </c>
      <c r="G1412">
        <v>58</v>
      </c>
    </row>
    <row r="1413" spans="1:7" x14ac:dyDescent="0.3">
      <c r="A1413" t="s">
        <v>2830</v>
      </c>
      <c r="B1413" t="s">
        <v>2840</v>
      </c>
      <c r="C1413" t="s">
        <v>2839</v>
      </c>
      <c r="D1413">
        <v>1412</v>
      </c>
      <c r="E1413" s="54">
        <v>250</v>
      </c>
      <c r="F1413">
        <v>1</v>
      </c>
      <c r="G1413">
        <v>51</v>
      </c>
    </row>
    <row r="1414" spans="1:7" x14ac:dyDescent="0.3">
      <c r="A1414" t="s">
        <v>2830</v>
      </c>
      <c r="B1414" t="s">
        <v>2842</v>
      </c>
      <c r="C1414" t="s">
        <v>2841</v>
      </c>
      <c r="D1414">
        <v>1413</v>
      </c>
      <c r="E1414" s="54">
        <v>690</v>
      </c>
      <c r="F1414">
        <v>1</v>
      </c>
      <c r="G1414">
        <v>39</v>
      </c>
    </row>
    <row r="1415" spans="1:7" x14ac:dyDescent="0.3">
      <c r="A1415" t="s">
        <v>2830</v>
      </c>
      <c r="B1415" t="s">
        <v>2844</v>
      </c>
      <c r="C1415" t="s">
        <v>2843</v>
      </c>
      <c r="D1415">
        <v>1414</v>
      </c>
      <c r="E1415" s="54">
        <v>140</v>
      </c>
      <c r="F1415">
        <v>1</v>
      </c>
      <c r="G1415">
        <v>39</v>
      </c>
    </row>
    <row r="1416" spans="1:7" x14ac:dyDescent="0.3">
      <c r="A1416" t="s">
        <v>2830</v>
      </c>
      <c r="B1416" t="s">
        <v>2846</v>
      </c>
      <c r="C1416" t="s">
        <v>2845</v>
      </c>
      <c r="D1416">
        <v>1415</v>
      </c>
      <c r="E1416" s="54">
        <v>194</v>
      </c>
      <c r="F1416">
        <v>1</v>
      </c>
      <c r="G1416" t="e">
        <v>#N/A</v>
      </c>
    </row>
    <row r="1417" spans="1:7" x14ac:dyDescent="0.3">
      <c r="A1417" t="s">
        <v>2830</v>
      </c>
      <c r="B1417" t="s">
        <v>2848</v>
      </c>
      <c r="C1417" t="s">
        <v>2847</v>
      </c>
      <c r="D1417">
        <v>1416</v>
      </c>
      <c r="E1417" s="54">
        <v>206</v>
      </c>
      <c r="F1417">
        <v>1</v>
      </c>
      <c r="G1417" t="e">
        <v>#N/A</v>
      </c>
    </row>
    <row r="1418" spans="1:7" x14ac:dyDescent="0.3">
      <c r="A1418" t="s">
        <v>2830</v>
      </c>
      <c r="B1418" t="s">
        <v>2850</v>
      </c>
      <c r="C1418" t="s">
        <v>2849</v>
      </c>
      <c r="D1418">
        <v>1417</v>
      </c>
      <c r="E1418" s="54">
        <v>229</v>
      </c>
      <c r="F1418">
        <v>1</v>
      </c>
      <c r="G1418" t="e">
        <v>#N/A</v>
      </c>
    </row>
    <row r="1419" spans="1:7" x14ac:dyDescent="0.3">
      <c r="A1419" t="s">
        <v>2830</v>
      </c>
      <c r="B1419" t="s">
        <v>2852</v>
      </c>
      <c r="C1419" t="s">
        <v>2851</v>
      </c>
      <c r="D1419">
        <v>1418</v>
      </c>
      <c r="E1419" s="54">
        <v>276</v>
      </c>
      <c r="F1419">
        <v>1</v>
      </c>
      <c r="G1419" t="e">
        <v>#N/A</v>
      </c>
    </row>
    <row r="1420" spans="1:7" x14ac:dyDescent="0.3">
      <c r="A1420" t="s">
        <v>2830</v>
      </c>
      <c r="B1420" t="s">
        <v>2852</v>
      </c>
      <c r="C1420" t="s">
        <v>2853</v>
      </c>
      <c r="D1420">
        <v>1419</v>
      </c>
      <c r="E1420" s="54">
        <v>323</v>
      </c>
      <c r="F1420">
        <v>1</v>
      </c>
      <c r="G1420" t="e">
        <v>#N/A</v>
      </c>
    </row>
    <row r="1421" spans="1:7" x14ac:dyDescent="0.3">
      <c r="A1421" t="s">
        <v>2830</v>
      </c>
      <c r="B1421" t="s">
        <v>2855</v>
      </c>
      <c r="C1421" t="s">
        <v>2854</v>
      </c>
      <c r="D1421">
        <v>1420</v>
      </c>
      <c r="E1421" s="54">
        <v>417</v>
      </c>
      <c r="F1421">
        <v>1</v>
      </c>
      <c r="G1421" t="e">
        <v>#N/A</v>
      </c>
    </row>
    <row r="1422" spans="1:7" x14ac:dyDescent="0.3">
      <c r="A1422" t="s">
        <v>2830</v>
      </c>
      <c r="B1422" t="s">
        <v>2857</v>
      </c>
      <c r="C1422" t="s">
        <v>2856</v>
      </c>
      <c r="D1422">
        <v>1421</v>
      </c>
      <c r="E1422" s="54">
        <v>663</v>
      </c>
      <c r="F1422">
        <v>1</v>
      </c>
      <c r="G1422" t="e">
        <v>#N/A</v>
      </c>
    </row>
    <row r="1423" spans="1:7" x14ac:dyDescent="0.3">
      <c r="A1423" t="s">
        <v>2830</v>
      </c>
      <c r="B1423" t="s">
        <v>2859</v>
      </c>
      <c r="C1423" t="s">
        <v>2858</v>
      </c>
      <c r="D1423">
        <v>1422</v>
      </c>
      <c r="E1423" s="54">
        <v>810</v>
      </c>
      <c r="F1423">
        <v>1</v>
      </c>
      <c r="G1423" t="e">
        <v>#N/A</v>
      </c>
    </row>
    <row r="1424" spans="1:7" x14ac:dyDescent="0.3">
      <c r="A1424" t="s">
        <v>2831</v>
      </c>
      <c r="B1424" t="s">
        <v>2861</v>
      </c>
      <c r="C1424" t="s">
        <v>2860</v>
      </c>
      <c r="D1424">
        <v>1423</v>
      </c>
      <c r="E1424" s="54">
        <v>2817.1</v>
      </c>
      <c r="F1424">
        <v>1</v>
      </c>
      <c r="G1424" t="e">
        <v>#N/A</v>
      </c>
    </row>
    <row r="1425" spans="1:7" x14ac:dyDescent="0.3">
      <c r="A1425" t="s">
        <v>2831</v>
      </c>
      <c r="B1425" t="s">
        <v>2863</v>
      </c>
      <c r="C1425" t="s">
        <v>2862</v>
      </c>
      <c r="D1425">
        <v>1424</v>
      </c>
      <c r="E1425" s="54">
        <v>4400</v>
      </c>
      <c r="F1425">
        <v>1</v>
      </c>
      <c r="G1425" t="e">
        <v>#N/A</v>
      </c>
    </row>
    <row r="1426" spans="1:7" x14ac:dyDescent="0.3">
      <c r="A1426" t="s">
        <v>2831</v>
      </c>
      <c r="B1426" t="s">
        <v>2865</v>
      </c>
      <c r="C1426" t="s">
        <v>2864</v>
      </c>
      <c r="D1426">
        <v>1425</v>
      </c>
      <c r="E1426" s="54">
        <v>6325</v>
      </c>
      <c r="F1426">
        <v>1</v>
      </c>
      <c r="G1426" t="e">
        <v>#N/A</v>
      </c>
    </row>
    <row r="1427" spans="1:7" x14ac:dyDescent="0.3">
      <c r="A1427" t="s">
        <v>2831</v>
      </c>
      <c r="B1427" t="s">
        <v>2867</v>
      </c>
      <c r="C1427" t="s">
        <v>2866</v>
      </c>
      <c r="D1427">
        <v>1426</v>
      </c>
      <c r="E1427" s="54">
        <v>7425</v>
      </c>
      <c r="F1427">
        <v>1</v>
      </c>
      <c r="G1427" t="e">
        <v>#N/A</v>
      </c>
    </row>
    <row r="1428" spans="1:7" x14ac:dyDescent="0.3">
      <c r="A1428" t="s">
        <v>2831</v>
      </c>
      <c r="B1428" t="s">
        <v>2869</v>
      </c>
      <c r="C1428" t="s">
        <v>2868</v>
      </c>
      <c r="D1428">
        <v>1427</v>
      </c>
      <c r="E1428" s="54">
        <v>9075</v>
      </c>
      <c r="F1428">
        <v>1</v>
      </c>
      <c r="G1428" t="e">
        <v>#N/A</v>
      </c>
    </row>
    <row r="1429" spans="1:7" x14ac:dyDescent="0.3">
      <c r="A1429" t="s">
        <v>2831</v>
      </c>
      <c r="B1429" t="s">
        <v>2871</v>
      </c>
      <c r="C1429" t="s">
        <v>2870</v>
      </c>
      <c r="D1429">
        <v>1428</v>
      </c>
      <c r="E1429" s="54">
        <v>5362.5</v>
      </c>
      <c r="F1429">
        <v>1</v>
      </c>
      <c r="G1429" t="e">
        <v>#N/A</v>
      </c>
    </row>
    <row r="1430" spans="1:7" x14ac:dyDescent="0.3">
      <c r="A1430" t="s">
        <v>2831</v>
      </c>
      <c r="B1430" t="s">
        <v>2873</v>
      </c>
      <c r="C1430" t="s">
        <v>2872</v>
      </c>
      <c r="D1430">
        <v>1429</v>
      </c>
      <c r="E1430" s="54">
        <v>7150</v>
      </c>
      <c r="F1430">
        <v>1</v>
      </c>
      <c r="G1430" t="e">
        <v>#N/A</v>
      </c>
    </row>
    <row r="1431" spans="1:7" x14ac:dyDescent="0.3">
      <c r="A1431" t="s">
        <v>2831</v>
      </c>
      <c r="B1431" t="s">
        <v>2875</v>
      </c>
      <c r="C1431" t="s">
        <v>2874</v>
      </c>
      <c r="D1431">
        <v>1430</v>
      </c>
      <c r="E1431" s="54">
        <v>9075</v>
      </c>
      <c r="F1431">
        <v>1</v>
      </c>
      <c r="G1431" t="e">
        <v>#N/A</v>
      </c>
    </row>
    <row r="1432" spans="1:7" x14ac:dyDescent="0.3">
      <c r="A1432" t="s">
        <v>2831</v>
      </c>
      <c r="B1432" t="s">
        <v>2877</v>
      </c>
      <c r="C1432" t="s">
        <v>2876</v>
      </c>
      <c r="D1432">
        <v>1431</v>
      </c>
      <c r="E1432" s="54">
        <v>674.96</v>
      </c>
      <c r="F1432">
        <v>1</v>
      </c>
      <c r="G1432" t="e">
        <v>#N/A</v>
      </c>
    </row>
    <row r="1433" spans="1:7" x14ac:dyDescent="0.3">
      <c r="A1433" t="s">
        <v>2831</v>
      </c>
      <c r="B1433" t="s">
        <v>2879</v>
      </c>
      <c r="C1433" t="s">
        <v>2878</v>
      </c>
      <c r="D1433">
        <v>1432</v>
      </c>
      <c r="E1433" s="54">
        <v>5841</v>
      </c>
      <c r="F1433">
        <v>1</v>
      </c>
      <c r="G1433" t="e">
        <v>#N/A</v>
      </c>
    </row>
    <row r="1434" spans="1:7" x14ac:dyDescent="0.3">
      <c r="A1434" t="s">
        <v>2831</v>
      </c>
      <c r="B1434" t="s">
        <v>2881</v>
      </c>
      <c r="C1434" t="s">
        <v>2880</v>
      </c>
      <c r="D1434">
        <v>1433</v>
      </c>
      <c r="E1434" s="54">
        <v>11033</v>
      </c>
      <c r="F1434">
        <v>1</v>
      </c>
      <c r="G1434" t="e">
        <v>#N/A</v>
      </c>
    </row>
    <row r="1435" spans="1:7" x14ac:dyDescent="0.3">
      <c r="A1435" t="s">
        <v>2831</v>
      </c>
      <c r="B1435" t="s">
        <v>2883</v>
      </c>
      <c r="C1435" t="s">
        <v>2882</v>
      </c>
      <c r="D1435">
        <v>1434</v>
      </c>
      <c r="E1435" s="54">
        <v>22737.67</v>
      </c>
      <c r="F1435">
        <v>1</v>
      </c>
      <c r="G1435" t="e">
        <v>#N/A</v>
      </c>
    </row>
    <row r="1436" spans="1:7" x14ac:dyDescent="0.3">
      <c r="A1436" t="s">
        <v>2831</v>
      </c>
      <c r="B1436" t="s">
        <v>2885</v>
      </c>
      <c r="C1436" t="s">
        <v>2884</v>
      </c>
      <c r="D1436">
        <v>1435</v>
      </c>
      <c r="E1436" s="54">
        <v>0</v>
      </c>
      <c r="F1436">
        <v>1</v>
      </c>
      <c r="G1436" t="e">
        <v>#N/A</v>
      </c>
    </row>
    <row r="1437" spans="1:7" x14ac:dyDescent="0.3">
      <c r="A1437" t="s">
        <v>2831</v>
      </c>
      <c r="B1437" t="s">
        <v>2887</v>
      </c>
      <c r="C1437" t="s">
        <v>2886</v>
      </c>
      <c r="D1437">
        <v>1436</v>
      </c>
      <c r="E1437" s="54">
        <v>1650</v>
      </c>
      <c r="F1437">
        <v>1</v>
      </c>
      <c r="G1437" t="e">
        <v>#N/A</v>
      </c>
    </row>
    <row r="1438" spans="1:7" x14ac:dyDescent="0.3">
      <c r="A1438" t="s">
        <v>2831</v>
      </c>
      <c r="B1438" t="s">
        <v>2889</v>
      </c>
      <c r="C1438" t="s">
        <v>2888</v>
      </c>
      <c r="D1438">
        <v>1437</v>
      </c>
      <c r="E1438" s="54">
        <v>9900</v>
      </c>
      <c r="F1438">
        <v>1</v>
      </c>
      <c r="G1438" t="e">
        <v>#N/A</v>
      </c>
    </row>
    <row r="1439" spans="1:7" x14ac:dyDescent="0.3">
      <c r="A1439" t="s">
        <v>2831</v>
      </c>
      <c r="B1439" t="s">
        <v>2891</v>
      </c>
      <c r="C1439" t="s">
        <v>2890</v>
      </c>
      <c r="D1439">
        <v>1438</v>
      </c>
      <c r="E1439" s="54">
        <v>12650</v>
      </c>
      <c r="F1439">
        <v>1</v>
      </c>
      <c r="G1439" t="e">
        <v>#N/A</v>
      </c>
    </row>
    <row r="1440" spans="1:7" x14ac:dyDescent="0.3">
      <c r="A1440" t="s">
        <v>2831</v>
      </c>
      <c r="B1440" t="s">
        <v>2893</v>
      </c>
      <c r="C1440" t="s">
        <v>2892</v>
      </c>
      <c r="D1440">
        <v>1439</v>
      </c>
      <c r="E1440" s="54">
        <v>550</v>
      </c>
      <c r="F1440">
        <v>1</v>
      </c>
      <c r="G1440" t="e">
        <v>#N/A</v>
      </c>
    </row>
    <row r="1441" spans="1:7" x14ac:dyDescent="0.3">
      <c r="A1441" t="s">
        <v>2831</v>
      </c>
      <c r="B1441" t="s">
        <v>2895</v>
      </c>
      <c r="C1441" t="s">
        <v>2894</v>
      </c>
      <c r="D1441">
        <v>1440</v>
      </c>
      <c r="E1441" s="54">
        <v>4180</v>
      </c>
      <c r="F1441">
        <v>1</v>
      </c>
      <c r="G1441" t="e">
        <v>#N/A</v>
      </c>
    </row>
    <row r="1442" spans="1:7" x14ac:dyDescent="0.3">
      <c r="A1442" t="s">
        <v>2831</v>
      </c>
      <c r="B1442" t="s">
        <v>2897</v>
      </c>
      <c r="C1442" t="s">
        <v>2896</v>
      </c>
      <c r="D1442">
        <v>1441</v>
      </c>
      <c r="E1442" s="54">
        <v>1100</v>
      </c>
      <c r="F1442">
        <v>1</v>
      </c>
      <c r="G1442" t="e">
        <v>#N/A</v>
      </c>
    </row>
    <row r="1443" spans="1:7" x14ac:dyDescent="0.3">
      <c r="A1443" t="s">
        <v>2831</v>
      </c>
      <c r="B1443" t="s">
        <v>2899</v>
      </c>
      <c r="C1443" t="s">
        <v>2898</v>
      </c>
      <c r="D1443">
        <v>1442</v>
      </c>
      <c r="E1443" s="54">
        <v>220</v>
      </c>
      <c r="F1443">
        <v>1</v>
      </c>
      <c r="G1443" t="e">
        <v>#N/A</v>
      </c>
    </row>
    <row r="1444" spans="1:7" x14ac:dyDescent="0.3">
      <c r="A1444" t="s">
        <v>2831</v>
      </c>
      <c r="B1444" t="s">
        <v>2901</v>
      </c>
      <c r="C1444" t="s">
        <v>2900</v>
      </c>
      <c r="D1444">
        <v>1443</v>
      </c>
      <c r="E1444" s="54">
        <v>1100</v>
      </c>
      <c r="F1444">
        <v>1</v>
      </c>
      <c r="G1444" t="e">
        <v>#N/A</v>
      </c>
    </row>
    <row r="1445" spans="1:7" x14ac:dyDescent="0.3">
      <c r="A1445" t="s">
        <v>2831</v>
      </c>
      <c r="B1445" t="s">
        <v>2903</v>
      </c>
      <c r="C1445" t="s">
        <v>2902</v>
      </c>
      <c r="D1445">
        <v>1444</v>
      </c>
      <c r="E1445" s="54">
        <v>2200</v>
      </c>
      <c r="F1445">
        <v>1</v>
      </c>
      <c r="G1445" t="e">
        <v>#N/A</v>
      </c>
    </row>
    <row r="1446" spans="1:7" x14ac:dyDescent="0.3">
      <c r="A1446" t="s">
        <v>2831</v>
      </c>
      <c r="B1446" t="s">
        <v>2905</v>
      </c>
      <c r="C1446" t="s">
        <v>2904</v>
      </c>
      <c r="D1446">
        <v>1445</v>
      </c>
      <c r="E1446" s="54">
        <v>330</v>
      </c>
      <c r="F1446">
        <v>1</v>
      </c>
      <c r="G1446" t="e">
        <v>#N/A</v>
      </c>
    </row>
    <row r="1447" spans="1:7" x14ac:dyDescent="0.3">
      <c r="A1447" t="s">
        <v>2831</v>
      </c>
      <c r="B1447" t="s">
        <v>2907</v>
      </c>
      <c r="C1447" t="s">
        <v>2906</v>
      </c>
      <c r="D1447">
        <v>1446</v>
      </c>
      <c r="E1447" s="54">
        <v>2200</v>
      </c>
      <c r="F1447">
        <v>1</v>
      </c>
      <c r="G1447" t="e">
        <v>#N/A</v>
      </c>
    </row>
    <row r="1448" spans="1:7" x14ac:dyDescent="0.3">
      <c r="A1448" t="s">
        <v>2831</v>
      </c>
      <c r="B1448" t="s">
        <v>2909</v>
      </c>
      <c r="C1448" t="s">
        <v>2908</v>
      </c>
      <c r="D1448">
        <v>1447</v>
      </c>
      <c r="E1448" s="54">
        <v>4400</v>
      </c>
      <c r="F1448">
        <v>1</v>
      </c>
      <c r="G1448" t="e">
        <v>#N/A</v>
      </c>
    </row>
    <row r="1449" spans="1:7" x14ac:dyDescent="0.3">
      <c r="A1449" t="s">
        <v>2831</v>
      </c>
      <c r="B1449" t="s">
        <v>2911</v>
      </c>
      <c r="C1449" t="s">
        <v>2910</v>
      </c>
      <c r="D1449">
        <v>1448</v>
      </c>
      <c r="E1449" s="54">
        <v>550</v>
      </c>
      <c r="F1449">
        <v>1</v>
      </c>
      <c r="G1449" t="e">
        <v>#N/A</v>
      </c>
    </row>
    <row r="1450" spans="1:7" x14ac:dyDescent="0.3">
      <c r="A1450" t="s">
        <v>2831</v>
      </c>
      <c r="B1450" t="s">
        <v>2913</v>
      </c>
      <c r="C1450" t="s">
        <v>2912</v>
      </c>
      <c r="D1450">
        <v>1449</v>
      </c>
      <c r="E1450" s="54">
        <v>3300</v>
      </c>
      <c r="F1450">
        <v>1</v>
      </c>
      <c r="G1450" t="e">
        <v>#N/A</v>
      </c>
    </row>
    <row r="1451" spans="1:7" x14ac:dyDescent="0.3">
      <c r="A1451" t="s">
        <v>2831</v>
      </c>
      <c r="B1451" t="s">
        <v>2915</v>
      </c>
      <c r="C1451" t="s">
        <v>2914</v>
      </c>
      <c r="D1451">
        <v>1450</v>
      </c>
      <c r="E1451" s="54">
        <v>7700</v>
      </c>
      <c r="F1451">
        <v>1</v>
      </c>
      <c r="G1451" t="e">
        <v>#N/A</v>
      </c>
    </row>
    <row r="1452" spans="1:7" x14ac:dyDescent="0.3">
      <c r="A1452" t="s">
        <v>2831</v>
      </c>
      <c r="B1452" t="s">
        <v>2917</v>
      </c>
      <c r="C1452" t="s">
        <v>2916</v>
      </c>
      <c r="D1452">
        <v>1451</v>
      </c>
      <c r="E1452" s="54">
        <v>4.4000000000000004</v>
      </c>
      <c r="F1452">
        <v>1</v>
      </c>
      <c r="G1452" t="e">
        <v>#N/A</v>
      </c>
    </row>
    <row r="1453" spans="1:7" x14ac:dyDescent="0.3">
      <c r="A1453" t="s">
        <v>2831</v>
      </c>
      <c r="B1453" t="s">
        <v>2919</v>
      </c>
      <c r="C1453" t="s">
        <v>2918</v>
      </c>
      <c r="D1453">
        <v>1452</v>
      </c>
      <c r="E1453" s="54">
        <v>6.6</v>
      </c>
      <c r="F1453">
        <v>1</v>
      </c>
      <c r="G1453" t="e">
        <v>#N/A</v>
      </c>
    </row>
    <row r="1454" spans="1:7" x14ac:dyDescent="0.3">
      <c r="A1454" t="s">
        <v>2831</v>
      </c>
      <c r="B1454" t="s">
        <v>2921</v>
      </c>
      <c r="C1454" t="s">
        <v>2920</v>
      </c>
      <c r="D1454">
        <v>1453</v>
      </c>
      <c r="E1454" s="54">
        <v>440</v>
      </c>
      <c r="F1454">
        <v>1</v>
      </c>
      <c r="G1454" t="e">
        <v>#N/A</v>
      </c>
    </row>
    <row r="1455" spans="1:7" x14ac:dyDescent="0.3">
      <c r="A1455" t="s">
        <v>2831</v>
      </c>
      <c r="B1455" t="s">
        <v>2923</v>
      </c>
      <c r="C1455" t="s">
        <v>2922</v>
      </c>
      <c r="D1455">
        <v>1454</v>
      </c>
      <c r="E1455" s="54">
        <v>770</v>
      </c>
      <c r="F1455">
        <v>1</v>
      </c>
      <c r="G1455" t="e">
        <v>#N/A</v>
      </c>
    </row>
    <row r="1456" spans="1:7" x14ac:dyDescent="0.3">
      <c r="A1456" t="s">
        <v>2831</v>
      </c>
      <c r="B1456" t="s">
        <v>2925</v>
      </c>
      <c r="C1456" t="s">
        <v>2924</v>
      </c>
      <c r="D1456">
        <v>1455</v>
      </c>
      <c r="E1456" s="54">
        <v>1430</v>
      </c>
      <c r="F1456">
        <v>1</v>
      </c>
      <c r="G1456" t="e">
        <v>#N/A</v>
      </c>
    </row>
    <row r="1457" spans="1:7" x14ac:dyDescent="0.3">
      <c r="A1457" t="s">
        <v>2831</v>
      </c>
      <c r="B1457" t="s">
        <v>2927</v>
      </c>
      <c r="C1457" t="s">
        <v>2926</v>
      </c>
      <c r="D1457">
        <v>1456</v>
      </c>
      <c r="E1457" s="54">
        <v>1853.5</v>
      </c>
      <c r="F1457">
        <v>1</v>
      </c>
      <c r="G1457" t="e">
        <v>#N/A</v>
      </c>
    </row>
    <row r="1458" spans="1:7" x14ac:dyDescent="0.3">
      <c r="A1458" t="s">
        <v>2831</v>
      </c>
      <c r="B1458" t="s">
        <v>2929</v>
      </c>
      <c r="C1458" t="s">
        <v>2928</v>
      </c>
      <c r="D1458">
        <v>1457</v>
      </c>
      <c r="E1458" s="54">
        <v>3707</v>
      </c>
      <c r="F1458">
        <v>1</v>
      </c>
      <c r="G1458" t="e">
        <v>#N/A</v>
      </c>
    </row>
    <row r="1459" spans="1:7" x14ac:dyDescent="0.3">
      <c r="A1459" t="s">
        <v>2831</v>
      </c>
      <c r="B1459" t="s">
        <v>2931</v>
      </c>
      <c r="C1459" t="s">
        <v>2930</v>
      </c>
      <c r="D1459">
        <v>1458</v>
      </c>
      <c r="E1459" s="54">
        <v>9266.4</v>
      </c>
      <c r="F1459">
        <v>1</v>
      </c>
      <c r="G1459" t="e">
        <v>#N/A</v>
      </c>
    </row>
    <row r="1460" spans="1:7" x14ac:dyDescent="0.3">
      <c r="A1460" t="s">
        <v>2831</v>
      </c>
      <c r="B1460" t="s">
        <v>2933</v>
      </c>
      <c r="C1460" t="s">
        <v>2932</v>
      </c>
      <c r="D1460">
        <v>1459</v>
      </c>
      <c r="E1460" s="54">
        <v>18977.2</v>
      </c>
      <c r="F1460">
        <v>1</v>
      </c>
      <c r="G1460" t="e">
        <v>#N/A</v>
      </c>
    </row>
    <row r="1461" spans="1:7" x14ac:dyDescent="0.3">
      <c r="A1461" t="s">
        <v>2831</v>
      </c>
      <c r="B1461" t="s">
        <v>2935</v>
      </c>
      <c r="C1461" t="s">
        <v>2934</v>
      </c>
      <c r="D1461">
        <v>1460</v>
      </c>
      <c r="E1461" s="54">
        <v>5500</v>
      </c>
      <c r="F1461">
        <v>1</v>
      </c>
      <c r="G1461" t="e">
        <v>#N/A</v>
      </c>
    </row>
    <row r="1462" spans="1:7" x14ac:dyDescent="0.3">
      <c r="A1462" t="s">
        <v>2831</v>
      </c>
      <c r="B1462" t="s">
        <v>2937</v>
      </c>
      <c r="C1462" t="s">
        <v>2936</v>
      </c>
      <c r="D1462">
        <v>1461</v>
      </c>
      <c r="E1462" s="54">
        <v>6600</v>
      </c>
      <c r="F1462">
        <v>1</v>
      </c>
      <c r="G1462" t="e">
        <v>#N/A</v>
      </c>
    </row>
    <row r="1463" spans="1:7" x14ac:dyDescent="0.3">
      <c r="A1463" t="s">
        <v>2831</v>
      </c>
      <c r="B1463" t="s">
        <v>2939</v>
      </c>
      <c r="C1463" t="s">
        <v>2938</v>
      </c>
      <c r="D1463">
        <v>1462</v>
      </c>
      <c r="E1463" s="54">
        <v>11000</v>
      </c>
      <c r="F1463">
        <v>1</v>
      </c>
      <c r="G1463" t="e">
        <v>#N/A</v>
      </c>
    </row>
    <row r="1464" spans="1:7" x14ac:dyDescent="0.3">
      <c r="A1464" t="s">
        <v>2831</v>
      </c>
      <c r="B1464" t="s">
        <v>2941</v>
      </c>
      <c r="C1464" t="s">
        <v>2940</v>
      </c>
      <c r="D1464">
        <v>1463</v>
      </c>
      <c r="E1464" s="54">
        <v>7700</v>
      </c>
      <c r="F1464">
        <v>1</v>
      </c>
      <c r="G1464" t="e">
        <v>#N/A</v>
      </c>
    </row>
    <row r="1465" spans="1:7" x14ac:dyDescent="0.3">
      <c r="A1465" t="s">
        <v>2831</v>
      </c>
      <c r="B1465" t="s">
        <v>2943</v>
      </c>
      <c r="C1465" t="s">
        <v>2942</v>
      </c>
      <c r="D1465">
        <v>1464</v>
      </c>
      <c r="E1465" s="54">
        <v>11000</v>
      </c>
      <c r="F1465">
        <v>1</v>
      </c>
      <c r="G1465" t="e">
        <v>#N/A</v>
      </c>
    </row>
    <row r="1466" spans="1:7" x14ac:dyDescent="0.3">
      <c r="A1466" t="s">
        <v>2831</v>
      </c>
      <c r="B1466" t="s">
        <v>2945</v>
      </c>
      <c r="C1466" t="s">
        <v>2944</v>
      </c>
      <c r="D1466">
        <v>1465</v>
      </c>
      <c r="E1466" s="54">
        <v>7700</v>
      </c>
      <c r="F1466">
        <v>1</v>
      </c>
      <c r="G1466" t="e">
        <v>#N/A</v>
      </c>
    </row>
    <row r="1467" spans="1:7" x14ac:dyDescent="0.3">
      <c r="A1467" t="s">
        <v>2831</v>
      </c>
      <c r="B1467" t="s">
        <v>2947</v>
      </c>
      <c r="C1467" t="s">
        <v>2946</v>
      </c>
      <c r="D1467">
        <v>1466</v>
      </c>
      <c r="E1467" s="54">
        <v>8800</v>
      </c>
      <c r="F1467">
        <v>1</v>
      </c>
      <c r="G1467" t="e">
        <v>#N/A</v>
      </c>
    </row>
    <row r="1468" spans="1:7" x14ac:dyDescent="0.3">
      <c r="A1468" t="s">
        <v>2831</v>
      </c>
      <c r="B1468" t="s">
        <v>2949</v>
      </c>
      <c r="C1468" t="s">
        <v>2948</v>
      </c>
      <c r="D1468">
        <v>1467</v>
      </c>
      <c r="E1468" s="54">
        <v>16500</v>
      </c>
      <c r="F1468">
        <v>1</v>
      </c>
      <c r="G1468" t="e">
        <v>#N/A</v>
      </c>
    </row>
    <row r="1469" spans="1:7" x14ac:dyDescent="0.3">
      <c r="A1469" t="s">
        <v>2831</v>
      </c>
      <c r="B1469" t="s">
        <v>2951</v>
      </c>
      <c r="C1469" t="s">
        <v>2950</v>
      </c>
      <c r="D1469">
        <v>1468</v>
      </c>
      <c r="E1469" s="54">
        <v>9900</v>
      </c>
      <c r="F1469">
        <v>1</v>
      </c>
      <c r="G1469" t="e">
        <v>#N/A</v>
      </c>
    </row>
    <row r="1470" spans="1:7" x14ac:dyDescent="0.3">
      <c r="A1470" t="s">
        <v>2831</v>
      </c>
      <c r="B1470" t="s">
        <v>2953</v>
      </c>
      <c r="C1470" t="s">
        <v>2952</v>
      </c>
      <c r="D1470">
        <v>1469</v>
      </c>
      <c r="E1470" s="54">
        <v>16500</v>
      </c>
      <c r="F1470">
        <v>1</v>
      </c>
      <c r="G1470" t="e">
        <v>#N/A</v>
      </c>
    </row>
    <row r="1471" spans="1:7" x14ac:dyDescent="0.3">
      <c r="A1471" t="s">
        <v>2831</v>
      </c>
      <c r="B1471" t="s">
        <v>2955</v>
      </c>
      <c r="C1471" t="s">
        <v>2954</v>
      </c>
      <c r="D1471">
        <v>1470</v>
      </c>
      <c r="E1471" s="54">
        <v>550</v>
      </c>
      <c r="F1471">
        <v>1</v>
      </c>
      <c r="G1471" t="e">
        <v>#N/A</v>
      </c>
    </row>
    <row r="1472" spans="1:7" x14ac:dyDescent="0.3">
      <c r="A1472" t="s">
        <v>2831</v>
      </c>
      <c r="B1472" t="s">
        <v>2957</v>
      </c>
      <c r="C1472" t="s">
        <v>2956</v>
      </c>
      <c r="D1472">
        <v>1471</v>
      </c>
      <c r="E1472" s="54">
        <v>880</v>
      </c>
      <c r="F1472">
        <v>1</v>
      </c>
      <c r="G1472" t="e">
        <v>#N/A</v>
      </c>
    </row>
    <row r="1473" spans="1:7" x14ac:dyDescent="0.3">
      <c r="A1473" t="s">
        <v>2831</v>
      </c>
      <c r="B1473" t="s">
        <v>2959</v>
      </c>
      <c r="C1473" t="s">
        <v>2958</v>
      </c>
      <c r="D1473">
        <v>1472</v>
      </c>
      <c r="E1473" s="54">
        <v>2200</v>
      </c>
      <c r="F1473">
        <v>1</v>
      </c>
      <c r="G1473" t="e">
        <v>#N/A</v>
      </c>
    </row>
    <row r="1474" spans="1:7" x14ac:dyDescent="0.3">
      <c r="A1474" t="s">
        <v>2831</v>
      </c>
      <c r="B1474" t="s">
        <v>2961</v>
      </c>
      <c r="C1474" t="s">
        <v>2960</v>
      </c>
      <c r="D1474">
        <v>1473</v>
      </c>
      <c r="E1474" s="54">
        <v>220</v>
      </c>
      <c r="F1474">
        <v>1</v>
      </c>
      <c r="G1474" t="e">
        <v>#N/A</v>
      </c>
    </row>
    <row r="1475" spans="1:7" x14ac:dyDescent="0.3">
      <c r="A1475" t="s">
        <v>2831</v>
      </c>
      <c r="B1475" t="s">
        <v>2963</v>
      </c>
      <c r="C1475" t="s">
        <v>2962</v>
      </c>
      <c r="D1475">
        <v>1474</v>
      </c>
      <c r="E1475" s="54">
        <v>550</v>
      </c>
      <c r="F1475">
        <v>1</v>
      </c>
      <c r="G1475" t="e">
        <v>#N/A</v>
      </c>
    </row>
    <row r="1476" spans="1:7" x14ac:dyDescent="0.3">
      <c r="A1476" t="s">
        <v>2831</v>
      </c>
      <c r="B1476" t="s">
        <v>2965</v>
      </c>
      <c r="C1476" t="s">
        <v>2964</v>
      </c>
      <c r="D1476">
        <v>1475</v>
      </c>
      <c r="E1476" s="54">
        <v>1650</v>
      </c>
      <c r="F1476">
        <v>1</v>
      </c>
      <c r="G1476" t="e">
        <v>#N/A</v>
      </c>
    </row>
    <row r="1477" spans="1:7" x14ac:dyDescent="0.3">
      <c r="A1477" t="s">
        <v>2831</v>
      </c>
      <c r="B1477" t="s">
        <v>2967</v>
      </c>
      <c r="C1477" t="s">
        <v>2966</v>
      </c>
      <c r="D1477">
        <v>1476</v>
      </c>
      <c r="E1477" s="54">
        <v>2200</v>
      </c>
      <c r="F1477">
        <v>1</v>
      </c>
      <c r="G1477" t="e">
        <v>#N/A</v>
      </c>
    </row>
    <row r="1478" spans="1:7" x14ac:dyDescent="0.3">
      <c r="A1478" t="s">
        <v>2831</v>
      </c>
      <c r="B1478" t="s">
        <v>2969</v>
      </c>
      <c r="C1478" t="s">
        <v>2968</v>
      </c>
      <c r="D1478">
        <v>1477</v>
      </c>
      <c r="E1478" s="54">
        <v>110</v>
      </c>
      <c r="F1478">
        <v>1</v>
      </c>
      <c r="G1478" t="e">
        <v>#N/A</v>
      </c>
    </row>
    <row r="1479" spans="1:7" x14ac:dyDescent="0.3">
      <c r="A1479" t="s">
        <v>2831</v>
      </c>
      <c r="B1479" t="s">
        <v>2971</v>
      </c>
      <c r="C1479" t="s">
        <v>2970</v>
      </c>
      <c r="D1479">
        <v>1478</v>
      </c>
      <c r="E1479" s="54">
        <v>275</v>
      </c>
      <c r="F1479">
        <v>1</v>
      </c>
      <c r="G1479" t="e">
        <v>#N/A</v>
      </c>
    </row>
    <row r="1480" spans="1:7" x14ac:dyDescent="0.3">
      <c r="A1480" t="s">
        <v>2831</v>
      </c>
      <c r="B1480" t="s">
        <v>2973</v>
      </c>
      <c r="C1480" t="s">
        <v>2972</v>
      </c>
      <c r="D1480">
        <v>1479</v>
      </c>
      <c r="E1480" s="54">
        <v>550</v>
      </c>
      <c r="F1480">
        <v>1</v>
      </c>
      <c r="G1480" t="e">
        <v>#N/A</v>
      </c>
    </row>
    <row r="1481" spans="1:7" x14ac:dyDescent="0.3">
      <c r="A1481" t="s">
        <v>2831</v>
      </c>
      <c r="B1481" t="s">
        <v>2975</v>
      </c>
      <c r="C1481" t="s">
        <v>2974</v>
      </c>
      <c r="D1481">
        <v>1480</v>
      </c>
      <c r="E1481" s="54">
        <v>2750</v>
      </c>
      <c r="F1481">
        <v>1</v>
      </c>
      <c r="G1481" t="e">
        <v>#N/A</v>
      </c>
    </row>
    <row r="1482" spans="1:7" x14ac:dyDescent="0.3">
      <c r="A1482" t="s">
        <v>2831</v>
      </c>
      <c r="B1482" t="s">
        <v>2977</v>
      </c>
      <c r="C1482" t="s">
        <v>2976</v>
      </c>
      <c r="D1482">
        <v>1481</v>
      </c>
      <c r="E1482" s="54">
        <v>440</v>
      </c>
      <c r="F1482">
        <v>1</v>
      </c>
      <c r="G1482" t="e">
        <v>#N/A</v>
      </c>
    </row>
    <row r="1483" spans="1:7" x14ac:dyDescent="0.3">
      <c r="A1483" t="s">
        <v>2831</v>
      </c>
      <c r="B1483" t="s">
        <v>2979</v>
      </c>
      <c r="C1483" t="s">
        <v>2978</v>
      </c>
      <c r="D1483">
        <v>1482</v>
      </c>
      <c r="E1483" s="54">
        <v>770</v>
      </c>
      <c r="F1483">
        <v>1</v>
      </c>
      <c r="G1483" t="e">
        <v>#N/A</v>
      </c>
    </row>
    <row r="1484" spans="1:7" x14ac:dyDescent="0.3">
      <c r="A1484" t="s">
        <v>2831</v>
      </c>
      <c r="B1484" t="s">
        <v>2981</v>
      </c>
      <c r="C1484" t="s">
        <v>2980</v>
      </c>
      <c r="D1484">
        <v>1483</v>
      </c>
      <c r="E1484" s="54">
        <v>1540</v>
      </c>
      <c r="F1484">
        <v>1</v>
      </c>
      <c r="G1484" t="e">
        <v>#N/A</v>
      </c>
    </row>
    <row r="1485" spans="1:7" x14ac:dyDescent="0.3">
      <c r="A1485" t="s">
        <v>2831</v>
      </c>
      <c r="B1485" t="s">
        <v>2983</v>
      </c>
      <c r="C1485" t="s">
        <v>2982</v>
      </c>
      <c r="D1485">
        <v>1484</v>
      </c>
      <c r="E1485" s="54">
        <v>3850</v>
      </c>
      <c r="F1485">
        <v>1</v>
      </c>
      <c r="G1485" t="e">
        <v>#N/A</v>
      </c>
    </row>
    <row r="1486" spans="1:7" x14ac:dyDescent="0.3">
      <c r="A1486" t="s">
        <v>2831</v>
      </c>
      <c r="B1486" t="s">
        <v>2984</v>
      </c>
      <c r="C1486" t="s">
        <v>2886</v>
      </c>
      <c r="D1486">
        <v>1485</v>
      </c>
      <c r="E1486" s="54">
        <v>1650</v>
      </c>
      <c r="F1486">
        <v>1</v>
      </c>
      <c r="G1486" t="e">
        <v>#N/A</v>
      </c>
    </row>
    <row r="1487" spans="1:7" x14ac:dyDescent="0.3">
      <c r="A1487" t="s">
        <v>2831</v>
      </c>
      <c r="B1487" t="s">
        <v>2986</v>
      </c>
      <c r="C1487" t="s">
        <v>2985</v>
      </c>
      <c r="D1487">
        <v>1486</v>
      </c>
      <c r="E1487" s="54">
        <v>8580</v>
      </c>
      <c r="F1487">
        <v>1</v>
      </c>
      <c r="G1487" t="e">
        <v>#N/A</v>
      </c>
    </row>
    <row r="1488" spans="1:7" x14ac:dyDescent="0.3">
      <c r="A1488" t="s">
        <v>2831</v>
      </c>
      <c r="B1488" t="s">
        <v>2988</v>
      </c>
      <c r="C1488" t="s">
        <v>2987</v>
      </c>
      <c r="D1488">
        <v>1487</v>
      </c>
      <c r="E1488" s="54">
        <v>38940</v>
      </c>
      <c r="F1488">
        <v>1</v>
      </c>
      <c r="G1488" t="e">
        <v>#N/A</v>
      </c>
    </row>
    <row r="1489" spans="1:7" x14ac:dyDescent="0.3">
      <c r="A1489" t="s">
        <v>2831</v>
      </c>
      <c r="B1489" t="s">
        <v>2990</v>
      </c>
      <c r="C1489" t="s">
        <v>2989</v>
      </c>
      <c r="D1489">
        <v>1488</v>
      </c>
      <c r="E1489" s="54">
        <v>10780</v>
      </c>
      <c r="F1489">
        <v>1</v>
      </c>
      <c r="G1489" t="e">
        <v>#N/A</v>
      </c>
    </row>
    <row r="1490" spans="1:7" x14ac:dyDescent="0.3">
      <c r="A1490" t="s">
        <v>2831</v>
      </c>
      <c r="B1490" t="s">
        <v>2992</v>
      </c>
      <c r="C1490" t="s">
        <v>2991</v>
      </c>
      <c r="D1490">
        <v>1489</v>
      </c>
      <c r="E1490" s="54">
        <v>3960</v>
      </c>
      <c r="F1490">
        <v>1</v>
      </c>
      <c r="G1490" t="e">
        <v>#N/A</v>
      </c>
    </row>
    <row r="1491" spans="1:7" x14ac:dyDescent="0.3">
      <c r="A1491" t="s">
        <v>2831</v>
      </c>
      <c r="B1491" t="s">
        <v>2994</v>
      </c>
      <c r="C1491" t="s">
        <v>2993</v>
      </c>
      <c r="D1491">
        <v>1490</v>
      </c>
      <c r="E1491" s="54">
        <v>8250</v>
      </c>
      <c r="F1491">
        <v>1</v>
      </c>
      <c r="G1491" t="e">
        <v>#N/A</v>
      </c>
    </row>
    <row r="1492" spans="1:7" x14ac:dyDescent="0.3">
      <c r="A1492" t="s">
        <v>2831</v>
      </c>
      <c r="B1492" t="s">
        <v>2996</v>
      </c>
      <c r="C1492" t="s">
        <v>2995</v>
      </c>
      <c r="D1492">
        <v>1491</v>
      </c>
      <c r="E1492" s="54">
        <v>8800</v>
      </c>
      <c r="F1492">
        <v>1</v>
      </c>
      <c r="G1492" t="e">
        <v>#N/A</v>
      </c>
    </row>
    <row r="1493" spans="1:7" x14ac:dyDescent="0.3">
      <c r="A1493" t="s">
        <v>2831</v>
      </c>
      <c r="B1493" t="s">
        <v>2883</v>
      </c>
      <c r="C1493" t="s">
        <v>2997</v>
      </c>
      <c r="D1493">
        <v>1492</v>
      </c>
      <c r="E1493" s="54">
        <v>21936.2</v>
      </c>
      <c r="F1493">
        <v>1</v>
      </c>
      <c r="G1493" t="e">
        <v>#N/A</v>
      </c>
    </row>
    <row r="1494" spans="1:7" x14ac:dyDescent="0.3">
      <c r="A1494" t="s">
        <v>2831</v>
      </c>
      <c r="B1494" t="s">
        <v>2925</v>
      </c>
      <c r="C1494" t="s">
        <v>2998</v>
      </c>
      <c r="D1494">
        <v>1493</v>
      </c>
      <c r="E1494" s="54">
        <v>3300</v>
      </c>
      <c r="F1494">
        <v>1</v>
      </c>
      <c r="G1494" t="e">
        <v>#N/A</v>
      </c>
    </row>
    <row r="1495" spans="1:7" x14ac:dyDescent="0.3">
      <c r="A1495" t="s">
        <v>2830</v>
      </c>
      <c r="B1495" t="s">
        <v>653</v>
      </c>
      <c r="C1495" t="s">
        <v>2999</v>
      </c>
      <c r="D1495">
        <v>1494</v>
      </c>
      <c r="E1495" s="54">
        <v>4000</v>
      </c>
      <c r="F1495">
        <v>1</v>
      </c>
      <c r="G1495" t="e">
        <v>#N/A</v>
      </c>
    </row>
    <row r="1496" spans="1:7" x14ac:dyDescent="0.3">
      <c r="A1496" t="s">
        <v>2830</v>
      </c>
      <c r="B1496" t="s">
        <v>51</v>
      </c>
      <c r="C1496" t="s">
        <v>3000</v>
      </c>
      <c r="D1496">
        <v>1495</v>
      </c>
      <c r="E1496" s="54">
        <v>2250</v>
      </c>
      <c r="F1496">
        <v>0</v>
      </c>
      <c r="G1496" t="e">
        <v>#N/A</v>
      </c>
    </row>
    <row r="1497" spans="1:7" x14ac:dyDescent="0.3">
      <c r="A1497" t="s">
        <v>2830</v>
      </c>
      <c r="B1497" t="s">
        <v>3002</v>
      </c>
      <c r="C1497" t="s">
        <v>3001</v>
      </c>
      <c r="D1497">
        <v>1496</v>
      </c>
      <c r="E1497" s="54">
        <v>0</v>
      </c>
      <c r="F1497">
        <v>1</v>
      </c>
      <c r="G1497" t="e">
        <v>#N/A</v>
      </c>
    </row>
    <row r="1498" spans="1:7" x14ac:dyDescent="0.3">
      <c r="A1498" t="s">
        <v>2830</v>
      </c>
      <c r="B1498" t="s">
        <v>3004</v>
      </c>
      <c r="C1498" t="s">
        <v>3003</v>
      </c>
      <c r="D1498">
        <v>1497</v>
      </c>
      <c r="E1498" s="54">
        <v>18</v>
      </c>
      <c r="F1498">
        <v>1</v>
      </c>
      <c r="G1498" t="e">
        <v>#N/A</v>
      </c>
    </row>
    <row r="1499" spans="1:7" x14ac:dyDescent="0.3">
      <c r="A1499" t="s">
        <v>2830</v>
      </c>
      <c r="B1499" t="s">
        <v>3006</v>
      </c>
      <c r="C1499" t="s">
        <v>3005</v>
      </c>
      <c r="D1499">
        <v>1498</v>
      </c>
      <c r="E1499" s="54">
        <v>154000</v>
      </c>
      <c r="F1499">
        <v>1</v>
      </c>
      <c r="G1499" t="e">
        <v>#N/A</v>
      </c>
    </row>
    <row r="1500" spans="1:7" x14ac:dyDescent="0.3">
      <c r="A1500" t="s">
        <v>2830</v>
      </c>
      <c r="B1500" t="s">
        <v>3008</v>
      </c>
      <c r="C1500" t="s">
        <v>3007</v>
      </c>
      <c r="D1500">
        <v>1499</v>
      </c>
      <c r="E1500" s="54">
        <v>0</v>
      </c>
      <c r="F1500">
        <v>1</v>
      </c>
      <c r="G1500" t="e">
        <v>#N/A</v>
      </c>
    </row>
    <row r="1501" spans="1:7" x14ac:dyDescent="0.3">
      <c r="A1501" t="s">
        <v>2830</v>
      </c>
      <c r="B1501" t="s">
        <v>3010</v>
      </c>
      <c r="C1501" t="s">
        <v>3009</v>
      </c>
      <c r="D1501">
        <v>1500</v>
      </c>
      <c r="E1501" s="54">
        <v>315214</v>
      </c>
      <c r="F1501">
        <v>1</v>
      </c>
      <c r="G1501" t="e">
        <v>#N/A</v>
      </c>
    </row>
    <row r="1502" spans="1:7" x14ac:dyDescent="0.3">
      <c r="A1502" t="s">
        <v>2830</v>
      </c>
      <c r="B1502" t="s">
        <v>151</v>
      </c>
      <c r="C1502" t="s">
        <v>3011</v>
      </c>
      <c r="D1502">
        <v>1501</v>
      </c>
      <c r="E1502" s="54">
        <v>25000</v>
      </c>
      <c r="F1502">
        <v>1</v>
      </c>
      <c r="G1502" t="e">
        <v>#N/A</v>
      </c>
    </row>
    <row r="1503" spans="1:7" x14ac:dyDescent="0.3">
      <c r="A1503" t="s">
        <v>2830</v>
      </c>
      <c r="B1503" t="s">
        <v>3013</v>
      </c>
      <c r="C1503" t="s">
        <v>3012</v>
      </c>
      <c r="D1503">
        <v>1502</v>
      </c>
      <c r="E1503" s="54">
        <v>3.03</v>
      </c>
      <c r="F1503">
        <v>1</v>
      </c>
      <c r="G1503" t="e">
        <v>#N/A</v>
      </c>
    </row>
    <row r="1504" spans="1:7" x14ac:dyDescent="0.3">
      <c r="A1504" t="s">
        <v>2830</v>
      </c>
      <c r="B1504" t="s">
        <v>3015</v>
      </c>
      <c r="C1504" t="s">
        <v>3014</v>
      </c>
      <c r="D1504">
        <v>1503</v>
      </c>
      <c r="E1504" s="54">
        <v>5.04</v>
      </c>
      <c r="F1504">
        <v>1</v>
      </c>
      <c r="G1504" t="e">
        <v>#N/A</v>
      </c>
    </row>
    <row r="1505" spans="1:7" x14ac:dyDescent="0.3">
      <c r="A1505" t="s">
        <v>2830</v>
      </c>
      <c r="B1505" t="s">
        <v>3017</v>
      </c>
      <c r="C1505" t="s">
        <v>3016</v>
      </c>
      <c r="D1505">
        <v>1504</v>
      </c>
      <c r="E1505" s="54">
        <v>7.06</v>
      </c>
      <c r="F1505">
        <v>1</v>
      </c>
      <c r="G1505" t="e">
        <v>#N/A</v>
      </c>
    </row>
    <row r="1506" spans="1:7" x14ac:dyDescent="0.3">
      <c r="A1506" t="s">
        <v>2830</v>
      </c>
      <c r="B1506" t="s">
        <v>3019</v>
      </c>
      <c r="C1506" t="s">
        <v>3018</v>
      </c>
      <c r="D1506">
        <v>1505</v>
      </c>
      <c r="E1506" s="54">
        <v>8.07</v>
      </c>
      <c r="F1506">
        <v>1</v>
      </c>
      <c r="G1506" t="e">
        <v>#N/A</v>
      </c>
    </row>
    <row r="1507" spans="1:7" x14ac:dyDescent="0.3">
      <c r="A1507" t="s">
        <v>2830</v>
      </c>
      <c r="B1507" t="s">
        <v>3021</v>
      </c>
      <c r="C1507" t="s">
        <v>3020</v>
      </c>
      <c r="D1507">
        <v>1506</v>
      </c>
      <c r="E1507" s="54">
        <v>10.09</v>
      </c>
      <c r="F1507">
        <v>1</v>
      </c>
      <c r="G1507" t="e">
        <v>#N/A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82"/>
  <sheetViews>
    <sheetView tabSelected="1" zoomScaleNormal="100" workbookViewId="0">
      <selection activeCell="D11" sqref="D11"/>
    </sheetView>
  </sheetViews>
  <sheetFormatPr defaultRowHeight="14.4" x14ac:dyDescent="0.3"/>
  <cols>
    <col min="1" max="1" width="12.88671875" bestFit="1" customWidth="1"/>
    <col min="2" max="2" width="55.6640625" bestFit="1" customWidth="1"/>
    <col min="3" max="3" width="34.44140625" bestFit="1" customWidth="1"/>
    <col min="4" max="4" width="32.109375" bestFit="1" customWidth="1"/>
    <col min="5" max="5" width="33" bestFit="1" customWidth="1"/>
    <col min="6" max="7" width="34.44140625" bestFit="1" customWidth="1"/>
    <col min="8" max="8" width="34.5546875" bestFit="1" customWidth="1"/>
    <col min="9" max="9" width="33" bestFit="1" customWidth="1"/>
    <col min="10" max="10" width="32.88671875" bestFit="1" customWidth="1"/>
    <col min="11" max="11" width="28.6640625" bestFit="1" customWidth="1"/>
    <col min="12" max="13" width="30.109375" bestFit="1" customWidth="1"/>
    <col min="14" max="14" width="30.33203125" bestFit="1" customWidth="1"/>
    <col min="15" max="15" width="28.6640625" bestFit="1" customWidth="1"/>
    <col min="16" max="16" width="28.5546875" bestFit="1" customWidth="1"/>
    <col min="17" max="17" width="30.6640625" bestFit="1" customWidth="1"/>
    <col min="18" max="19" width="32.44140625" bestFit="1" customWidth="1"/>
    <col min="20" max="20" width="32.5546875" bestFit="1" customWidth="1"/>
    <col min="21" max="21" width="30.6640625" bestFit="1" customWidth="1"/>
    <col min="22" max="22" width="30.5546875" bestFit="1" customWidth="1"/>
    <col min="23" max="23" width="15.44140625" bestFit="1" customWidth="1"/>
    <col min="24" max="25" width="17.109375" bestFit="1" customWidth="1"/>
    <col min="26" max="26" width="17.33203125" bestFit="1" customWidth="1"/>
    <col min="27" max="27" width="15.44140625" bestFit="1" customWidth="1"/>
    <col min="28" max="28" width="15.33203125" bestFit="1" customWidth="1"/>
    <col min="29" max="29" width="15.88671875" bestFit="1" customWidth="1"/>
    <col min="30" max="31" width="17.44140625" bestFit="1" customWidth="1"/>
    <col min="32" max="32" width="17.6640625" bestFit="1" customWidth="1"/>
    <col min="33" max="33" width="15.88671875" bestFit="1" customWidth="1"/>
    <col min="34" max="34" width="15.6640625" bestFit="1" customWidth="1"/>
    <col min="35" max="35" width="15.88671875" bestFit="1" customWidth="1"/>
    <col min="36" max="37" width="17.44140625" bestFit="1" customWidth="1"/>
    <col min="38" max="38" width="17.6640625" bestFit="1" customWidth="1"/>
    <col min="39" max="39" width="15.88671875" bestFit="1" customWidth="1"/>
    <col min="40" max="40" width="15.6640625" bestFit="1" customWidth="1"/>
    <col min="41" max="41" width="15.88671875" bestFit="1" customWidth="1"/>
    <col min="42" max="43" width="17.44140625" bestFit="1" customWidth="1"/>
    <col min="44" max="44" width="17.6640625" bestFit="1" customWidth="1"/>
    <col min="45" max="45" width="15.88671875" bestFit="1" customWidth="1"/>
    <col min="46" max="46" width="15.6640625" bestFit="1" customWidth="1"/>
    <col min="47" max="47" width="15.88671875" bestFit="1" customWidth="1"/>
    <col min="48" max="49" width="17.44140625" bestFit="1" customWidth="1"/>
    <col min="50" max="50" width="17.6640625" bestFit="1" customWidth="1"/>
    <col min="51" max="51" width="15.88671875" bestFit="1" customWidth="1"/>
    <col min="52" max="52" width="15.6640625" bestFit="1" customWidth="1"/>
    <col min="53" max="53" width="15.88671875" bestFit="1" customWidth="1"/>
    <col min="54" max="55" width="17.44140625" bestFit="1" customWidth="1"/>
    <col min="56" max="56" width="17.6640625" bestFit="1" customWidth="1"/>
    <col min="57" max="57" width="15.88671875" bestFit="1" customWidth="1"/>
    <col min="58" max="58" width="15.6640625" bestFit="1" customWidth="1"/>
    <col min="59" max="59" width="15.88671875" bestFit="1" customWidth="1"/>
    <col min="60" max="61" width="17.44140625" bestFit="1" customWidth="1"/>
    <col min="62" max="62" width="17.6640625" bestFit="1" customWidth="1"/>
    <col min="63" max="63" width="15.88671875" bestFit="1" customWidth="1"/>
    <col min="64" max="64" width="15.6640625" bestFit="1" customWidth="1"/>
    <col min="65" max="65" width="15.88671875" bestFit="1" customWidth="1"/>
    <col min="66" max="67" width="17.44140625" bestFit="1" customWidth="1"/>
    <col min="68" max="68" width="17.6640625" bestFit="1" customWidth="1"/>
    <col min="69" max="69" width="15.88671875" bestFit="1" customWidth="1"/>
    <col min="70" max="70" width="15.6640625" bestFit="1" customWidth="1"/>
  </cols>
  <sheetData>
    <row r="1" spans="1:70" s="3" customFormat="1" ht="12" customHeight="1" x14ac:dyDescent="0.3">
      <c r="A1" s="38" t="s">
        <v>2745</v>
      </c>
      <c r="B1" s="39" t="s">
        <v>2742</v>
      </c>
      <c r="C1" s="40" t="s">
        <v>2743</v>
      </c>
      <c r="D1" s="41" t="s">
        <v>2744</v>
      </c>
      <c r="E1" s="22" t="str">
        <f>"VM "&amp;PhasesDetails!$A$2</f>
        <v>VM Upto 9 Months  176 L meters</v>
      </c>
      <c r="F1" s="19" t="str">
        <f>"Core "&amp;PhasesDetails!$A$2</f>
        <v>Core Upto 9 Months  176 L meters</v>
      </c>
      <c r="G1" s="23" t="str">
        <f>"RAM "&amp;PhasesDetails!$A$2</f>
        <v>RAM Upto 9 Months  176 L meters</v>
      </c>
      <c r="H1" s="24" t="str">
        <f>"DISK "&amp;PhasesDetails!$A$2</f>
        <v>DISK Upto 9 Months  176 L meters</v>
      </c>
      <c r="I1" s="24" t="str">
        <f>"OS "&amp;PhasesDetails!$A$2</f>
        <v>OS Upto 9 Months  176 L meters</v>
      </c>
      <c r="J1" s="25" t="str">
        <f>"DB "&amp;PhasesDetails!$A$2</f>
        <v>DB Upto 9 Months  176 L meters</v>
      </c>
      <c r="K1" s="14" t="str">
        <f>"VM "&amp;PhasesDetails!$A$3</f>
        <v>VM 18 Months  133 L meters</v>
      </c>
      <c r="L1" s="26" t="str">
        <f>"Core "&amp;PhasesDetails!$A$3</f>
        <v>Core 18 Months  133 L meters</v>
      </c>
      <c r="M1" s="27" t="str">
        <f>"RAM "&amp;PhasesDetails!$A$3</f>
        <v>RAM 18 Months  133 L meters</v>
      </c>
      <c r="N1" s="28" t="str">
        <f>"DISK "&amp;PhasesDetails!$A$3</f>
        <v>DISK 18 Months  133 L meters</v>
      </c>
      <c r="O1" s="29" t="str">
        <f>"OS "&amp;PhasesDetails!$A$3</f>
        <v>OS 18 Months  133 L meters</v>
      </c>
      <c r="P1" s="30" t="str">
        <f>"DB "&amp;PhasesDetails!$A$3</f>
        <v>DB 18 Months  133 L meters</v>
      </c>
      <c r="Q1" s="22" t="str">
        <f>"VM "&amp;PhasesDetails!$A$4</f>
        <v>VM 27 Months  2552 L meters</v>
      </c>
      <c r="R1" s="19" t="str">
        <f>"Core "&amp;PhasesDetails!$A$4</f>
        <v>Core 27 Months  2552 L meters</v>
      </c>
      <c r="S1" s="23" t="str">
        <f>"RAM "&amp;PhasesDetails!$A$4</f>
        <v>RAM 27 Months  2552 L meters</v>
      </c>
      <c r="T1" s="24" t="str">
        <f>"DISK "&amp;PhasesDetails!$A$4</f>
        <v>DISK 27 Months  2552 L meters</v>
      </c>
      <c r="U1" s="24" t="str">
        <f>"OS "&amp;PhasesDetails!$A$4</f>
        <v>OS 27 Months  2552 L meters</v>
      </c>
      <c r="V1" s="25" t="str">
        <f>"DB "&amp;PhasesDetails!$A$4</f>
        <v>DB 27 Months  2552 L meters</v>
      </c>
      <c r="W1" s="14" t="str">
        <f>"VM "&amp;PhasesDetails!$A$5</f>
        <v>VM Year 1 AMC</v>
      </c>
      <c r="X1" s="26" t="str">
        <f>"Core "&amp;PhasesDetails!$A$5</f>
        <v>Core Year 1 AMC</v>
      </c>
      <c r="Y1" s="27" t="str">
        <f>"RAM "&amp;PhasesDetails!$A$5</f>
        <v>RAM Year 1 AMC</v>
      </c>
      <c r="Z1" s="28" t="str">
        <f>"DISK "&amp;PhasesDetails!$A$5</f>
        <v>DISK Year 1 AMC</v>
      </c>
      <c r="AA1" s="29" t="str">
        <f>"OS "&amp;PhasesDetails!$A$5</f>
        <v>OS Year 1 AMC</v>
      </c>
      <c r="AB1" s="30" t="str">
        <f>"DB "&amp;PhasesDetails!$A$5</f>
        <v>DB Year 1 AMC</v>
      </c>
      <c r="AC1" s="22" t="str">
        <f>"VM "&amp;PhasesDetails!$A$6</f>
        <v>VM Year 2 AMC</v>
      </c>
      <c r="AD1" s="19" t="str">
        <f>"Core "&amp;PhasesDetails!$A$6</f>
        <v>Core Year 2 AMC</v>
      </c>
      <c r="AE1" s="23" t="str">
        <f>"RAM "&amp;PhasesDetails!$A$6</f>
        <v>RAM Year 2 AMC</v>
      </c>
      <c r="AF1" s="24" t="str">
        <f>"DISK "&amp;PhasesDetails!$A$6</f>
        <v>DISK Year 2 AMC</v>
      </c>
      <c r="AG1" s="24" t="str">
        <f>"OS "&amp;PhasesDetails!$A$6</f>
        <v>OS Year 2 AMC</v>
      </c>
      <c r="AH1" s="25" t="str">
        <f>"DB "&amp;PhasesDetails!$A$6</f>
        <v>DB Year 2 AMC</v>
      </c>
      <c r="AI1" s="14" t="str">
        <f>"VM "&amp;PhasesDetails!$A$7</f>
        <v>VM Year 3 AMC</v>
      </c>
      <c r="AJ1" s="26" t="str">
        <f>"Core "&amp;PhasesDetails!$A$7</f>
        <v>Core Year 3 AMC</v>
      </c>
      <c r="AK1" s="27" t="str">
        <f>"RAM "&amp;PhasesDetails!$A$7</f>
        <v>RAM Year 3 AMC</v>
      </c>
      <c r="AL1" s="28" t="str">
        <f>"DISK "&amp;PhasesDetails!$A$7</f>
        <v>DISK Year 3 AMC</v>
      </c>
      <c r="AM1" s="29" t="str">
        <f>"OS "&amp;PhasesDetails!$A$7</f>
        <v>OS Year 3 AMC</v>
      </c>
      <c r="AN1" s="30" t="str">
        <f>"DB "&amp;PhasesDetails!$A$7</f>
        <v>DB Year 3 AMC</v>
      </c>
      <c r="AO1" s="22" t="str">
        <f>"VM "&amp;PhasesDetails!$A$8</f>
        <v>VM Year 4 AMC</v>
      </c>
      <c r="AP1" s="19" t="str">
        <f>"Core "&amp;PhasesDetails!$A$8</f>
        <v>Core Year 4 AMC</v>
      </c>
      <c r="AQ1" s="23" t="str">
        <f>"RAM "&amp;PhasesDetails!$A$8</f>
        <v>RAM Year 4 AMC</v>
      </c>
      <c r="AR1" s="24" t="str">
        <f>"DISK "&amp;PhasesDetails!$A$8</f>
        <v>DISK Year 4 AMC</v>
      </c>
      <c r="AS1" s="24" t="str">
        <f>"OS "&amp;PhasesDetails!$A$8</f>
        <v>OS Year 4 AMC</v>
      </c>
      <c r="AT1" s="25" t="str">
        <f>"DB "&amp;PhasesDetails!$A$8</f>
        <v>DB Year 4 AMC</v>
      </c>
      <c r="AU1" s="14" t="str">
        <f>"VM "&amp;PhasesDetails!$A$9</f>
        <v>VM Year 5 AMC</v>
      </c>
      <c r="AV1" s="26" t="str">
        <f>"Core "&amp;PhasesDetails!$A$9</f>
        <v>Core Year 5 AMC</v>
      </c>
      <c r="AW1" s="27" t="str">
        <f>"RAM "&amp;PhasesDetails!$A$9</f>
        <v>RAM Year 5 AMC</v>
      </c>
      <c r="AX1" s="28" t="str">
        <f>"DISK "&amp;PhasesDetails!$A$9</f>
        <v>DISK Year 5 AMC</v>
      </c>
      <c r="AY1" s="29" t="str">
        <f>"OS "&amp;PhasesDetails!$A$9</f>
        <v>OS Year 5 AMC</v>
      </c>
      <c r="AZ1" s="30" t="str">
        <f>"DB "&amp;PhasesDetails!$A$9</f>
        <v>DB Year 5 AMC</v>
      </c>
      <c r="BA1" s="22" t="str">
        <f>"VM "&amp;PhasesDetails!$A$10</f>
        <v>VM Year 6 AMC</v>
      </c>
      <c r="BB1" s="19" t="str">
        <f>"Core "&amp;PhasesDetails!$A$10</f>
        <v>Core Year 6 AMC</v>
      </c>
      <c r="BC1" s="23" t="str">
        <f>"RAM "&amp;PhasesDetails!$A$10</f>
        <v>RAM Year 6 AMC</v>
      </c>
      <c r="BD1" s="24" t="str">
        <f>"DISK "&amp;PhasesDetails!$A$10</f>
        <v>DISK Year 6 AMC</v>
      </c>
      <c r="BE1" s="24" t="str">
        <f>"OS "&amp;PhasesDetails!$A$10</f>
        <v>OS Year 6 AMC</v>
      </c>
      <c r="BF1" s="25" t="str">
        <f>"DB "&amp;PhasesDetails!$A$10</f>
        <v>DB Year 6 AMC</v>
      </c>
      <c r="BG1" s="14" t="str">
        <f>"VM "&amp;PhasesDetails!$A$11</f>
        <v>VM Year 7 AMC</v>
      </c>
      <c r="BH1" s="26" t="str">
        <f>"Core "&amp;PhasesDetails!$A$11</f>
        <v>Core Year 7 AMC</v>
      </c>
      <c r="BI1" s="27" t="str">
        <f>"RAM "&amp;PhasesDetails!$A$11</f>
        <v>RAM Year 7 AMC</v>
      </c>
      <c r="BJ1" s="28" t="str">
        <f>"DISK "&amp;PhasesDetails!$A$11</f>
        <v>DISK Year 7 AMC</v>
      </c>
      <c r="BK1" s="29" t="str">
        <f>"OS "&amp;PhasesDetails!$A$11</f>
        <v>OS Year 7 AMC</v>
      </c>
      <c r="BL1" s="30" t="str">
        <f>"DB "&amp;PhasesDetails!$A$11</f>
        <v>DB Year 7 AMC</v>
      </c>
      <c r="BM1" s="22" t="str">
        <f>"VM "&amp;PhasesDetails!$A$12</f>
        <v>VM Year 8 AMC</v>
      </c>
      <c r="BN1" s="19" t="str">
        <f>"Core "&amp;PhasesDetails!$A$12</f>
        <v>Core Year 8 AMC</v>
      </c>
      <c r="BO1" s="23" t="str">
        <f>"RAM "&amp;PhasesDetails!$A$12</f>
        <v>RAM Year 8 AMC</v>
      </c>
      <c r="BP1" s="24" t="str">
        <f>"DISK "&amp;PhasesDetails!$A$12</f>
        <v>DISK Year 8 AMC</v>
      </c>
      <c r="BQ1" s="24" t="str">
        <f>"OS "&amp;PhasesDetails!$A$12</f>
        <v>OS Year 8 AMC</v>
      </c>
      <c r="BR1" s="25" t="str">
        <f>"DB "&amp;PhasesDetails!$A$12</f>
        <v>DB Year 8 AMC</v>
      </c>
    </row>
    <row r="2" spans="1:70" x14ac:dyDescent="0.3">
      <c r="A2" s="42" t="s">
        <v>2746</v>
      </c>
      <c r="B2" s="4" t="s">
        <v>2817</v>
      </c>
      <c r="C2" s="4" t="s">
        <v>2759</v>
      </c>
      <c r="D2" s="4" t="s">
        <v>2760</v>
      </c>
      <c r="E2" s="12">
        <v>2</v>
      </c>
      <c r="F2" s="12">
        <v>10</v>
      </c>
      <c r="G2" s="12">
        <v>80</v>
      </c>
      <c r="H2" s="12">
        <v>500</v>
      </c>
      <c r="I2" s="12">
        <f>IF(OR($C2 = "Windows OS Standard - Softwares",$C2 = "Windows OS DC - Softwares"),F2/2,
  IF(OR($C2="RHEL-OS - Softwares",$C2="SUSE OS Softwares",$C2="Ubuntu-OS - Softwares",$C2="Oracle Linux",$C2="Debian",$C2="OEM Specific"),1,))</f>
        <v>5</v>
      </c>
      <c r="J2" s="12">
        <f>IF(
    OR(
        $D2="MSSQL-STD - Softwares",
        $D2="MSSQL-Enterprise - Softwares"
    ),
    F2/2,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F2,
            IF(
                $D2="Oracle Standard Edition",
                1,
                IF(
                    $D2="Oracle Enterprise",
                    F2/2,
                    0
                )
            )
        )
    )
)</f>
        <v>5</v>
      </c>
      <c r="K2" s="13">
        <v>2</v>
      </c>
      <c r="L2" s="13">
        <v>16</v>
      </c>
      <c r="M2" s="13">
        <v>128</v>
      </c>
      <c r="N2" s="13">
        <v>500</v>
      </c>
      <c r="O2" s="13">
        <f>IF(OR($C2 = "Windows OS Standard - Softwares",$C2 = "Windows OS DC - Softwares"),L2/2,
  IF(OR($C2="RHEL-OS - Softwares",$C2="SUSE OS Softwares",$C2="Ubuntu-OS - Softwares",$C2="Oracle Linux",$C2="Debian",$C2="OEM Specific"),1,))</f>
        <v>8</v>
      </c>
      <c r="P2" s="13">
        <f>IF(
    OR(
        $D2="MSSQL-STD - Softwares",
        $D2="MSSQL-Enterprise - Softwares"
    ),
    L2/2,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L2,
            IF(
                $D2="Oracle Standard Edition",
                1,
                IF(
                    $D2="Oracle Enterprise",
                    L2/2,
                    0
                )
            )
        )
    )
)</f>
        <v>8</v>
      </c>
      <c r="Q2" s="14">
        <v>2</v>
      </c>
      <c r="R2" s="14">
        <v>22</v>
      </c>
      <c r="S2" s="14">
        <v>128</v>
      </c>
      <c r="T2" s="14">
        <v>500</v>
      </c>
      <c r="U2" s="14">
        <f>IF(OR($C2 = "Windows OS Standard - Softwares",$C2 = "Windows OS DC - Softwares"),R2/2,
  IF(OR($C2="RHEL-OS - Softwares",$C2="SUSE OS Softwares",$C2="Ubuntu-OS - Softwares",$C2="Oracle Linux",$C2="Debian",$C2="OEM Specific"),1,))</f>
        <v>11</v>
      </c>
      <c r="V2" s="14">
        <f>IF(
    OR(
        $D2="MSSQL-STD - Softwares",
        $D2="MSSQL-Enterprise - Softwares"
    ),
    R2/2,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R2,
            IF(
                $D2="Oracle Standard Edition",
                1,
                IF(
                    $D2="Oracle Enterprise",
                    R2/2,
                    0
                )
            )
        )
    )
)</f>
        <v>11</v>
      </c>
      <c r="W2" s="16">
        <v>2</v>
      </c>
      <c r="X2" s="16">
        <v>22</v>
      </c>
      <c r="Y2" s="16">
        <v>128</v>
      </c>
      <c r="Z2" s="16">
        <v>500</v>
      </c>
      <c r="AA2" s="16">
        <f>IF(OR($C2 = "Windows OS Standard - Softwares",$C2 = "Windows OS DC - Softwares"),X2/2,
  IF(OR($C2="RHEL-OS - Softwares",$C2="SUSE OS Softwares",$C2="Ubuntu-OS - Softwares",$C2="Oracle Linux",$C2="Debian",$C2="OEM Specific"),1,))</f>
        <v>11</v>
      </c>
      <c r="AB2" s="16">
        <f>IF(
    OR(
        $D2="MSSQL-STD - Softwares",
        $D2="MSSQL-Enterprise - Softwares"
    ),
    X2/2,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X2,
            IF(
                $D2="Oracle Standard Edition",
                1,
                IF(
                    $D2="Oracle Enterprise",
                    X2/2,
                    0
                )
            )
        )
    )
)</f>
        <v>11</v>
      </c>
      <c r="AC2" s="15">
        <v>2</v>
      </c>
      <c r="AD2" s="15">
        <v>22</v>
      </c>
      <c r="AE2" s="15">
        <v>128</v>
      </c>
      <c r="AF2" s="15">
        <v>500</v>
      </c>
      <c r="AG2" s="15">
        <f>IF(OR($C2 = "Windows OS Standard - Softwares",$C2 = "Windows OS DC - Softwares"),AD2/2,
  IF(OR($C2="RHEL-OS - Softwares",$C2="SUSE OS Softwares",$C2="Ubuntu-OS - Softwares",$C2="Oracle Linux",$C2="Debian",$C2="OEM Specific"),1,))</f>
        <v>11</v>
      </c>
      <c r="AH2" s="15">
        <f>IF(
    OR(
        $D2="MSSQL-STD - Softwares",
        $D2="MSSQL-Enterprise - Softwares"
    ),
    AD2/2,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AD2,
            IF(
                $D2="Oracle Standard Edition",
                1,
                IF(
                    $D2="Oracle Enterprise",
                    AD2/2,
                    0
                )
            )
        )
    )
)</f>
        <v>11</v>
      </c>
      <c r="AI2" s="17">
        <v>2</v>
      </c>
      <c r="AJ2" s="17">
        <v>22</v>
      </c>
      <c r="AK2" s="17">
        <v>128</v>
      </c>
      <c r="AL2" s="17">
        <v>500</v>
      </c>
      <c r="AM2" s="17">
        <f>IF(OR($C2 = "Windows OS Standard - Softwares",$C2 = "Windows OS DC - Softwares"),AJ2/2,
  IF(OR($C2="RHEL-OS - Softwares",$C2="SUSE OS Softwares",$C2="Ubuntu-OS - Softwares",$C2="Oracle Linux",$C2="Debian",$C2="OEM Specific"),1,))</f>
        <v>11</v>
      </c>
      <c r="AN2" s="17">
        <f>IF(
    OR(
        $D2="MSSQL-STD - Softwares",
        $D2="MSSQL-Enterprise - Softwares"
    ),
    AJ2/2,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AJ2,
            IF(
                $D2="Oracle Standard Edition",
                1,
                IF(
                    $D2="Oracle Enterprise",
                    AJ2/2,
                    0
                )
            )
        )
    )
)</f>
        <v>11</v>
      </c>
      <c r="AO2" s="11">
        <v>2</v>
      </c>
      <c r="AP2" s="11">
        <v>22</v>
      </c>
      <c r="AQ2" s="11">
        <v>128</v>
      </c>
      <c r="AR2" s="11">
        <v>500</v>
      </c>
      <c r="AS2" s="11">
        <f>IF(OR($C2 = "Windows OS Standard - Softwares",$C2 = "Windows OS DC - Softwares"),AP2/2,
  IF(OR($C2="RHEL-OS - Softwares",$C2="SUSE OS Softwares",$C2="Ubuntu-OS - Softwares",$C2="Oracle Linux",$C2="Debian",$C2="OEM Specific"),1,))</f>
        <v>11</v>
      </c>
      <c r="AT2" s="11">
        <f>IF(
    OR(
        $D2="MSSQL-STD - Softwares",
        $D2="MSSQL-Enterprise - Softwares"
    ),
    AP2/2,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AP2,
            IF(
                $D2="Oracle Standard Edition",
                1,
                IF(
                    $D2="Oracle Enterprise",
                    AP2/2,
                    0
                )
            )
        )
    )
)</f>
        <v>11</v>
      </c>
      <c r="AU2" s="18">
        <v>2</v>
      </c>
      <c r="AV2" s="18">
        <v>22</v>
      </c>
      <c r="AW2" s="18">
        <v>128</v>
      </c>
      <c r="AX2" s="18">
        <v>500</v>
      </c>
      <c r="AY2" s="18">
        <f>IF(OR($C2 = "Windows OS Standard - Softwares",$C2 = "Windows OS DC - Softwares"),AV2/2,
  IF(OR($C2="RHEL-OS - Softwares",$C2="SUSE OS Softwares",$C2="Ubuntu-OS - Softwares",$C2="Oracle Linux",$C2="Debian",$C2="OEM Specific"),1,))</f>
        <v>11</v>
      </c>
      <c r="AZ2" s="18">
        <f>IF(
    OR(
        $D2="MSSQL-STD - Softwares",
        $D2="MSSQL-Enterprise - Softwares"
    ),
    AV2/2,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AV2,
            IF(
                $D2="Oracle Standard Edition",
                1,
                IF(
                    $D2="Oracle Enterprise",
                    AV2/2,
                    0
                )
            )
        )
    )
)</f>
        <v>11</v>
      </c>
      <c r="BA2" s="19">
        <v>2</v>
      </c>
      <c r="BB2" s="19">
        <v>22</v>
      </c>
      <c r="BC2" s="19">
        <v>128</v>
      </c>
      <c r="BD2" s="19">
        <v>500</v>
      </c>
      <c r="BE2" s="19">
        <f>IF(OR($C2 = "Windows OS Standard - Softwares",$C2 = "Windows OS DC - Softwares"),BB2/2,
  IF(OR($C2="RHEL-OS - Softwares",$C2="SUSE OS Softwares",$C2="Ubuntu-OS - Softwares",$C2="Oracle Linux",$C2="Debian",$C2="OEM Specific"),1,))</f>
        <v>11</v>
      </c>
      <c r="BF2" s="19">
        <f>IF(
    OR(
        $D2="MSSQL-STD - Softwares",
        $D2="MSSQL-Enterprise - Softwares"
    ),
    BB2/2,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BB2,
            IF(
                $D2="Oracle Standard Edition",
                1,
                IF(
                    $D2="Oracle Enterprise",
                    BB2/2,
                    0
                )
            )
        )
    )
)</f>
        <v>11</v>
      </c>
      <c r="BG2" s="20">
        <v>2</v>
      </c>
      <c r="BH2" s="20">
        <v>22</v>
      </c>
      <c r="BI2" s="20">
        <v>128</v>
      </c>
      <c r="BJ2" s="20">
        <v>500</v>
      </c>
      <c r="BK2" s="20">
        <f>IF(OR($C2 = "Windows OS Standard - Softwares",$C2 = "Windows OS DC - Softwares"),BH2/2,
  IF(OR($C2="RHEL-OS - Softwares",$C2="SUSE OS Softwares",$C2="Ubuntu-OS - Softwares",$C2="Oracle Linux",$C2="Debian",$C2="OEM Specific"),1,))</f>
        <v>11</v>
      </c>
      <c r="BL2" s="20">
        <f>IF(
    OR(
        $D2="MSSQL-STD - Softwares",
        $D2="MSSQL-Enterprise - Softwares"
    ),
    BH2/2,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BH2,
            IF(
                $D2="Oracle Standard Edition",
                1,
                IF(
                    $D2="Oracle Enterprise",
                    BH2/2,
                    0
                )
            )
        )
    )
)</f>
        <v>11</v>
      </c>
      <c r="BM2" s="21">
        <v>2</v>
      </c>
      <c r="BN2" s="21">
        <v>22</v>
      </c>
      <c r="BO2" s="21">
        <v>128</v>
      </c>
      <c r="BP2" s="21">
        <v>500</v>
      </c>
      <c r="BQ2" s="21">
        <f>IF(OR($C2 = "Windows OS Standard - Softwares",$C2 = "Windows OS DC - Softwares"),BN2/2,
  IF(OR($C2="RHEL-OS - Softwares",$C2="SUSE OS Softwares",$C2="Ubuntu-OS - Softwares",$C2="Oracle Linux",$C2="Debian",$C2="OEM Specific"),1,))</f>
        <v>11</v>
      </c>
      <c r="BR2" s="21">
        <f>IF(
    OR(
        $D2="MSSQL-STD - Softwares",
        $D2="MSSQL-Enterprise - Softwares"
    ),
    BN2/2,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BN2,
            IF(
                $D2="Oracle Standard Edition",
                1,
                IF(
                    $D2="Oracle Enterprise",
                    BN2/2,
                    0
                )
            )
        )
    )
)</f>
        <v>11</v>
      </c>
    </row>
    <row r="3" spans="1:70" x14ac:dyDescent="0.3">
      <c r="A3" s="42" t="s">
        <v>2746</v>
      </c>
      <c r="B3" s="4" t="s">
        <v>2818</v>
      </c>
      <c r="C3" s="4" t="s">
        <v>2759</v>
      </c>
      <c r="D3" s="4" t="s">
        <v>2760</v>
      </c>
      <c r="E3" s="12">
        <v>2</v>
      </c>
      <c r="F3" s="12">
        <v>6</v>
      </c>
      <c r="G3" s="12">
        <v>48</v>
      </c>
      <c r="H3" s="12">
        <v>500</v>
      </c>
      <c r="I3" s="12">
        <f t="shared" ref="I3:I48" si="0">IF(OR($C3 = "Windows OS Standard - Softwares",$C3 = "Windows OS DC - Softwares"),F3/2,
  IF(OR($C3="RHEL-OS - Softwares",$C3="SUSE OS Softwares",$C3="Ubuntu-OS - Softwares",$C3="Oracle Linux",$C3="Debian",$C3="OEM Specific"),1,))</f>
        <v>3</v>
      </c>
      <c r="J3" s="12">
        <f t="shared" ref="J3:J48" si="1">IF(
    OR(
        $D3="MSSQL-STD - Softwares",
        $D3="MSSQL-Enterprise - Softwares"
    ),
    F3/2,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F3,
            IF(
                $D3="Oracle Standard Edition",
                1,
                IF(
                    $D3="Oracle Enterprise",
                    F3/2,
                    0
                )
            )
        )
    )
)</f>
        <v>3</v>
      </c>
      <c r="K3" s="13">
        <v>2</v>
      </c>
      <c r="L3" s="13">
        <v>10</v>
      </c>
      <c r="M3" s="13">
        <v>128</v>
      </c>
      <c r="N3" s="13">
        <v>500</v>
      </c>
      <c r="O3" s="13">
        <f t="shared" ref="O3:O48" si="2">IF(OR($C3 = "Windows OS Standard - Softwares",$C3 = "Windows OS DC - Softwares"),L3/2,
  IF(OR($C3="RHEL-OS - Softwares",$C3="SUSE OS Softwares",$C3="Ubuntu-OS - Softwares",$C3="Oracle Linux",$C3="Debian",$C3="OEM Specific"),1,))</f>
        <v>5</v>
      </c>
      <c r="P3" s="13">
        <f t="shared" ref="P3:P48" si="3">IF(
    OR(
        $D3="MSSQL-STD - Softwares",
        $D3="MSSQL-Enterprise - Softwares"
    ),
    L3/2,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L3,
            IF(
                $D3="Oracle Standard Edition",
                1,
                IF(
                    $D3="Oracle Enterprise",
                    L3/2,
                    0
                )
            )
        )
    )
)</f>
        <v>5</v>
      </c>
      <c r="Q3" s="14">
        <v>2</v>
      </c>
      <c r="R3" s="14">
        <v>14</v>
      </c>
      <c r="S3" s="14">
        <v>128</v>
      </c>
      <c r="T3" s="14">
        <v>500</v>
      </c>
      <c r="U3" s="14">
        <f t="shared" ref="U3:U48" si="4">IF(OR($C3 = "Windows OS Standard - Softwares",$C3 = "Windows OS DC - Softwares"),R3/2,
  IF(OR($C3="RHEL-OS - Softwares",$C3="SUSE OS Softwares",$C3="Ubuntu-OS - Softwares",$C3="Oracle Linux",$C3="Debian",$C3="OEM Specific"),1,))</f>
        <v>7</v>
      </c>
      <c r="V3" s="14">
        <f t="shared" ref="V3:V48" si="5">IF(
    OR(
        $D3="MSSQL-STD - Softwares",
        $D3="MSSQL-Enterprise - Softwares"
    ),
    R3/2,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R3,
            IF(
                $D3="Oracle Standard Edition",
                1,
                IF(
                    $D3="Oracle Enterprise",
                    R3/2,
                    0
                )
            )
        )
    )
)</f>
        <v>7</v>
      </c>
      <c r="W3" s="16">
        <v>2</v>
      </c>
      <c r="X3" s="16">
        <v>14</v>
      </c>
      <c r="Y3" s="16">
        <v>128</v>
      </c>
      <c r="Z3" s="16">
        <v>500</v>
      </c>
      <c r="AA3" s="16">
        <f t="shared" ref="AA3:AA48" si="6">IF(OR($C3 = "Windows OS Standard - Softwares",$C3 = "Windows OS DC - Softwares"),X3/2,
  IF(OR($C3="RHEL-OS - Softwares",$C3="SUSE OS Softwares",$C3="Ubuntu-OS - Softwares",$C3="Oracle Linux",$C3="Debian",$C3="OEM Specific"),1,))</f>
        <v>7</v>
      </c>
      <c r="AB3" s="16">
        <f t="shared" ref="AB3:AB48" si="7">IF(
    OR(
        $D3="MSSQL-STD - Softwares",
        $D3="MSSQL-Enterprise - Softwares"
    ),
    X3/2,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X3,
            IF(
                $D3="Oracle Standard Edition",
                1,
                IF(
                    $D3="Oracle Enterprise",
                    X3/2,
                    0
                )
            )
        )
    )
)</f>
        <v>7</v>
      </c>
      <c r="AC3" s="15">
        <v>2</v>
      </c>
      <c r="AD3" s="15">
        <v>14</v>
      </c>
      <c r="AE3" s="15">
        <v>128</v>
      </c>
      <c r="AF3" s="15">
        <v>500</v>
      </c>
      <c r="AG3" s="15">
        <f t="shared" ref="AG3:AG48" si="8">IF(OR($C3 = "Windows OS Standard - Softwares",$C3 = "Windows OS DC - Softwares"),AD3/2,
  IF(OR($C3="RHEL-OS - Softwares",$C3="SUSE OS Softwares",$C3="Ubuntu-OS - Softwares",$C3="Oracle Linux",$C3="Debian",$C3="OEM Specific"),1,))</f>
        <v>7</v>
      </c>
      <c r="AH3" s="15">
        <f t="shared" ref="AH3:AH48" si="9">IF(
    OR(
        $D3="MSSQL-STD - Softwares",
        $D3="MSSQL-Enterprise - Softwares"
    ),
    AD3/2,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AD3,
            IF(
                $D3="Oracle Standard Edition",
                1,
                IF(
                    $D3="Oracle Enterprise",
                    AD3/2,
                    0
                )
            )
        )
    )
)</f>
        <v>7</v>
      </c>
      <c r="AI3" s="17">
        <v>2</v>
      </c>
      <c r="AJ3" s="17">
        <v>14</v>
      </c>
      <c r="AK3" s="17">
        <v>128</v>
      </c>
      <c r="AL3" s="17">
        <v>500</v>
      </c>
      <c r="AM3" s="17">
        <f t="shared" ref="AM3:AM48" si="10">IF(OR($C3 = "Windows OS Standard - Softwares",$C3 = "Windows OS DC - Softwares"),AJ3/2,
  IF(OR($C3="RHEL-OS - Softwares",$C3="SUSE OS Softwares",$C3="Ubuntu-OS - Softwares",$C3="Oracle Linux",$C3="Debian",$C3="OEM Specific"),1,))</f>
        <v>7</v>
      </c>
      <c r="AN3" s="17">
        <f t="shared" ref="AN3:AN48" si="11">IF(
    OR(
        $D3="MSSQL-STD - Softwares",
        $D3="MSSQL-Enterprise - Softwares"
    ),
    AJ3/2,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AJ3,
            IF(
                $D3="Oracle Standard Edition",
                1,
                IF(
                    $D3="Oracle Enterprise",
                    AJ3/2,
                    0
                )
            )
        )
    )
)</f>
        <v>7</v>
      </c>
      <c r="AO3" s="11">
        <v>2</v>
      </c>
      <c r="AP3" s="11">
        <v>14</v>
      </c>
      <c r="AQ3" s="11">
        <v>128</v>
      </c>
      <c r="AR3" s="11">
        <v>500</v>
      </c>
      <c r="AS3" s="11">
        <f t="shared" ref="AS3:AS48" si="12">IF(OR($C3 = "Windows OS Standard - Softwares",$C3 = "Windows OS DC - Softwares"),AP3/2,
  IF(OR($C3="RHEL-OS - Softwares",$C3="SUSE OS Softwares",$C3="Ubuntu-OS - Softwares",$C3="Oracle Linux",$C3="Debian",$C3="OEM Specific"),1,))</f>
        <v>7</v>
      </c>
      <c r="AT3" s="11">
        <f t="shared" ref="AT3:AT48" si="13">IF(
    OR(
        $D3="MSSQL-STD - Softwares",
        $D3="MSSQL-Enterprise - Softwares"
    ),
    AP3/2,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AP3,
            IF(
                $D3="Oracle Standard Edition",
                1,
                IF(
                    $D3="Oracle Enterprise",
                    AP3/2,
                    0
                )
            )
        )
    )
)</f>
        <v>7</v>
      </c>
      <c r="AU3" s="18">
        <v>2</v>
      </c>
      <c r="AV3" s="18">
        <v>14</v>
      </c>
      <c r="AW3" s="18">
        <v>128</v>
      </c>
      <c r="AX3" s="18">
        <v>500</v>
      </c>
      <c r="AY3" s="18">
        <f t="shared" ref="AY3:AY48" si="14">IF(OR($C3 = "Windows OS Standard - Softwares",$C3 = "Windows OS DC - Softwares"),AV3/2,
  IF(OR($C3="RHEL-OS - Softwares",$C3="SUSE OS Softwares",$C3="Ubuntu-OS - Softwares",$C3="Oracle Linux",$C3="Debian",$C3="OEM Specific"),1,))</f>
        <v>7</v>
      </c>
      <c r="AZ3" s="18">
        <f t="shared" ref="AZ3:AZ48" si="15">IF(
    OR(
        $D3="MSSQL-STD - Softwares",
        $D3="MSSQL-Enterprise - Softwares"
    ),
    AV3/2,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AV3,
            IF(
                $D3="Oracle Standard Edition",
                1,
                IF(
                    $D3="Oracle Enterprise",
                    AV3/2,
                    0
                )
            )
        )
    )
)</f>
        <v>7</v>
      </c>
      <c r="BA3" s="19">
        <v>2</v>
      </c>
      <c r="BB3" s="19">
        <v>14</v>
      </c>
      <c r="BC3" s="19">
        <v>128</v>
      </c>
      <c r="BD3" s="19">
        <v>500</v>
      </c>
      <c r="BE3" s="19">
        <f t="shared" ref="BE3:BE48" si="16">IF(OR($C3 = "Windows OS Standard - Softwares",$C3 = "Windows OS DC - Softwares"),BB3/2,
  IF(OR($C3="RHEL-OS - Softwares",$C3="SUSE OS Softwares",$C3="Ubuntu-OS - Softwares",$C3="Oracle Linux",$C3="Debian",$C3="OEM Specific"),1,))</f>
        <v>7</v>
      </c>
      <c r="BF3" s="19">
        <f t="shared" ref="BF3:BF48" si="17">IF(
    OR(
        $D3="MSSQL-STD - Softwares",
        $D3="MSSQL-Enterprise - Softwares"
    ),
    BB3/2,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BB3,
            IF(
                $D3="Oracle Standard Edition",
                1,
                IF(
                    $D3="Oracle Enterprise",
                    BB3/2,
                    0
                )
            )
        )
    )
)</f>
        <v>7</v>
      </c>
      <c r="BG3" s="20">
        <v>2</v>
      </c>
      <c r="BH3" s="20">
        <v>14</v>
      </c>
      <c r="BI3" s="20">
        <v>128</v>
      </c>
      <c r="BJ3" s="20">
        <v>500</v>
      </c>
      <c r="BK3" s="20">
        <f t="shared" ref="BK3:BK48" si="18">IF(OR($C3 = "Windows OS Standard - Softwares",$C3 = "Windows OS DC - Softwares"),BH3/2,
  IF(OR($C3="RHEL-OS - Softwares",$C3="SUSE OS Softwares",$C3="Ubuntu-OS - Softwares",$C3="Oracle Linux",$C3="Debian",$C3="OEM Specific"),1,))</f>
        <v>7</v>
      </c>
      <c r="BL3" s="20">
        <f t="shared" ref="BL3:BL48" si="19">IF(
    OR(
        $D3="MSSQL-STD - Softwares",
        $D3="MSSQL-Enterprise - Softwares"
    ),
    BH3/2,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BH3,
            IF(
                $D3="Oracle Standard Edition",
                1,
                IF(
                    $D3="Oracle Enterprise",
                    BH3/2,
                    0
                )
            )
        )
    )
)</f>
        <v>7</v>
      </c>
      <c r="BM3" s="21">
        <v>2</v>
      </c>
      <c r="BN3" s="21">
        <v>14</v>
      </c>
      <c r="BO3" s="21">
        <v>128</v>
      </c>
      <c r="BP3" s="21">
        <v>500</v>
      </c>
      <c r="BQ3" s="21">
        <f t="shared" ref="BQ3:BQ48" si="20">IF(OR($C3 = "Windows OS Standard - Softwares",$C3 = "Windows OS DC - Softwares"),BN3/2,
  IF(OR($C3="RHEL-OS - Softwares",$C3="SUSE OS Softwares",$C3="Ubuntu-OS - Softwares",$C3="Oracle Linux",$C3="Debian",$C3="OEM Specific"),1,))</f>
        <v>7</v>
      </c>
      <c r="BR3" s="21">
        <f t="shared" ref="BR3:BR48" si="21">IF(
    OR(
        $D3="MSSQL-STD - Softwares",
        $D3="MSSQL-Enterprise - Softwares"
    ),
    BN3/2,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BN3,
            IF(
                $D3="Oracle Standard Edition",
                1,
                IF(
                    $D3="Oracle Enterprise",
                    BN3/2,
                    0
                )
            )
        )
    )
)</f>
        <v>7</v>
      </c>
    </row>
    <row r="4" spans="1:70" x14ac:dyDescent="0.3">
      <c r="A4" s="42" t="s">
        <v>2746</v>
      </c>
      <c r="B4" s="4" t="s">
        <v>2771</v>
      </c>
      <c r="C4" s="4" t="s">
        <v>2766</v>
      </c>
      <c r="D4" s="4" t="s">
        <v>2758</v>
      </c>
      <c r="E4" s="12">
        <v>0</v>
      </c>
      <c r="F4" s="12">
        <v>0</v>
      </c>
      <c r="G4" s="12">
        <v>0</v>
      </c>
      <c r="H4" s="12">
        <v>0</v>
      </c>
      <c r="I4" s="12">
        <f t="shared" si="0"/>
        <v>1</v>
      </c>
      <c r="J4" s="12">
        <f t="shared" si="1"/>
        <v>0</v>
      </c>
      <c r="K4" s="13">
        <v>0</v>
      </c>
      <c r="L4" s="13">
        <v>0</v>
      </c>
      <c r="M4" s="13">
        <v>0</v>
      </c>
      <c r="N4" s="13">
        <v>0</v>
      </c>
      <c r="O4" s="13">
        <f t="shared" si="2"/>
        <v>1</v>
      </c>
      <c r="P4" s="13">
        <f t="shared" si="3"/>
        <v>0</v>
      </c>
      <c r="Q4" s="14">
        <v>0</v>
      </c>
      <c r="R4" s="14">
        <v>0</v>
      </c>
      <c r="S4" s="14">
        <v>0</v>
      </c>
      <c r="T4" s="14">
        <v>0</v>
      </c>
      <c r="U4" s="14">
        <f t="shared" si="4"/>
        <v>1</v>
      </c>
      <c r="V4" s="14">
        <f t="shared" si="5"/>
        <v>0</v>
      </c>
      <c r="W4" s="16">
        <v>19</v>
      </c>
      <c r="X4" s="16">
        <v>16</v>
      </c>
      <c r="Y4" s="16">
        <v>64</v>
      </c>
      <c r="Z4" s="16">
        <v>500</v>
      </c>
      <c r="AA4" s="16">
        <f t="shared" si="6"/>
        <v>1</v>
      </c>
      <c r="AB4" s="16">
        <f t="shared" si="7"/>
        <v>0</v>
      </c>
      <c r="AC4" s="15">
        <v>19</v>
      </c>
      <c r="AD4" s="15">
        <v>16</v>
      </c>
      <c r="AE4" s="15">
        <v>64</v>
      </c>
      <c r="AF4" s="15">
        <v>500</v>
      </c>
      <c r="AG4" s="15">
        <f t="shared" si="8"/>
        <v>1</v>
      </c>
      <c r="AH4" s="15">
        <f t="shared" si="9"/>
        <v>0</v>
      </c>
      <c r="AI4" s="17">
        <v>19</v>
      </c>
      <c r="AJ4" s="17">
        <v>16</v>
      </c>
      <c r="AK4" s="17">
        <v>64</v>
      </c>
      <c r="AL4" s="17">
        <v>500</v>
      </c>
      <c r="AM4" s="17">
        <f t="shared" si="10"/>
        <v>1</v>
      </c>
      <c r="AN4" s="17">
        <f t="shared" si="11"/>
        <v>0</v>
      </c>
      <c r="AO4" s="11">
        <v>19</v>
      </c>
      <c r="AP4" s="11">
        <v>16</v>
      </c>
      <c r="AQ4" s="11">
        <v>64</v>
      </c>
      <c r="AR4" s="11">
        <v>500</v>
      </c>
      <c r="AS4" s="11">
        <f t="shared" si="12"/>
        <v>1</v>
      </c>
      <c r="AT4" s="11">
        <f t="shared" si="13"/>
        <v>0</v>
      </c>
      <c r="AU4" s="18">
        <v>19</v>
      </c>
      <c r="AV4" s="18">
        <v>16</v>
      </c>
      <c r="AW4" s="18">
        <v>64</v>
      </c>
      <c r="AX4" s="18">
        <v>500</v>
      </c>
      <c r="AY4" s="18">
        <f t="shared" si="14"/>
        <v>1</v>
      </c>
      <c r="AZ4" s="18">
        <f t="shared" si="15"/>
        <v>0</v>
      </c>
      <c r="BA4" s="19">
        <v>19</v>
      </c>
      <c r="BB4" s="19">
        <v>16</v>
      </c>
      <c r="BC4" s="19">
        <v>64</v>
      </c>
      <c r="BD4" s="19">
        <v>500</v>
      </c>
      <c r="BE4" s="19">
        <f t="shared" si="16"/>
        <v>1</v>
      </c>
      <c r="BF4" s="19">
        <f t="shared" si="17"/>
        <v>0</v>
      </c>
      <c r="BG4" s="20">
        <v>19</v>
      </c>
      <c r="BH4" s="20">
        <v>16</v>
      </c>
      <c r="BI4" s="20">
        <v>64</v>
      </c>
      <c r="BJ4" s="20">
        <v>500</v>
      </c>
      <c r="BK4" s="20">
        <f t="shared" si="18"/>
        <v>1</v>
      </c>
      <c r="BL4" s="20">
        <f t="shared" si="19"/>
        <v>0</v>
      </c>
      <c r="BM4" s="21">
        <v>19</v>
      </c>
      <c r="BN4" s="21">
        <v>16</v>
      </c>
      <c r="BO4" s="21">
        <v>64</v>
      </c>
      <c r="BP4" s="21">
        <v>500</v>
      </c>
      <c r="BQ4" s="21">
        <f t="shared" si="20"/>
        <v>1</v>
      </c>
      <c r="BR4" s="21">
        <f t="shared" si="21"/>
        <v>0</v>
      </c>
    </row>
    <row r="5" spans="1:70" x14ac:dyDescent="0.3">
      <c r="A5" s="42" t="s">
        <v>2746</v>
      </c>
      <c r="B5" s="4" t="s">
        <v>2772</v>
      </c>
      <c r="C5" s="4" t="s">
        <v>2766</v>
      </c>
      <c r="D5" s="4" t="s">
        <v>2758</v>
      </c>
      <c r="E5" s="12">
        <v>0</v>
      </c>
      <c r="F5" s="12">
        <v>0</v>
      </c>
      <c r="G5" s="12">
        <v>0</v>
      </c>
      <c r="H5" s="12">
        <v>0</v>
      </c>
      <c r="I5" s="12">
        <f t="shared" si="0"/>
        <v>1</v>
      </c>
      <c r="J5" s="12">
        <f t="shared" si="1"/>
        <v>0</v>
      </c>
      <c r="K5" s="13">
        <v>0</v>
      </c>
      <c r="L5" s="13">
        <v>0</v>
      </c>
      <c r="M5" s="13">
        <v>0</v>
      </c>
      <c r="N5" s="13">
        <v>0</v>
      </c>
      <c r="O5" s="13">
        <f t="shared" si="2"/>
        <v>1</v>
      </c>
      <c r="P5" s="13">
        <f t="shared" si="3"/>
        <v>0</v>
      </c>
      <c r="Q5" s="14">
        <v>0</v>
      </c>
      <c r="R5" s="14">
        <v>0</v>
      </c>
      <c r="S5" s="14">
        <v>0</v>
      </c>
      <c r="T5" s="14">
        <v>0</v>
      </c>
      <c r="U5" s="14">
        <f t="shared" si="4"/>
        <v>1</v>
      </c>
      <c r="V5" s="14">
        <f t="shared" si="5"/>
        <v>0</v>
      </c>
      <c r="W5" s="16">
        <v>5</v>
      </c>
      <c r="X5" s="16">
        <v>32</v>
      </c>
      <c r="Y5" s="16">
        <v>64</v>
      </c>
      <c r="Z5" s="16">
        <v>500</v>
      </c>
      <c r="AA5" s="16">
        <f t="shared" si="6"/>
        <v>1</v>
      </c>
      <c r="AB5" s="16">
        <f t="shared" si="7"/>
        <v>0</v>
      </c>
      <c r="AC5" s="15">
        <v>5</v>
      </c>
      <c r="AD5" s="15">
        <v>32</v>
      </c>
      <c r="AE5" s="15">
        <v>64</v>
      </c>
      <c r="AF5" s="15">
        <v>500</v>
      </c>
      <c r="AG5" s="15">
        <f t="shared" si="8"/>
        <v>1</v>
      </c>
      <c r="AH5" s="15">
        <f t="shared" si="9"/>
        <v>0</v>
      </c>
      <c r="AI5" s="17">
        <v>5</v>
      </c>
      <c r="AJ5" s="17">
        <v>32</v>
      </c>
      <c r="AK5" s="17">
        <v>64</v>
      </c>
      <c r="AL5" s="17">
        <v>500</v>
      </c>
      <c r="AM5" s="17">
        <f t="shared" si="10"/>
        <v>1</v>
      </c>
      <c r="AN5" s="17">
        <f t="shared" si="11"/>
        <v>0</v>
      </c>
      <c r="AO5" s="11">
        <v>5</v>
      </c>
      <c r="AP5" s="11">
        <v>32</v>
      </c>
      <c r="AQ5" s="11">
        <v>64</v>
      </c>
      <c r="AR5" s="11">
        <v>500</v>
      </c>
      <c r="AS5" s="11">
        <f t="shared" si="12"/>
        <v>1</v>
      </c>
      <c r="AT5" s="11">
        <f t="shared" si="13"/>
        <v>0</v>
      </c>
      <c r="AU5" s="18">
        <v>5</v>
      </c>
      <c r="AV5" s="18">
        <v>32</v>
      </c>
      <c r="AW5" s="18">
        <v>64</v>
      </c>
      <c r="AX5" s="18">
        <v>500</v>
      </c>
      <c r="AY5" s="18">
        <f t="shared" si="14"/>
        <v>1</v>
      </c>
      <c r="AZ5" s="18">
        <f t="shared" si="15"/>
        <v>0</v>
      </c>
      <c r="BA5" s="19">
        <v>5</v>
      </c>
      <c r="BB5" s="19">
        <v>32</v>
      </c>
      <c r="BC5" s="19">
        <v>64</v>
      </c>
      <c r="BD5" s="19">
        <v>500</v>
      </c>
      <c r="BE5" s="19">
        <f t="shared" si="16"/>
        <v>1</v>
      </c>
      <c r="BF5" s="19">
        <f t="shared" si="17"/>
        <v>0</v>
      </c>
      <c r="BG5" s="20">
        <v>5</v>
      </c>
      <c r="BH5" s="20">
        <v>32</v>
      </c>
      <c r="BI5" s="20">
        <v>64</v>
      </c>
      <c r="BJ5" s="20">
        <v>500</v>
      </c>
      <c r="BK5" s="20">
        <f t="shared" si="18"/>
        <v>1</v>
      </c>
      <c r="BL5" s="20">
        <f t="shared" si="19"/>
        <v>0</v>
      </c>
      <c r="BM5" s="21">
        <v>5</v>
      </c>
      <c r="BN5" s="21">
        <v>32</v>
      </c>
      <c r="BO5" s="21">
        <v>64</v>
      </c>
      <c r="BP5" s="21">
        <v>500</v>
      </c>
      <c r="BQ5" s="21">
        <f t="shared" si="20"/>
        <v>1</v>
      </c>
      <c r="BR5" s="21">
        <f t="shared" si="21"/>
        <v>0</v>
      </c>
    </row>
    <row r="6" spans="1:70" x14ac:dyDescent="0.3">
      <c r="A6" s="42" t="s">
        <v>2746</v>
      </c>
      <c r="B6" s="4" t="s">
        <v>2819</v>
      </c>
      <c r="C6" s="4" t="s">
        <v>2766</v>
      </c>
      <c r="D6" s="4" t="s">
        <v>2758</v>
      </c>
      <c r="E6" s="12">
        <v>2</v>
      </c>
      <c r="F6" s="12">
        <v>4</v>
      </c>
      <c r="G6" s="12">
        <v>48</v>
      </c>
      <c r="H6" s="12">
        <v>500</v>
      </c>
      <c r="I6" s="12">
        <f t="shared" si="0"/>
        <v>1</v>
      </c>
      <c r="J6" s="12">
        <f t="shared" si="1"/>
        <v>0</v>
      </c>
      <c r="K6" s="13">
        <v>2</v>
      </c>
      <c r="L6" s="13">
        <v>10</v>
      </c>
      <c r="M6" s="13">
        <v>144</v>
      </c>
      <c r="N6" s="13">
        <v>1000</v>
      </c>
      <c r="O6" s="13">
        <f t="shared" si="2"/>
        <v>1</v>
      </c>
      <c r="P6" s="13">
        <f t="shared" si="3"/>
        <v>0</v>
      </c>
      <c r="Q6" s="14">
        <v>2</v>
      </c>
      <c r="R6" s="14">
        <v>12</v>
      </c>
      <c r="S6" s="14">
        <v>160</v>
      </c>
      <c r="T6" s="14">
        <v>1000</v>
      </c>
      <c r="U6" s="14">
        <f t="shared" si="4"/>
        <v>1</v>
      </c>
      <c r="V6" s="14">
        <f t="shared" si="5"/>
        <v>0</v>
      </c>
      <c r="W6" s="16">
        <v>2</v>
      </c>
      <c r="X6" s="16">
        <v>12</v>
      </c>
      <c r="Y6" s="16">
        <v>160</v>
      </c>
      <c r="Z6" s="16">
        <v>1000</v>
      </c>
      <c r="AA6" s="16">
        <f t="shared" si="6"/>
        <v>1</v>
      </c>
      <c r="AB6" s="16">
        <f t="shared" si="7"/>
        <v>0</v>
      </c>
      <c r="AC6" s="15">
        <v>2</v>
      </c>
      <c r="AD6" s="15">
        <v>12</v>
      </c>
      <c r="AE6" s="15">
        <v>160</v>
      </c>
      <c r="AF6" s="15">
        <v>1000</v>
      </c>
      <c r="AG6" s="15">
        <f t="shared" si="8"/>
        <v>1</v>
      </c>
      <c r="AH6" s="15">
        <f t="shared" si="9"/>
        <v>0</v>
      </c>
      <c r="AI6" s="17">
        <v>2</v>
      </c>
      <c r="AJ6" s="17">
        <v>12</v>
      </c>
      <c r="AK6" s="17">
        <v>160</v>
      </c>
      <c r="AL6" s="17">
        <v>1000</v>
      </c>
      <c r="AM6" s="17">
        <f t="shared" si="10"/>
        <v>1</v>
      </c>
      <c r="AN6" s="17">
        <f t="shared" si="11"/>
        <v>0</v>
      </c>
      <c r="AO6" s="11">
        <v>2</v>
      </c>
      <c r="AP6" s="11">
        <v>12</v>
      </c>
      <c r="AQ6" s="11">
        <v>160</v>
      </c>
      <c r="AR6" s="11">
        <v>1000</v>
      </c>
      <c r="AS6" s="11">
        <f t="shared" si="12"/>
        <v>1</v>
      </c>
      <c r="AT6" s="11">
        <f t="shared" si="13"/>
        <v>0</v>
      </c>
      <c r="AU6" s="18">
        <v>2</v>
      </c>
      <c r="AV6" s="18">
        <v>12</v>
      </c>
      <c r="AW6" s="18">
        <v>160</v>
      </c>
      <c r="AX6" s="18">
        <v>1000</v>
      </c>
      <c r="AY6" s="18">
        <f t="shared" si="14"/>
        <v>1</v>
      </c>
      <c r="AZ6" s="18">
        <f t="shared" si="15"/>
        <v>0</v>
      </c>
      <c r="BA6" s="19">
        <v>2</v>
      </c>
      <c r="BB6" s="19">
        <v>12</v>
      </c>
      <c r="BC6" s="19">
        <v>160</v>
      </c>
      <c r="BD6" s="19">
        <v>1000</v>
      </c>
      <c r="BE6" s="19">
        <f t="shared" si="16"/>
        <v>1</v>
      </c>
      <c r="BF6" s="19">
        <f t="shared" si="17"/>
        <v>0</v>
      </c>
      <c r="BG6" s="20">
        <v>2</v>
      </c>
      <c r="BH6" s="20">
        <v>12</v>
      </c>
      <c r="BI6" s="20">
        <v>160</v>
      </c>
      <c r="BJ6" s="20">
        <v>1000</v>
      </c>
      <c r="BK6" s="20">
        <f t="shared" si="18"/>
        <v>1</v>
      </c>
      <c r="BL6" s="20">
        <f t="shared" si="19"/>
        <v>0</v>
      </c>
      <c r="BM6" s="21">
        <v>2</v>
      </c>
      <c r="BN6" s="21">
        <v>12</v>
      </c>
      <c r="BO6" s="21">
        <v>160</v>
      </c>
      <c r="BP6" s="21">
        <v>1000</v>
      </c>
      <c r="BQ6" s="21">
        <f t="shared" si="20"/>
        <v>1</v>
      </c>
      <c r="BR6" s="21">
        <f t="shared" si="21"/>
        <v>0</v>
      </c>
    </row>
    <row r="7" spans="1:70" x14ac:dyDescent="0.3">
      <c r="A7" s="42" t="s">
        <v>2746</v>
      </c>
      <c r="B7" s="4" t="s">
        <v>2820</v>
      </c>
      <c r="C7" s="4" t="s">
        <v>2759</v>
      </c>
      <c r="D7" s="4" t="s">
        <v>2758</v>
      </c>
      <c r="E7" s="12">
        <v>2</v>
      </c>
      <c r="F7" s="12">
        <v>4</v>
      </c>
      <c r="G7" s="12">
        <v>32</v>
      </c>
      <c r="H7" s="12">
        <v>500</v>
      </c>
      <c r="I7" s="12">
        <f t="shared" si="0"/>
        <v>2</v>
      </c>
      <c r="J7" s="12">
        <f t="shared" si="1"/>
        <v>0</v>
      </c>
      <c r="K7" s="13">
        <v>2</v>
      </c>
      <c r="L7" s="13">
        <v>6</v>
      </c>
      <c r="M7" s="13">
        <v>64</v>
      </c>
      <c r="N7" s="13">
        <v>500</v>
      </c>
      <c r="O7" s="13">
        <f t="shared" si="2"/>
        <v>3</v>
      </c>
      <c r="P7" s="13">
        <f t="shared" si="3"/>
        <v>0</v>
      </c>
      <c r="Q7" s="14">
        <v>2</v>
      </c>
      <c r="R7" s="14">
        <v>8</v>
      </c>
      <c r="S7" s="14">
        <v>64</v>
      </c>
      <c r="T7" s="14">
        <v>500</v>
      </c>
      <c r="U7" s="14">
        <f t="shared" si="4"/>
        <v>4</v>
      </c>
      <c r="V7" s="14">
        <f t="shared" si="5"/>
        <v>0</v>
      </c>
      <c r="W7" s="16">
        <v>2</v>
      </c>
      <c r="X7" s="16">
        <v>8</v>
      </c>
      <c r="Y7" s="16">
        <v>64</v>
      </c>
      <c r="Z7" s="16">
        <v>500</v>
      </c>
      <c r="AA7" s="16">
        <f t="shared" si="6"/>
        <v>4</v>
      </c>
      <c r="AB7" s="16">
        <f t="shared" si="7"/>
        <v>0</v>
      </c>
      <c r="AC7" s="15">
        <v>2</v>
      </c>
      <c r="AD7" s="15">
        <v>8</v>
      </c>
      <c r="AE7" s="15">
        <v>64</v>
      </c>
      <c r="AF7" s="15">
        <v>500</v>
      </c>
      <c r="AG7" s="15">
        <f t="shared" si="8"/>
        <v>4</v>
      </c>
      <c r="AH7" s="15">
        <f t="shared" si="9"/>
        <v>0</v>
      </c>
      <c r="AI7" s="17">
        <v>2</v>
      </c>
      <c r="AJ7" s="17">
        <v>8</v>
      </c>
      <c r="AK7" s="17">
        <v>64</v>
      </c>
      <c r="AL7" s="17">
        <v>500</v>
      </c>
      <c r="AM7" s="17">
        <f t="shared" si="10"/>
        <v>4</v>
      </c>
      <c r="AN7" s="17">
        <f t="shared" si="11"/>
        <v>0</v>
      </c>
      <c r="AO7" s="11">
        <v>2</v>
      </c>
      <c r="AP7" s="11">
        <v>8</v>
      </c>
      <c r="AQ7" s="11">
        <v>64</v>
      </c>
      <c r="AR7" s="11">
        <v>500</v>
      </c>
      <c r="AS7" s="11">
        <f t="shared" si="12"/>
        <v>4</v>
      </c>
      <c r="AT7" s="11">
        <f t="shared" si="13"/>
        <v>0</v>
      </c>
      <c r="AU7" s="18">
        <v>2</v>
      </c>
      <c r="AV7" s="18">
        <v>8</v>
      </c>
      <c r="AW7" s="18">
        <v>64</v>
      </c>
      <c r="AX7" s="18">
        <v>500</v>
      </c>
      <c r="AY7" s="18">
        <f t="shared" si="14"/>
        <v>4</v>
      </c>
      <c r="AZ7" s="18">
        <f t="shared" si="15"/>
        <v>0</v>
      </c>
      <c r="BA7" s="19">
        <v>2</v>
      </c>
      <c r="BB7" s="19">
        <v>8</v>
      </c>
      <c r="BC7" s="19">
        <v>64</v>
      </c>
      <c r="BD7" s="19">
        <v>500</v>
      </c>
      <c r="BE7" s="19">
        <f t="shared" si="16"/>
        <v>4</v>
      </c>
      <c r="BF7" s="19">
        <f t="shared" si="17"/>
        <v>0</v>
      </c>
      <c r="BG7" s="20">
        <v>2</v>
      </c>
      <c r="BH7" s="20">
        <v>8</v>
      </c>
      <c r="BI7" s="20">
        <v>64</v>
      </c>
      <c r="BJ7" s="20">
        <v>500</v>
      </c>
      <c r="BK7" s="20">
        <f t="shared" si="18"/>
        <v>4</v>
      </c>
      <c r="BL7" s="20">
        <f t="shared" si="19"/>
        <v>0</v>
      </c>
      <c r="BM7" s="21">
        <v>2</v>
      </c>
      <c r="BN7" s="21">
        <v>8</v>
      </c>
      <c r="BO7" s="21">
        <v>64</v>
      </c>
      <c r="BP7" s="21">
        <v>500</v>
      </c>
      <c r="BQ7" s="21">
        <f t="shared" si="20"/>
        <v>4</v>
      </c>
      <c r="BR7" s="21">
        <f t="shared" si="21"/>
        <v>0</v>
      </c>
    </row>
    <row r="8" spans="1:70" x14ac:dyDescent="0.3">
      <c r="A8" s="42" t="s">
        <v>2746</v>
      </c>
      <c r="B8" s="4" t="s">
        <v>2821</v>
      </c>
      <c r="C8" s="4" t="s">
        <v>2759</v>
      </c>
      <c r="D8" s="4" t="s">
        <v>2758</v>
      </c>
      <c r="E8" s="12">
        <v>2</v>
      </c>
      <c r="F8" s="12">
        <v>4</v>
      </c>
      <c r="G8" s="12">
        <v>48</v>
      </c>
      <c r="H8" s="12">
        <v>500</v>
      </c>
      <c r="I8" s="12">
        <f t="shared" si="0"/>
        <v>2</v>
      </c>
      <c r="J8" s="12">
        <f t="shared" si="1"/>
        <v>0</v>
      </c>
      <c r="K8" s="13">
        <v>2</v>
      </c>
      <c r="L8" s="13">
        <v>10</v>
      </c>
      <c r="M8" s="13">
        <v>144</v>
      </c>
      <c r="N8" s="13">
        <v>500</v>
      </c>
      <c r="O8" s="13">
        <f t="shared" si="2"/>
        <v>5</v>
      </c>
      <c r="P8" s="13">
        <f t="shared" si="3"/>
        <v>0</v>
      </c>
      <c r="Q8" s="14">
        <v>2</v>
      </c>
      <c r="R8" s="14">
        <v>12</v>
      </c>
      <c r="S8" s="14">
        <v>160</v>
      </c>
      <c r="T8" s="14">
        <v>500</v>
      </c>
      <c r="U8" s="14">
        <f t="shared" si="4"/>
        <v>6</v>
      </c>
      <c r="V8" s="14">
        <f t="shared" si="5"/>
        <v>0</v>
      </c>
      <c r="W8" s="16">
        <v>2</v>
      </c>
      <c r="X8" s="16">
        <v>12</v>
      </c>
      <c r="Y8" s="16">
        <v>160</v>
      </c>
      <c r="Z8" s="16">
        <v>500</v>
      </c>
      <c r="AA8" s="16">
        <f t="shared" si="6"/>
        <v>6</v>
      </c>
      <c r="AB8" s="16">
        <f t="shared" si="7"/>
        <v>0</v>
      </c>
      <c r="AC8" s="15">
        <v>2</v>
      </c>
      <c r="AD8" s="15">
        <v>12</v>
      </c>
      <c r="AE8" s="15">
        <v>160</v>
      </c>
      <c r="AF8" s="15">
        <v>500</v>
      </c>
      <c r="AG8" s="15">
        <f t="shared" si="8"/>
        <v>6</v>
      </c>
      <c r="AH8" s="15">
        <f t="shared" si="9"/>
        <v>0</v>
      </c>
      <c r="AI8" s="17">
        <v>2</v>
      </c>
      <c r="AJ8" s="17">
        <v>12</v>
      </c>
      <c r="AK8" s="17">
        <v>160</v>
      </c>
      <c r="AL8" s="17">
        <v>500</v>
      </c>
      <c r="AM8" s="17">
        <f t="shared" si="10"/>
        <v>6</v>
      </c>
      <c r="AN8" s="17">
        <f t="shared" si="11"/>
        <v>0</v>
      </c>
      <c r="AO8" s="11">
        <v>2</v>
      </c>
      <c r="AP8" s="11">
        <v>12</v>
      </c>
      <c r="AQ8" s="11">
        <v>160</v>
      </c>
      <c r="AR8" s="11">
        <v>500</v>
      </c>
      <c r="AS8" s="11">
        <f t="shared" si="12"/>
        <v>6</v>
      </c>
      <c r="AT8" s="11">
        <f t="shared" si="13"/>
        <v>0</v>
      </c>
      <c r="AU8" s="18">
        <v>2</v>
      </c>
      <c r="AV8" s="18">
        <v>12</v>
      </c>
      <c r="AW8" s="18">
        <v>160</v>
      </c>
      <c r="AX8" s="18">
        <v>500</v>
      </c>
      <c r="AY8" s="18">
        <f t="shared" si="14"/>
        <v>6</v>
      </c>
      <c r="AZ8" s="18">
        <f t="shared" si="15"/>
        <v>0</v>
      </c>
      <c r="BA8" s="19">
        <v>2</v>
      </c>
      <c r="BB8" s="19">
        <v>12</v>
      </c>
      <c r="BC8" s="19">
        <v>160</v>
      </c>
      <c r="BD8" s="19">
        <v>500</v>
      </c>
      <c r="BE8" s="19">
        <f t="shared" si="16"/>
        <v>6</v>
      </c>
      <c r="BF8" s="19">
        <f t="shared" si="17"/>
        <v>0</v>
      </c>
      <c r="BG8" s="20">
        <v>2</v>
      </c>
      <c r="BH8" s="20">
        <v>12</v>
      </c>
      <c r="BI8" s="20">
        <v>160</v>
      </c>
      <c r="BJ8" s="20">
        <v>500</v>
      </c>
      <c r="BK8" s="20">
        <f t="shared" si="18"/>
        <v>6</v>
      </c>
      <c r="BL8" s="20">
        <f t="shared" si="19"/>
        <v>0</v>
      </c>
      <c r="BM8" s="21">
        <v>2</v>
      </c>
      <c r="BN8" s="21">
        <v>12</v>
      </c>
      <c r="BO8" s="21">
        <v>160</v>
      </c>
      <c r="BP8" s="21">
        <v>500</v>
      </c>
      <c r="BQ8" s="21">
        <f t="shared" si="20"/>
        <v>6</v>
      </c>
      <c r="BR8" s="21">
        <f t="shared" si="21"/>
        <v>0</v>
      </c>
    </row>
    <row r="9" spans="1:70" x14ac:dyDescent="0.3">
      <c r="A9" s="42" t="s">
        <v>2746</v>
      </c>
      <c r="B9" s="4" t="s">
        <v>2773</v>
      </c>
      <c r="C9" s="4" t="s">
        <v>2759</v>
      </c>
      <c r="D9" s="4" t="s">
        <v>2758</v>
      </c>
      <c r="E9" s="12">
        <v>2</v>
      </c>
      <c r="F9" s="12">
        <v>4</v>
      </c>
      <c r="G9" s="12">
        <v>48</v>
      </c>
      <c r="H9" s="12">
        <v>500</v>
      </c>
      <c r="I9" s="12">
        <f t="shared" si="0"/>
        <v>2</v>
      </c>
      <c r="J9" s="12">
        <f t="shared" si="1"/>
        <v>0</v>
      </c>
      <c r="K9" s="13">
        <v>2</v>
      </c>
      <c r="L9" s="13">
        <v>10</v>
      </c>
      <c r="M9" s="13">
        <v>144</v>
      </c>
      <c r="N9" s="13">
        <v>500</v>
      </c>
      <c r="O9" s="13">
        <f t="shared" si="2"/>
        <v>5</v>
      </c>
      <c r="P9" s="13">
        <f t="shared" si="3"/>
        <v>0</v>
      </c>
      <c r="Q9" s="14">
        <v>2</v>
      </c>
      <c r="R9" s="14">
        <v>12</v>
      </c>
      <c r="S9" s="14">
        <v>160</v>
      </c>
      <c r="T9" s="14">
        <v>500</v>
      </c>
      <c r="U9" s="14">
        <f t="shared" si="4"/>
        <v>6</v>
      </c>
      <c r="V9" s="14">
        <f t="shared" si="5"/>
        <v>0</v>
      </c>
      <c r="W9" s="16">
        <v>2</v>
      </c>
      <c r="X9" s="16">
        <v>12</v>
      </c>
      <c r="Y9" s="16">
        <v>160</v>
      </c>
      <c r="Z9" s="16">
        <v>500</v>
      </c>
      <c r="AA9" s="16">
        <f t="shared" si="6"/>
        <v>6</v>
      </c>
      <c r="AB9" s="16">
        <f t="shared" si="7"/>
        <v>0</v>
      </c>
      <c r="AC9" s="15">
        <v>2</v>
      </c>
      <c r="AD9" s="15">
        <v>12</v>
      </c>
      <c r="AE9" s="15">
        <v>160</v>
      </c>
      <c r="AF9" s="15">
        <v>500</v>
      </c>
      <c r="AG9" s="15">
        <f t="shared" si="8"/>
        <v>6</v>
      </c>
      <c r="AH9" s="15">
        <f t="shared" si="9"/>
        <v>0</v>
      </c>
      <c r="AI9" s="17">
        <v>2</v>
      </c>
      <c r="AJ9" s="17">
        <v>12</v>
      </c>
      <c r="AK9" s="17">
        <v>160</v>
      </c>
      <c r="AL9" s="17">
        <v>500</v>
      </c>
      <c r="AM9" s="17">
        <f t="shared" si="10"/>
        <v>6</v>
      </c>
      <c r="AN9" s="17">
        <f t="shared" si="11"/>
        <v>0</v>
      </c>
      <c r="AO9" s="11">
        <v>2</v>
      </c>
      <c r="AP9" s="11">
        <v>12</v>
      </c>
      <c r="AQ9" s="11">
        <v>160</v>
      </c>
      <c r="AR9" s="11">
        <v>500</v>
      </c>
      <c r="AS9" s="11">
        <f t="shared" si="12"/>
        <v>6</v>
      </c>
      <c r="AT9" s="11">
        <f t="shared" si="13"/>
        <v>0</v>
      </c>
      <c r="AU9" s="18">
        <v>2</v>
      </c>
      <c r="AV9" s="18">
        <v>12</v>
      </c>
      <c r="AW9" s="18">
        <v>160</v>
      </c>
      <c r="AX9" s="18">
        <v>500</v>
      </c>
      <c r="AY9" s="18">
        <f t="shared" si="14"/>
        <v>6</v>
      </c>
      <c r="AZ9" s="18">
        <f t="shared" si="15"/>
        <v>0</v>
      </c>
      <c r="BA9" s="19">
        <v>2</v>
      </c>
      <c r="BB9" s="19">
        <v>12</v>
      </c>
      <c r="BC9" s="19">
        <v>160</v>
      </c>
      <c r="BD9" s="19">
        <v>500</v>
      </c>
      <c r="BE9" s="19">
        <f t="shared" si="16"/>
        <v>6</v>
      </c>
      <c r="BF9" s="19">
        <f t="shared" si="17"/>
        <v>0</v>
      </c>
      <c r="BG9" s="20">
        <v>2</v>
      </c>
      <c r="BH9" s="20">
        <v>12</v>
      </c>
      <c r="BI9" s="20">
        <v>160</v>
      </c>
      <c r="BJ9" s="20">
        <v>500</v>
      </c>
      <c r="BK9" s="20">
        <f t="shared" si="18"/>
        <v>6</v>
      </c>
      <c r="BL9" s="20">
        <f t="shared" si="19"/>
        <v>0</v>
      </c>
      <c r="BM9" s="21">
        <v>2</v>
      </c>
      <c r="BN9" s="21">
        <v>12</v>
      </c>
      <c r="BO9" s="21">
        <v>160</v>
      </c>
      <c r="BP9" s="21">
        <v>500</v>
      </c>
      <c r="BQ9" s="21">
        <f t="shared" si="20"/>
        <v>6</v>
      </c>
      <c r="BR9" s="21">
        <f t="shared" si="21"/>
        <v>0</v>
      </c>
    </row>
    <row r="10" spans="1:70" x14ac:dyDescent="0.3">
      <c r="A10" s="42" t="s">
        <v>2746</v>
      </c>
      <c r="B10" s="4" t="s">
        <v>2774</v>
      </c>
      <c r="C10" s="4" t="s">
        <v>2766</v>
      </c>
      <c r="D10" s="4" t="s">
        <v>2760</v>
      </c>
      <c r="E10" s="12">
        <v>2</v>
      </c>
      <c r="F10" s="12">
        <v>4</v>
      </c>
      <c r="G10" s="12">
        <v>48</v>
      </c>
      <c r="H10" s="12">
        <v>500</v>
      </c>
      <c r="I10" s="12">
        <f t="shared" si="0"/>
        <v>1</v>
      </c>
      <c r="J10" s="12">
        <f t="shared" si="1"/>
        <v>2</v>
      </c>
      <c r="K10" s="13">
        <v>2</v>
      </c>
      <c r="L10" s="13">
        <v>10</v>
      </c>
      <c r="M10" s="13">
        <v>144</v>
      </c>
      <c r="N10" s="13">
        <v>500</v>
      </c>
      <c r="O10" s="13">
        <f t="shared" si="2"/>
        <v>1</v>
      </c>
      <c r="P10" s="13">
        <f t="shared" si="3"/>
        <v>5</v>
      </c>
      <c r="Q10" s="14">
        <v>2</v>
      </c>
      <c r="R10" s="14">
        <v>12</v>
      </c>
      <c r="S10" s="14">
        <v>160</v>
      </c>
      <c r="T10" s="14">
        <v>500</v>
      </c>
      <c r="U10" s="14">
        <f t="shared" si="4"/>
        <v>1</v>
      </c>
      <c r="V10" s="14">
        <f t="shared" si="5"/>
        <v>6</v>
      </c>
      <c r="W10" s="16">
        <v>2</v>
      </c>
      <c r="X10" s="16">
        <v>12</v>
      </c>
      <c r="Y10" s="16">
        <v>160</v>
      </c>
      <c r="Z10" s="16">
        <v>500</v>
      </c>
      <c r="AA10" s="16">
        <f t="shared" si="6"/>
        <v>1</v>
      </c>
      <c r="AB10" s="16">
        <f t="shared" si="7"/>
        <v>6</v>
      </c>
      <c r="AC10" s="15">
        <v>2</v>
      </c>
      <c r="AD10" s="15">
        <v>12</v>
      </c>
      <c r="AE10" s="15">
        <v>160</v>
      </c>
      <c r="AF10" s="15">
        <v>500</v>
      </c>
      <c r="AG10" s="15">
        <f t="shared" si="8"/>
        <v>1</v>
      </c>
      <c r="AH10" s="15">
        <f t="shared" si="9"/>
        <v>6</v>
      </c>
      <c r="AI10" s="17">
        <v>2</v>
      </c>
      <c r="AJ10" s="17">
        <v>12</v>
      </c>
      <c r="AK10" s="17">
        <v>160</v>
      </c>
      <c r="AL10" s="17">
        <v>500</v>
      </c>
      <c r="AM10" s="17">
        <f t="shared" si="10"/>
        <v>1</v>
      </c>
      <c r="AN10" s="17">
        <f t="shared" si="11"/>
        <v>6</v>
      </c>
      <c r="AO10" s="11">
        <v>2</v>
      </c>
      <c r="AP10" s="11">
        <v>12</v>
      </c>
      <c r="AQ10" s="11">
        <v>160</v>
      </c>
      <c r="AR10" s="11">
        <v>500</v>
      </c>
      <c r="AS10" s="11">
        <f t="shared" si="12"/>
        <v>1</v>
      </c>
      <c r="AT10" s="11">
        <f t="shared" si="13"/>
        <v>6</v>
      </c>
      <c r="AU10" s="18">
        <v>2</v>
      </c>
      <c r="AV10" s="18">
        <v>12</v>
      </c>
      <c r="AW10" s="18">
        <v>160</v>
      </c>
      <c r="AX10" s="18">
        <v>500</v>
      </c>
      <c r="AY10" s="18">
        <f t="shared" si="14"/>
        <v>1</v>
      </c>
      <c r="AZ10" s="18">
        <f t="shared" si="15"/>
        <v>6</v>
      </c>
      <c r="BA10" s="19">
        <v>2</v>
      </c>
      <c r="BB10" s="19">
        <v>12</v>
      </c>
      <c r="BC10" s="19">
        <v>160</v>
      </c>
      <c r="BD10" s="19">
        <v>500</v>
      </c>
      <c r="BE10" s="19">
        <f t="shared" si="16"/>
        <v>1</v>
      </c>
      <c r="BF10" s="19">
        <f t="shared" si="17"/>
        <v>6</v>
      </c>
      <c r="BG10" s="20">
        <v>2</v>
      </c>
      <c r="BH10" s="20">
        <v>12</v>
      </c>
      <c r="BI10" s="20">
        <v>160</v>
      </c>
      <c r="BJ10" s="20">
        <v>500</v>
      </c>
      <c r="BK10" s="20">
        <f t="shared" si="18"/>
        <v>1</v>
      </c>
      <c r="BL10" s="20">
        <f t="shared" si="19"/>
        <v>6</v>
      </c>
      <c r="BM10" s="21">
        <v>2</v>
      </c>
      <c r="BN10" s="21">
        <v>12</v>
      </c>
      <c r="BO10" s="21">
        <v>160</v>
      </c>
      <c r="BP10" s="21">
        <v>500</v>
      </c>
      <c r="BQ10" s="21">
        <f t="shared" si="20"/>
        <v>1</v>
      </c>
      <c r="BR10" s="21">
        <f t="shared" si="21"/>
        <v>6</v>
      </c>
    </row>
    <row r="11" spans="1:70" x14ac:dyDescent="0.3">
      <c r="A11" s="42" t="s">
        <v>2746</v>
      </c>
      <c r="B11" s="4" t="s">
        <v>2775</v>
      </c>
      <c r="C11" s="4" t="s">
        <v>2759</v>
      </c>
      <c r="D11" s="4" t="s">
        <v>2760</v>
      </c>
      <c r="E11" s="12">
        <v>2</v>
      </c>
      <c r="F11" s="12">
        <v>2</v>
      </c>
      <c r="G11" s="12">
        <v>8</v>
      </c>
      <c r="H11" s="12">
        <v>500</v>
      </c>
      <c r="I11" s="12">
        <f t="shared" si="0"/>
        <v>1</v>
      </c>
      <c r="J11" s="12">
        <f t="shared" si="1"/>
        <v>1</v>
      </c>
      <c r="K11" s="13">
        <v>2</v>
      </c>
      <c r="L11" s="13">
        <v>2</v>
      </c>
      <c r="M11" s="13">
        <v>8</v>
      </c>
      <c r="N11" s="13">
        <v>500</v>
      </c>
      <c r="O11" s="13">
        <f t="shared" si="2"/>
        <v>1</v>
      </c>
      <c r="P11" s="13">
        <f t="shared" si="3"/>
        <v>1</v>
      </c>
      <c r="Q11" s="14">
        <v>2</v>
      </c>
      <c r="R11" s="14">
        <v>2</v>
      </c>
      <c r="S11" s="14">
        <v>8</v>
      </c>
      <c r="T11" s="14">
        <v>500</v>
      </c>
      <c r="U11" s="14">
        <f t="shared" si="4"/>
        <v>1</v>
      </c>
      <c r="V11" s="14">
        <f t="shared" si="5"/>
        <v>1</v>
      </c>
      <c r="W11" s="16">
        <v>2</v>
      </c>
      <c r="X11" s="16">
        <v>2</v>
      </c>
      <c r="Y11" s="16">
        <v>8</v>
      </c>
      <c r="Z11" s="16">
        <v>500</v>
      </c>
      <c r="AA11" s="16">
        <f t="shared" si="6"/>
        <v>1</v>
      </c>
      <c r="AB11" s="16">
        <f t="shared" si="7"/>
        <v>1</v>
      </c>
      <c r="AC11" s="15">
        <v>2</v>
      </c>
      <c r="AD11" s="15">
        <v>2</v>
      </c>
      <c r="AE11" s="15">
        <v>8</v>
      </c>
      <c r="AF11" s="15">
        <v>500</v>
      </c>
      <c r="AG11" s="15">
        <f t="shared" si="8"/>
        <v>1</v>
      </c>
      <c r="AH11" s="15">
        <f t="shared" si="9"/>
        <v>1</v>
      </c>
      <c r="AI11" s="17">
        <v>2</v>
      </c>
      <c r="AJ11" s="17">
        <v>2</v>
      </c>
      <c r="AK11" s="17">
        <v>8</v>
      </c>
      <c r="AL11" s="17">
        <v>500</v>
      </c>
      <c r="AM11" s="17">
        <f t="shared" si="10"/>
        <v>1</v>
      </c>
      <c r="AN11" s="17">
        <f t="shared" si="11"/>
        <v>1</v>
      </c>
      <c r="AO11" s="11">
        <v>2</v>
      </c>
      <c r="AP11" s="11">
        <v>2</v>
      </c>
      <c r="AQ11" s="11">
        <v>8</v>
      </c>
      <c r="AR11" s="11">
        <v>500</v>
      </c>
      <c r="AS11" s="11">
        <f t="shared" si="12"/>
        <v>1</v>
      </c>
      <c r="AT11" s="11">
        <f t="shared" si="13"/>
        <v>1</v>
      </c>
      <c r="AU11" s="18">
        <v>2</v>
      </c>
      <c r="AV11" s="18">
        <v>2</v>
      </c>
      <c r="AW11" s="18">
        <v>8</v>
      </c>
      <c r="AX11" s="18">
        <v>500</v>
      </c>
      <c r="AY11" s="18">
        <f t="shared" si="14"/>
        <v>1</v>
      </c>
      <c r="AZ11" s="18">
        <f t="shared" si="15"/>
        <v>1</v>
      </c>
      <c r="BA11" s="19">
        <v>2</v>
      </c>
      <c r="BB11" s="19">
        <v>2</v>
      </c>
      <c r="BC11" s="19">
        <v>8</v>
      </c>
      <c r="BD11" s="19">
        <v>500</v>
      </c>
      <c r="BE11" s="19">
        <f t="shared" si="16"/>
        <v>1</v>
      </c>
      <c r="BF11" s="19">
        <f t="shared" si="17"/>
        <v>1</v>
      </c>
      <c r="BG11" s="20">
        <v>2</v>
      </c>
      <c r="BH11" s="20">
        <v>2</v>
      </c>
      <c r="BI11" s="20">
        <v>8</v>
      </c>
      <c r="BJ11" s="20">
        <v>500</v>
      </c>
      <c r="BK11" s="20">
        <f t="shared" si="18"/>
        <v>1</v>
      </c>
      <c r="BL11" s="20">
        <f t="shared" si="19"/>
        <v>1</v>
      </c>
      <c r="BM11" s="21">
        <v>2</v>
      </c>
      <c r="BN11" s="21">
        <v>2</v>
      </c>
      <c r="BO11" s="21">
        <v>8</v>
      </c>
      <c r="BP11" s="21">
        <v>500</v>
      </c>
      <c r="BQ11" s="21">
        <f t="shared" si="20"/>
        <v>1</v>
      </c>
      <c r="BR11" s="21">
        <f t="shared" si="21"/>
        <v>1</v>
      </c>
    </row>
    <row r="12" spans="1:70" x14ac:dyDescent="0.3">
      <c r="A12" s="42" t="s">
        <v>2746</v>
      </c>
      <c r="B12" s="4" t="s">
        <v>2776</v>
      </c>
      <c r="C12" s="4" t="s">
        <v>2759</v>
      </c>
      <c r="D12" s="4" t="s">
        <v>2760</v>
      </c>
      <c r="E12" s="12">
        <v>1</v>
      </c>
      <c r="F12" s="12">
        <v>4</v>
      </c>
      <c r="G12" s="12">
        <v>16</v>
      </c>
      <c r="H12" s="12">
        <v>500</v>
      </c>
      <c r="I12" s="12">
        <f t="shared" si="0"/>
        <v>2</v>
      </c>
      <c r="J12" s="12">
        <f t="shared" si="1"/>
        <v>2</v>
      </c>
      <c r="K12" s="13">
        <v>1</v>
      </c>
      <c r="L12" s="13">
        <v>4</v>
      </c>
      <c r="M12" s="13">
        <v>16</v>
      </c>
      <c r="N12" s="13">
        <v>500</v>
      </c>
      <c r="O12" s="13">
        <f t="shared" si="2"/>
        <v>2</v>
      </c>
      <c r="P12" s="13">
        <f t="shared" si="3"/>
        <v>2</v>
      </c>
      <c r="Q12" s="14">
        <v>1</v>
      </c>
      <c r="R12" s="14">
        <v>4</v>
      </c>
      <c r="S12" s="14">
        <v>16</v>
      </c>
      <c r="T12" s="14">
        <v>500</v>
      </c>
      <c r="U12" s="14">
        <f t="shared" si="4"/>
        <v>2</v>
      </c>
      <c r="V12" s="14">
        <f t="shared" si="5"/>
        <v>2</v>
      </c>
      <c r="W12" s="16">
        <v>1</v>
      </c>
      <c r="X12" s="16">
        <v>4</v>
      </c>
      <c r="Y12" s="16">
        <v>16</v>
      </c>
      <c r="Z12" s="16">
        <v>500</v>
      </c>
      <c r="AA12" s="16">
        <f t="shared" si="6"/>
        <v>2</v>
      </c>
      <c r="AB12" s="16">
        <f t="shared" si="7"/>
        <v>2</v>
      </c>
      <c r="AC12" s="15">
        <v>1</v>
      </c>
      <c r="AD12" s="15">
        <v>4</v>
      </c>
      <c r="AE12" s="15">
        <v>16</v>
      </c>
      <c r="AF12" s="15">
        <v>500</v>
      </c>
      <c r="AG12" s="15">
        <f t="shared" si="8"/>
        <v>2</v>
      </c>
      <c r="AH12" s="15">
        <f t="shared" si="9"/>
        <v>2</v>
      </c>
      <c r="AI12" s="17">
        <v>1</v>
      </c>
      <c r="AJ12" s="17">
        <v>4</v>
      </c>
      <c r="AK12" s="17">
        <v>16</v>
      </c>
      <c r="AL12" s="17">
        <v>500</v>
      </c>
      <c r="AM12" s="17">
        <f t="shared" si="10"/>
        <v>2</v>
      </c>
      <c r="AN12" s="17">
        <f t="shared" si="11"/>
        <v>2</v>
      </c>
      <c r="AO12" s="11">
        <v>1</v>
      </c>
      <c r="AP12" s="11">
        <v>4</v>
      </c>
      <c r="AQ12" s="11">
        <v>16</v>
      </c>
      <c r="AR12" s="11">
        <v>500</v>
      </c>
      <c r="AS12" s="11">
        <f t="shared" si="12"/>
        <v>2</v>
      </c>
      <c r="AT12" s="11">
        <f t="shared" si="13"/>
        <v>2</v>
      </c>
      <c r="AU12" s="18">
        <v>1</v>
      </c>
      <c r="AV12" s="18">
        <v>4</v>
      </c>
      <c r="AW12" s="18">
        <v>16</v>
      </c>
      <c r="AX12" s="18">
        <v>500</v>
      </c>
      <c r="AY12" s="18">
        <f t="shared" si="14"/>
        <v>2</v>
      </c>
      <c r="AZ12" s="18">
        <f t="shared" si="15"/>
        <v>2</v>
      </c>
      <c r="BA12" s="19">
        <v>1</v>
      </c>
      <c r="BB12" s="19">
        <v>4</v>
      </c>
      <c r="BC12" s="19">
        <v>16</v>
      </c>
      <c r="BD12" s="19">
        <v>500</v>
      </c>
      <c r="BE12" s="19">
        <f t="shared" si="16"/>
        <v>2</v>
      </c>
      <c r="BF12" s="19">
        <f t="shared" si="17"/>
        <v>2</v>
      </c>
      <c r="BG12" s="20">
        <v>1</v>
      </c>
      <c r="BH12" s="20">
        <v>4</v>
      </c>
      <c r="BI12" s="20">
        <v>16</v>
      </c>
      <c r="BJ12" s="20">
        <v>500</v>
      </c>
      <c r="BK12" s="20">
        <f t="shared" si="18"/>
        <v>2</v>
      </c>
      <c r="BL12" s="20">
        <f t="shared" si="19"/>
        <v>2</v>
      </c>
      <c r="BM12" s="21">
        <v>1</v>
      </c>
      <c r="BN12" s="21">
        <v>4</v>
      </c>
      <c r="BO12" s="21">
        <v>16</v>
      </c>
      <c r="BP12" s="21">
        <v>500</v>
      </c>
      <c r="BQ12" s="21">
        <f t="shared" si="20"/>
        <v>2</v>
      </c>
      <c r="BR12" s="21">
        <f t="shared" si="21"/>
        <v>2</v>
      </c>
    </row>
    <row r="13" spans="1:70" x14ac:dyDescent="0.3">
      <c r="A13" s="42" t="s">
        <v>2746</v>
      </c>
      <c r="B13" s="4" t="s">
        <v>2822</v>
      </c>
      <c r="C13" s="4" t="s">
        <v>2759</v>
      </c>
      <c r="D13" s="4" t="s">
        <v>2758</v>
      </c>
      <c r="E13" s="12">
        <v>1</v>
      </c>
      <c r="F13" s="12">
        <v>4</v>
      </c>
      <c r="G13" s="12">
        <v>16</v>
      </c>
      <c r="H13" s="12">
        <v>500</v>
      </c>
      <c r="I13" s="12">
        <f t="shared" si="0"/>
        <v>2</v>
      </c>
      <c r="J13" s="12">
        <f t="shared" si="1"/>
        <v>0</v>
      </c>
      <c r="K13" s="13">
        <v>1</v>
      </c>
      <c r="L13" s="13">
        <v>4</v>
      </c>
      <c r="M13" s="13">
        <v>16</v>
      </c>
      <c r="N13" s="13">
        <v>500</v>
      </c>
      <c r="O13" s="13">
        <f t="shared" si="2"/>
        <v>2</v>
      </c>
      <c r="P13" s="13">
        <f t="shared" si="3"/>
        <v>0</v>
      </c>
      <c r="Q13" s="14">
        <v>1</v>
      </c>
      <c r="R13" s="14">
        <v>4</v>
      </c>
      <c r="S13" s="14">
        <v>16</v>
      </c>
      <c r="T13" s="14">
        <v>500</v>
      </c>
      <c r="U13" s="14">
        <f t="shared" si="4"/>
        <v>2</v>
      </c>
      <c r="V13" s="14">
        <f t="shared" si="5"/>
        <v>0</v>
      </c>
      <c r="W13" s="16">
        <v>1</v>
      </c>
      <c r="X13" s="16">
        <v>4</v>
      </c>
      <c r="Y13" s="16">
        <v>16</v>
      </c>
      <c r="Z13" s="16">
        <v>500</v>
      </c>
      <c r="AA13" s="16">
        <f t="shared" si="6"/>
        <v>2</v>
      </c>
      <c r="AB13" s="16">
        <f t="shared" si="7"/>
        <v>0</v>
      </c>
      <c r="AC13" s="15">
        <v>1</v>
      </c>
      <c r="AD13" s="15">
        <v>4</v>
      </c>
      <c r="AE13" s="15">
        <v>16</v>
      </c>
      <c r="AF13" s="15">
        <v>500</v>
      </c>
      <c r="AG13" s="15">
        <f t="shared" si="8"/>
        <v>2</v>
      </c>
      <c r="AH13" s="15">
        <f t="shared" si="9"/>
        <v>0</v>
      </c>
      <c r="AI13" s="17">
        <v>1</v>
      </c>
      <c r="AJ13" s="17">
        <v>4</v>
      </c>
      <c r="AK13" s="17">
        <v>16</v>
      </c>
      <c r="AL13" s="17">
        <v>500</v>
      </c>
      <c r="AM13" s="17">
        <f t="shared" si="10"/>
        <v>2</v>
      </c>
      <c r="AN13" s="17">
        <f t="shared" si="11"/>
        <v>0</v>
      </c>
      <c r="AO13" s="11">
        <v>1</v>
      </c>
      <c r="AP13" s="11">
        <v>4</v>
      </c>
      <c r="AQ13" s="11">
        <v>16</v>
      </c>
      <c r="AR13" s="11">
        <v>500</v>
      </c>
      <c r="AS13" s="11">
        <f t="shared" si="12"/>
        <v>2</v>
      </c>
      <c r="AT13" s="11">
        <f t="shared" si="13"/>
        <v>0</v>
      </c>
      <c r="AU13" s="18">
        <v>1</v>
      </c>
      <c r="AV13" s="18">
        <v>4</v>
      </c>
      <c r="AW13" s="18">
        <v>16</v>
      </c>
      <c r="AX13" s="18">
        <v>500</v>
      </c>
      <c r="AY13" s="18">
        <f t="shared" si="14"/>
        <v>2</v>
      </c>
      <c r="AZ13" s="18">
        <f t="shared" si="15"/>
        <v>0</v>
      </c>
      <c r="BA13" s="19">
        <v>1</v>
      </c>
      <c r="BB13" s="19">
        <v>4</v>
      </c>
      <c r="BC13" s="19">
        <v>16</v>
      </c>
      <c r="BD13" s="19">
        <v>500</v>
      </c>
      <c r="BE13" s="19">
        <f t="shared" si="16"/>
        <v>2</v>
      </c>
      <c r="BF13" s="19">
        <f t="shared" si="17"/>
        <v>0</v>
      </c>
      <c r="BG13" s="20">
        <v>1</v>
      </c>
      <c r="BH13" s="20">
        <v>4</v>
      </c>
      <c r="BI13" s="20">
        <v>16</v>
      </c>
      <c r="BJ13" s="20">
        <v>500</v>
      </c>
      <c r="BK13" s="20">
        <f t="shared" si="18"/>
        <v>2</v>
      </c>
      <c r="BL13" s="20">
        <f t="shared" si="19"/>
        <v>0</v>
      </c>
      <c r="BM13" s="21">
        <v>1</v>
      </c>
      <c r="BN13" s="21">
        <v>4</v>
      </c>
      <c r="BO13" s="21">
        <v>16</v>
      </c>
      <c r="BP13" s="21">
        <v>500</v>
      </c>
      <c r="BQ13" s="21">
        <f t="shared" si="20"/>
        <v>2</v>
      </c>
      <c r="BR13" s="21">
        <f t="shared" si="21"/>
        <v>0</v>
      </c>
    </row>
    <row r="14" spans="1:70" x14ac:dyDescent="0.3">
      <c r="A14" s="42" t="s">
        <v>2746</v>
      </c>
      <c r="B14" s="4" t="s">
        <v>2777</v>
      </c>
      <c r="C14" s="4" t="s">
        <v>2766</v>
      </c>
      <c r="D14" s="4" t="s">
        <v>2758</v>
      </c>
      <c r="E14" s="12">
        <v>1</v>
      </c>
      <c r="F14" s="12">
        <v>2</v>
      </c>
      <c r="G14" s="12">
        <v>2</v>
      </c>
      <c r="H14" s="12">
        <v>100</v>
      </c>
      <c r="I14" s="12">
        <f t="shared" si="0"/>
        <v>1</v>
      </c>
      <c r="J14" s="12">
        <f t="shared" si="1"/>
        <v>0</v>
      </c>
      <c r="K14" s="13">
        <v>1</v>
      </c>
      <c r="L14" s="13">
        <v>2</v>
      </c>
      <c r="M14" s="13">
        <v>2</v>
      </c>
      <c r="N14" s="13">
        <v>100</v>
      </c>
      <c r="O14" s="13">
        <f t="shared" si="2"/>
        <v>1</v>
      </c>
      <c r="P14" s="13">
        <f t="shared" si="3"/>
        <v>0</v>
      </c>
      <c r="Q14" s="14">
        <v>1</v>
      </c>
      <c r="R14" s="14">
        <v>2</v>
      </c>
      <c r="S14" s="14">
        <v>2</v>
      </c>
      <c r="T14" s="14">
        <v>100</v>
      </c>
      <c r="U14" s="14">
        <f t="shared" si="4"/>
        <v>1</v>
      </c>
      <c r="V14" s="14">
        <f t="shared" si="5"/>
        <v>0</v>
      </c>
      <c r="W14" s="16">
        <v>1</v>
      </c>
      <c r="X14" s="16">
        <v>2</v>
      </c>
      <c r="Y14" s="16">
        <v>2</v>
      </c>
      <c r="Z14" s="16">
        <v>100</v>
      </c>
      <c r="AA14" s="16">
        <f t="shared" si="6"/>
        <v>1</v>
      </c>
      <c r="AB14" s="16">
        <f t="shared" si="7"/>
        <v>0</v>
      </c>
      <c r="AC14" s="15">
        <v>1</v>
      </c>
      <c r="AD14" s="15">
        <v>2</v>
      </c>
      <c r="AE14" s="15">
        <v>2</v>
      </c>
      <c r="AF14" s="15">
        <v>100</v>
      </c>
      <c r="AG14" s="15">
        <f t="shared" si="8"/>
        <v>1</v>
      </c>
      <c r="AH14" s="15">
        <f t="shared" si="9"/>
        <v>0</v>
      </c>
      <c r="AI14" s="17">
        <v>1</v>
      </c>
      <c r="AJ14" s="17">
        <v>2</v>
      </c>
      <c r="AK14" s="17">
        <v>2</v>
      </c>
      <c r="AL14" s="17">
        <v>100</v>
      </c>
      <c r="AM14" s="17">
        <f t="shared" si="10"/>
        <v>1</v>
      </c>
      <c r="AN14" s="17">
        <f t="shared" si="11"/>
        <v>0</v>
      </c>
      <c r="AO14" s="11">
        <v>1</v>
      </c>
      <c r="AP14" s="11">
        <v>2</v>
      </c>
      <c r="AQ14" s="11">
        <v>2</v>
      </c>
      <c r="AR14" s="11">
        <v>100</v>
      </c>
      <c r="AS14" s="11">
        <f t="shared" si="12"/>
        <v>1</v>
      </c>
      <c r="AT14" s="11">
        <f t="shared" si="13"/>
        <v>0</v>
      </c>
      <c r="AU14" s="18">
        <v>1</v>
      </c>
      <c r="AV14" s="18">
        <v>2</v>
      </c>
      <c r="AW14" s="18">
        <v>2</v>
      </c>
      <c r="AX14" s="18">
        <v>100</v>
      </c>
      <c r="AY14" s="18">
        <f t="shared" si="14"/>
        <v>1</v>
      </c>
      <c r="AZ14" s="18">
        <f t="shared" si="15"/>
        <v>0</v>
      </c>
      <c r="BA14" s="19">
        <v>1</v>
      </c>
      <c r="BB14" s="19">
        <v>2</v>
      </c>
      <c r="BC14" s="19">
        <v>2</v>
      </c>
      <c r="BD14" s="19">
        <v>100</v>
      </c>
      <c r="BE14" s="19">
        <f t="shared" si="16"/>
        <v>1</v>
      </c>
      <c r="BF14" s="19">
        <f t="shared" si="17"/>
        <v>0</v>
      </c>
      <c r="BG14" s="20">
        <v>1</v>
      </c>
      <c r="BH14" s="20">
        <v>2</v>
      </c>
      <c r="BI14" s="20">
        <v>2</v>
      </c>
      <c r="BJ14" s="20">
        <v>100</v>
      </c>
      <c r="BK14" s="20">
        <f t="shared" si="18"/>
        <v>1</v>
      </c>
      <c r="BL14" s="20">
        <f t="shared" si="19"/>
        <v>0</v>
      </c>
      <c r="BM14" s="21">
        <v>1</v>
      </c>
      <c r="BN14" s="21">
        <v>2</v>
      </c>
      <c r="BO14" s="21">
        <v>2</v>
      </c>
      <c r="BP14" s="21">
        <v>100</v>
      </c>
      <c r="BQ14" s="21">
        <f t="shared" si="20"/>
        <v>1</v>
      </c>
      <c r="BR14" s="21">
        <f t="shared" si="21"/>
        <v>0</v>
      </c>
    </row>
    <row r="15" spans="1:70" x14ac:dyDescent="0.3">
      <c r="A15" s="42" t="s">
        <v>2746</v>
      </c>
      <c r="B15" s="4" t="s">
        <v>2778</v>
      </c>
      <c r="C15" s="4" t="s">
        <v>2766</v>
      </c>
      <c r="D15" s="4" t="s">
        <v>2758</v>
      </c>
      <c r="E15" s="12">
        <v>1</v>
      </c>
      <c r="F15" s="12">
        <v>24</v>
      </c>
      <c r="G15" s="12">
        <v>24</v>
      </c>
      <c r="H15" s="12">
        <v>100</v>
      </c>
      <c r="I15" s="12">
        <f t="shared" si="0"/>
        <v>1</v>
      </c>
      <c r="J15" s="12">
        <f t="shared" si="1"/>
        <v>0</v>
      </c>
      <c r="K15" s="13">
        <v>1</v>
      </c>
      <c r="L15" s="13">
        <v>24</v>
      </c>
      <c r="M15" s="13">
        <v>24</v>
      </c>
      <c r="N15" s="13">
        <v>100</v>
      </c>
      <c r="O15" s="13">
        <f t="shared" si="2"/>
        <v>1</v>
      </c>
      <c r="P15" s="13">
        <f t="shared" si="3"/>
        <v>0</v>
      </c>
      <c r="Q15" s="14">
        <v>1</v>
      </c>
      <c r="R15" s="14">
        <v>24</v>
      </c>
      <c r="S15" s="14">
        <v>24</v>
      </c>
      <c r="T15" s="14">
        <v>100</v>
      </c>
      <c r="U15" s="14">
        <f t="shared" si="4"/>
        <v>1</v>
      </c>
      <c r="V15" s="14">
        <f t="shared" si="5"/>
        <v>0</v>
      </c>
      <c r="W15" s="16">
        <v>1</v>
      </c>
      <c r="X15" s="16">
        <v>24</v>
      </c>
      <c r="Y15" s="16">
        <v>24</v>
      </c>
      <c r="Z15" s="16">
        <v>100</v>
      </c>
      <c r="AA15" s="16">
        <f t="shared" si="6"/>
        <v>1</v>
      </c>
      <c r="AB15" s="16">
        <f t="shared" si="7"/>
        <v>0</v>
      </c>
      <c r="AC15" s="15">
        <v>1</v>
      </c>
      <c r="AD15" s="15">
        <v>24</v>
      </c>
      <c r="AE15" s="15">
        <v>24</v>
      </c>
      <c r="AF15" s="15">
        <v>100</v>
      </c>
      <c r="AG15" s="15">
        <f t="shared" si="8"/>
        <v>1</v>
      </c>
      <c r="AH15" s="15">
        <f t="shared" si="9"/>
        <v>0</v>
      </c>
      <c r="AI15" s="17">
        <v>1</v>
      </c>
      <c r="AJ15" s="17">
        <v>24</v>
      </c>
      <c r="AK15" s="17">
        <v>24</v>
      </c>
      <c r="AL15" s="17">
        <v>100</v>
      </c>
      <c r="AM15" s="17">
        <f t="shared" si="10"/>
        <v>1</v>
      </c>
      <c r="AN15" s="17">
        <f t="shared" si="11"/>
        <v>0</v>
      </c>
      <c r="AO15" s="11">
        <v>1</v>
      </c>
      <c r="AP15" s="11">
        <v>24</v>
      </c>
      <c r="AQ15" s="11">
        <v>24</v>
      </c>
      <c r="AR15" s="11">
        <v>100</v>
      </c>
      <c r="AS15" s="11">
        <f t="shared" si="12"/>
        <v>1</v>
      </c>
      <c r="AT15" s="11">
        <f t="shared" si="13"/>
        <v>0</v>
      </c>
      <c r="AU15" s="18">
        <v>1</v>
      </c>
      <c r="AV15" s="18">
        <v>24</v>
      </c>
      <c r="AW15" s="18">
        <v>24</v>
      </c>
      <c r="AX15" s="18">
        <v>100</v>
      </c>
      <c r="AY15" s="18">
        <f t="shared" si="14"/>
        <v>1</v>
      </c>
      <c r="AZ15" s="18">
        <f t="shared" si="15"/>
        <v>0</v>
      </c>
      <c r="BA15" s="19">
        <v>1</v>
      </c>
      <c r="BB15" s="19">
        <v>24</v>
      </c>
      <c r="BC15" s="19">
        <v>24</v>
      </c>
      <c r="BD15" s="19">
        <v>100</v>
      </c>
      <c r="BE15" s="19">
        <f t="shared" si="16"/>
        <v>1</v>
      </c>
      <c r="BF15" s="19">
        <f t="shared" si="17"/>
        <v>0</v>
      </c>
      <c r="BG15" s="20">
        <v>1</v>
      </c>
      <c r="BH15" s="20">
        <v>24</v>
      </c>
      <c r="BI15" s="20">
        <v>24</v>
      </c>
      <c r="BJ15" s="20">
        <v>100</v>
      </c>
      <c r="BK15" s="20">
        <f t="shared" si="18"/>
        <v>1</v>
      </c>
      <c r="BL15" s="20">
        <f t="shared" si="19"/>
        <v>0</v>
      </c>
      <c r="BM15" s="21">
        <v>1</v>
      </c>
      <c r="BN15" s="21">
        <v>24</v>
      </c>
      <c r="BO15" s="21">
        <v>24</v>
      </c>
      <c r="BP15" s="21">
        <v>100</v>
      </c>
      <c r="BQ15" s="21">
        <f t="shared" si="20"/>
        <v>1</v>
      </c>
      <c r="BR15" s="21">
        <f t="shared" si="21"/>
        <v>0</v>
      </c>
    </row>
    <row r="16" spans="1:70" x14ac:dyDescent="0.3">
      <c r="A16" s="42" t="s">
        <v>2746</v>
      </c>
      <c r="B16" s="4" t="s">
        <v>2779</v>
      </c>
      <c r="C16" s="4" t="s">
        <v>2766</v>
      </c>
      <c r="D16" s="4" t="s">
        <v>2758</v>
      </c>
      <c r="E16" s="12">
        <v>1</v>
      </c>
      <c r="F16" s="12">
        <v>24</v>
      </c>
      <c r="G16" s="12">
        <v>24</v>
      </c>
      <c r="H16" s="12">
        <v>100</v>
      </c>
      <c r="I16" s="12">
        <f t="shared" si="0"/>
        <v>1</v>
      </c>
      <c r="J16" s="12">
        <f t="shared" si="1"/>
        <v>0</v>
      </c>
      <c r="K16" s="13">
        <v>1</v>
      </c>
      <c r="L16" s="13">
        <v>24</v>
      </c>
      <c r="M16" s="13">
        <v>24</v>
      </c>
      <c r="N16" s="13">
        <v>100</v>
      </c>
      <c r="O16" s="13">
        <f t="shared" si="2"/>
        <v>1</v>
      </c>
      <c r="P16" s="13">
        <f t="shared" si="3"/>
        <v>0</v>
      </c>
      <c r="Q16" s="14">
        <v>1</v>
      </c>
      <c r="R16" s="14">
        <v>24</v>
      </c>
      <c r="S16" s="14">
        <v>24</v>
      </c>
      <c r="T16" s="14">
        <v>100</v>
      </c>
      <c r="U16" s="14">
        <f t="shared" si="4"/>
        <v>1</v>
      </c>
      <c r="V16" s="14">
        <f t="shared" si="5"/>
        <v>0</v>
      </c>
      <c r="W16" s="16">
        <v>1</v>
      </c>
      <c r="X16" s="16">
        <v>24</v>
      </c>
      <c r="Y16" s="16">
        <v>24</v>
      </c>
      <c r="Z16" s="16">
        <v>100</v>
      </c>
      <c r="AA16" s="16">
        <f t="shared" si="6"/>
        <v>1</v>
      </c>
      <c r="AB16" s="16">
        <f t="shared" si="7"/>
        <v>0</v>
      </c>
      <c r="AC16" s="15">
        <v>1</v>
      </c>
      <c r="AD16" s="15">
        <v>24</v>
      </c>
      <c r="AE16" s="15">
        <v>24</v>
      </c>
      <c r="AF16" s="15">
        <v>100</v>
      </c>
      <c r="AG16" s="15">
        <f t="shared" si="8"/>
        <v>1</v>
      </c>
      <c r="AH16" s="15">
        <f t="shared" si="9"/>
        <v>0</v>
      </c>
      <c r="AI16" s="17">
        <v>1</v>
      </c>
      <c r="AJ16" s="17">
        <v>24</v>
      </c>
      <c r="AK16" s="17">
        <v>24</v>
      </c>
      <c r="AL16" s="17">
        <v>100</v>
      </c>
      <c r="AM16" s="17">
        <f t="shared" si="10"/>
        <v>1</v>
      </c>
      <c r="AN16" s="17">
        <f t="shared" si="11"/>
        <v>0</v>
      </c>
      <c r="AO16" s="11">
        <v>1</v>
      </c>
      <c r="AP16" s="11">
        <v>24</v>
      </c>
      <c r="AQ16" s="11">
        <v>24</v>
      </c>
      <c r="AR16" s="11">
        <v>100</v>
      </c>
      <c r="AS16" s="11">
        <f t="shared" si="12"/>
        <v>1</v>
      </c>
      <c r="AT16" s="11">
        <f t="shared" si="13"/>
        <v>0</v>
      </c>
      <c r="AU16" s="18">
        <v>1</v>
      </c>
      <c r="AV16" s="18">
        <v>24</v>
      </c>
      <c r="AW16" s="18">
        <v>24</v>
      </c>
      <c r="AX16" s="18">
        <v>100</v>
      </c>
      <c r="AY16" s="18">
        <f t="shared" si="14"/>
        <v>1</v>
      </c>
      <c r="AZ16" s="18">
        <f t="shared" si="15"/>
        <v>0</v>
      </c>
      <c r="BA16" s="19">
        <v>1</v>
      </c>
      <c r="BB16" s="19">
        <v>24</v>
      </c>
      <c r="BC16" s="19">
        <v>24</v>
      </c>
      <c r="BD16" s="19">
        <v>100</v>
      </c>
      <c r="BE16" s="19">
        <f t="shared" si="16"/>
        <v>1</v>
      </c>
      <c r="BF16" s="19">
        <f t="shared" si="17"/>
        <v>0</v>
      </c>
      <c r="BG16" s="20">
        <v>1</v>
      </c>
      <c r="BH16" s="20">
        <v>24</v>
      </c>
      <c r="BI16" s="20">
        <v>24</v>
      </c>
      <c r="BJ16" s="20">
        <v>100</v>
      </c>
      <c r="BK16" s="20">
        <f t="shared" si="18"/>
        <v>1</v>
      </c>
      <c r="BL16" s="20">
        <f t="shared" si="19"/>
        <v>0</v>
      </c>
      <c r="BM16" s="21">
        <v>1</v>
      </c>
      <c r="BN16" s="21">
        <v>24</v>
      </c>
      <c r="BO16" s="21">
        <v>24</v>
      </c>
      <c r="BP16" s="21">
        <v>100</v>
      </c>
      <c r="BQ16" s="21">
        <f t="shared" si="20"/>
        <v>1</v>
      </c>
      <c r="BR16" s="21">
        <f t="shared" si="21"/>
        <v>0</v>
      </c>
    </row>
    <row r="17" spans="1:70" x14ac:dyDescent="0.3">
      <c r="A17" s="42" t="s">
        <v>2746</v>
      </c>
      <c r="B17" s="4" t="s">
        <v>2780</v>
      </c>
      <c r="C17" s="4" t="s">
        <v>2766</v>
      </c>
      <c r="D17" s="4" t="s">
        <v>2758</v>
      </c>
      <c r="E17" s="12">
        <v>1</v>
      </c>
      <c r="F17" s="12">
        <v>24</v>
      </c>
      <c r="G17" s="12">
        <v>24</v>
      </c>
      <c r="H17" s="12">
        <v>100</v>
      </c>
      <c r="I17" s="12">
        <f t="shared" si="0"/>
        <v>1</v>
      </c>
      <c r="J17" s="12">
        <f t="shared" si="1"/>
        <v>0</v>
      </c>
      <c r="K17" s="13">
        <v>1</v>
      </c>
      <c r="L17" s="13">
        <v>24</v>
      </c>
      <c r="M17" s="13">
        <v>24</v>
      </c>
      <c r="N17" s="13">
        <v>100</v>
      </c>
      <c r="O17" s="13">
        <f t="shared" si="2"/>
        <v>1</v>
      </c>
      <c r="P17" s="13">
        <f t="shared" si="3"/>
        <v>0</v>
      </c>
      <c r="Q17" s="14">
        <v>1</v>
      </c>
      <c r="R17" s="14">
        <v>24</v>
      </c>
      <c r="S17" s="14">
        <v>24</v>
      </c>
      <c r="T17" s="14">
        <v>100</v>
      </c>
      <c r="U17" s="14">
        <f t="shared" si="4"/>
        <v>1</v>
      </c>
      <c r="V17" s="14">
        <f t="shared" si="5"/>
        <v>0</v>
      </c>
      <c r="W17" s="16">
        <v>1</v>
      </c>
      <c r="X17" s="16">
        <v>24</v>
      </c>
      <c r="Y17" s="16">
        <v>24</v>
      </c>
      <c r="Z17" s="16">
        <v>100</v>
      </c>
      <c r="AA17" s="16">
        <f t="shared" si="6"/>
        <v>1</v>
      </c>
      <c r="AB17" s="16">
        <f t="shared" si="7"/>
        <v>0</v>
      </c>
      <c r="AC17" s="15">
        <v>1</v>
      </c>
      <c r="AD17" s="15">
        <v>24</v>
      </c>
      <c r="AE17" s="15">
        <v>24</v>
      </c>
      <c r="AF17" s="15">
        <v>100</v>
      </c>
      <c r="AG17" s="15">
        <f t="shared" si="8"/>
        <v>1</v>
      </c>
      <c r="AH17" s="15">
        <f t="shared" si="9"/>
        <v>0</v>
      </c>
      <c r="AI17" s="17">
        <v>1</v>
      </c>
      <c r="AJ17" s="17">
        <v>24</v>
      </c>
      <c r="AK17" s="17">
        <v>24</v>
      </c>
      <c r="AL17" s="17">
        <v>100</v>
      </c>
      <c r="AM17" s="17">
        <f t="shared" si="10"/>
        <v>1</v>
      </c>
      <c r="AN17" s="17">
        <f t="shared" si="11"/>
        <v>0</v>
      </c>
      <c r="AO17" s="11">
        <v>1</v>
      </c>
      <c r="AP17" s="11">
        <v>24</v>
      </c>
      <c r="AQ17" s="11">
        <v>24</v>
      </c>
      <c r="AR17" s="11">
        <v>100</v>
      </c>
      <c r="AS17" s="11">
        <f t="shared" si="12"/>
        <v>1</v>
      </c>
      <c r="AT17" s="11">
        <f t="shared" si="13"/>
        <v>0</v>
      </c>
      <c r="AU17" s="18">
        <v>1</v>
      </c>
      <c r="AV17" s="18">
        <v>24</v>
      </c>
      <c r="AW17" s="18">
        <v>24</v>
      </c>
      <c r="AX17" s="18">
        <v>100</v>
      </c>
      <c r="AY17" s="18">
        <f t="shared" si="14"/>
        <v>1</v>
      </c>
      <c r="AZ17" s="18">
        <f t="shared" si="15"/>
        <v>0</v>
      </c>
      <c r="BA17" s="19">
        <v>1</v>
      </c>
      <c r="BB17" s="19">
        <v>24</v>
      </c>
      <c r="BC17" s="19">
        <v>24</v>
      </c>
      <c r="BD17" s="19">
        <v>100</v>
      </c>
      <c r="BE17" s="19">
        <f t="shared" si="16"/>
        <v>1</v>
      </c>
      <c r="BF17" s="19">
        <f t="shared" si="17"/>
        <v>0</v>
      </c>
      <c r="BG17" s="20">
        <v>1</v>
      </c>
      <c r="BH17" s="20">
        <v>24</v>
      </c>
      <c r="BI17" s="20">
        <v>24</v>
      </c>
      <c r="BJ17" s="20">
        <v>100</v>
      </c>
      <c r="BK17" s="20">
        <f t="shared" si="18"/>
        <v>1</v>
      </c>
      <c r="BL17" s="20">
        <f t="shared" si="19"/>
        <v>0</v>
      </c>
      <c r="BM17" s="21">
        <v>1</v>
      </c>
      <c r="BN17" s="21">
        <v>24</v>
      </c>
      <c r="BO17" s="21">
        <v>24</v>
      </c>
      <c r="BP17" s="21">
        <v>100</v>
      </c>
      <c r="BQ17" s="21">
        <f t="shared" si="20"/>
        <v>1</v>
      </c>
      <c r="BR17" s="21">
        <f t="shared" si="21"/>
        <v>0</v>
      </c>
    </row>
    <row r="18" spans="1:70" x14ac:dyDescent="0.3">
      <c r="A18" s="42" t="s">
        <v>2746</v>
      </c>
      <c r="B18" s="4" t="s">
        <v>2781</v>
      </c>
      <c r="C18" s="4" t="s">
        <v>2766</v>
      </c>
      <c r="D18" s="4" t="s">
        <v>2758</v>
      </c>
      <c r="E18" s="12">
        <v>0</v>
      </c>
      <c r="F18" s="12">
        <v>0</v>
      </c>
      <c r="G18" s="12">
        <v>0</v>
      </c>
      <c r="H18" s="12">
        <v>0</v>
      </c>
      <c r="I18" s="12">
        <f t="shared" si="0"/>
        <v>1</v>
      </c>
      <c r="J18" s="12">
        <f t="shared" si="1"/>
        <v>0</v>
      </c>
      <c r="K18" s="13">
        <v>1</v>
      </c>
      <c r="L18" s="13">
        <v>24</v>
      </c>
      <c r="M18" s="13">
        <v>24</v>
      </c>
      <c r="N18" s="13">
        <v>100</v>
      </c>
      <c r="O18" s="13">
        <f t="shared" si="2"/>
        <v>1</v>
      </c>
      <c r="P18" s="13">
        <f t="shared" si="3"/>
        <v>0</v>
      </c>
      <c r="Q18" s="14">
        <v>1</v>
      </c>
      <c r="R18" s="14">
        <v>24</v>
      </c>
      <c r="S18" s="14">
        <v>24</v>
      </c>
      <c r="T18" s="14">
        <v>100</v>
      </c>
      <c r="U18" s="14">
        <f t="shared" si="4"/>
        <v>1</v>
      </c>
      <c r="V18" s="14">
        <f t="shared" si="5"/>
        <v>0</v>
      </c>
      <c r="W18" s="16">
        <v>1</v>
      </c>
      <c r="X18" s="16">
        <v>24</v>
      </c>
      <c r="Y18" s="16">
        <v>24</v>
      </c>
      <c r="Z18" s="16">
        <v>100</v>
      </c>
      <c r="AA18" s="16">
        <f t="shared" si="6"/>
        <v>1</v>
      </c>
      <c r="AB18" s="16">
        <f t="shared" si="7"/>
        <v>0</v>
      </c>
      <c r="AC18" s="15">
        <v>1</v>
      </c>
      <c r="AD18" s="15">
        <v>24</v>
      </c>
      <c r="AE18" s="15">
        <v>24</v>
      </c>
      <c r="AF18" s="15">
        <v>100</v>
      </c>
      <c r="AG18" s="15">
        <f t="shared" si="8"/>
        <v>1</v>
      </c>
      <c r="AH18" s="15">
        <f t="shared" si="9"/>
        <v>0</v>
      </c>
      <c r="AI18" s="17">
        <v>1</v>
      </c>
      <c r="AJ18" s="17">
        <v>24</v>
      </c>
      <c r="AK18" s="17">
        <v>24</v>
      </c>
      <c r="AL18" s="17">
        <v>100</v>
      </c>
      <c r="AM18" s="17">
        <f t="shared" si="10"/>
        <v>1</v>
      </c>
      <c r="AN18" s="17">
        <f t="shared" si="11"/>
        <v>0</v>
      </c>
      <c r="AO18" s="11">
        <v>1</v>
      </c>
      <c r="AP18" s="11">
        <v>24</v>
      </c>
      <c r="AQ18" s="11">
        <v>24</v>
      </c>
      <c r="AR18" s="11">
        <v>100</v>
      </c>
      <c r="AS18" s="11">
        <f t="shared" si="12"/>
        <v>1</v>
      </c>
      <c r="AT18" s="11">
        <f t="shared" si="13"/>
        <v>0</v>
      </c>
      <c r="AU18" s="18">
        <v>1</v>
      </c>
      <c r="AV18" s="18">
        <v>24</v>
      </c>
      <c r="AW18" s="18">
        <v>24</v>
      </c>
      <c r="AX18" s="18">
        <v>100</v>
      </c>
      <c r="AY18" s="18">
        <f t="shared" si="14"/>
        <v>1</v>
      </c>
      <c r="AZ18" s="18">
        <f t="shared" si="15"/>
        <v>0</v>
      </c>
      <c r="BA18" s="19">
        <v>1</v>
      </c>
      <c r="BB18" s="19">
        <v>24</v>
      </c>
      <c r="BC18" s="19">
        <v>24</v>
      </c>
      <c r="BD18" s="19">
        <v>100</v>
      </c>
      <c r="BE18" s="19">
        <f t="shared" si="16"/>
        <v>1</v>
      </c>
      <c r="BF18" s="19">
        <f t="shared" si="17"/>
        <v>0</v>
      </c>
      <c r="BG18" s="20">
        <v>1</v>
      </c>
      <c r="BH18" s="20">
        <v>24</v>
      </c>
      <c r="BI18" s="20">
        <v>24</v>
      </c>
      <c r="BJ18" s="20">
        <v>100</v>
      </c>
      <c r="BK18" s="20">
        <f t="shared" si="18"/>
        <v>1</v>
      </c>
      <c r="BL18" s="20">
        <f t="shared" si="19"/>
        <v>0</v>
      </c>
      <c r="BM18" s="21">
        <v>1</v>
      </c>
      <c r="BN18" s="21">
        <v>24</v>
      </c>
      <c r="BO18" s="21">
        <v>24</v>
      </c>
      <c r="BP18" s="21">
        <v>100</v>
      </c>
      <c r="BQ18" s="21">
        <f t="shared" si="20"/>
        <v>1</v>
      </c>
      <c r="BR18" s="21">
        <f t="shared" si="21"/>
        <v>0</v>
      </c>
    </row>
    <row r="19" spans="1:70" x14ac:dyDescent="0.3">
      <c r="A19" s="42" t="s">
        <v>2746</v>
      </c>
      <c r="B19" s="4" t="s">
        <v>2782</v>
      </c>
      <c r="C19" s="4" t="s">
        <v>2766</v>
      </c>
      <c r="D19" s="4" t="s">
        <v>2758</v>
      </c>
      <c r="E19" s="12">
        <v>0</v>
      </c>
      <c r="F19" s="12">
        <v>0</v>
      </c>
      <c r="G19" s="12">
        <v>0</v>
      </c>
      <c r="H19" s="12">
        <v>0</v>
      </c>
      <c r="I19" s="12">
        <f t="shared" si="0"/>
        <v>1</v>
      </c>
      <c r="J19" s="12">
        <f t="shared" si="1"/>
        <v>0</v>
      </c>
      <c r="K19" s="13">
        <v>1</v>
      </c>
      <c r="L19" s="13">
        <v>24</v>
      </c>
      <c r="M19" s="13">
        <v>24</v>
      </c>
      <c r="N19" s="13">
        <v>100</v>
      </c>
      <c r="O19" s="13">
        <f t="shared" si="2"/>
        <v>1</v>
      </c>
      <c r="P19" s="13">
        <f t="shared" si="3"/>
        <v>0</v>
      </c>
      <c r="Q19" s="14">
        <v>1</v>
      </c>
      <c r="R19" s="14">
        <v>24</v>
      </c>
      <c r="S19" s="14">
        <v>24</v>
      </c>
      <c r="T19" s="14">
        <v>100</v>
      </c>
      <c r="U19" s="14">
        <f t="shared" si="4"/>
        <v>1</v>
      </c>
      <c r="V19" s="14">
        <f t="shared" si="5"/>
        <v>0</v>
      </c>
      <c r="W19" s="16">
        <v>1</v>
      </c>
      <c r="X19" s="16">
        <v>24</v>
      </c>
      <c r="Y19" s="16">
        <v>24</v>
      </c>
      <c r="Z19" s="16">
        <v>100</v>
      </c>
      <c r="AA19" s="16">
        <f t="shared" si="6"/>
        <v>1</v>
      </c>
      <c r="AB19" s="16">
        <f t="shared" si="7"/>
        <v>0</v>
      </c>
      <c r="AC19" s="15">
        <v>1</v>
      </c>
      <c r="AD19" s="15">
        <v>24</v>
      </c>
      <c r="AE19" s="15">
        <v>24</v>
      </c>
      <c r="AF19" s="15">
        <v>100</v>
      </c>
      <c r="AG19" s="15">
        <f t="shared" si="8"/>
        <v>1</v>
      </c>
      <c r="AH19" s="15">
        <f t="shared" si="9"/>
        <v>0</v>
      </c>
      <c r="AI19" s="17">
        <v>1</v>
      </c>
      <c r="AJ19" s="17">
        <v>24</v>
      </c>
      <c r="AK19" s="17">
        <v>24</v>
      </c>
      <c r="AL19" s="17">
        <v>100</v>
      </c>
      <c r="AM19" s="17">
        <f t="shared" si="10"/>
        <v>1</v>
      </c>
      <c r="AN19" s="17">
        <f t="shared" si="11"/>
        <v>0</v>
      </c>
      <c r="AO19" s="11">
        <v>1</v>
      </c>
      <c r="AP19" s="11">
        <v>24</v>
      </c>
      <c r="AQ19" s="11">
        <v>24</v>
      </c>
      <c r="AR19" s="11">
        <v>100</v>
      </c>
      <c r="AS19" s="11">
        <f t="shared" si="12"/>
        <v>1</v>
      </c>
      <c r="AT19" s="11">
        <f t="shared" si="13"/>
        <v>0</v>
      </c>
      <c r="AU19" s="18">
        <v>1</v>
      </c>
      <c r="AV19" s="18">
        <v>24</v>
      </c>
      <c r="AW19" s="18">
        <v>24</v>
      </c>
      <c r="AX19" s="18">
        <v>100</v>
      </c>
      <c r="AY19" s="18">
        <f t="shared" si="14"/>
        <v>1</v>
      </c>
      <c r="AZ19" s="18">
        <f t="shared" si="15"/>
        <v>0</v>
      </c>
      <c r="BA19" s="19">
        <v>1</v>
      </c>
      <c r="BB19" s="19">
        <v>24</v>
      </c>
      <c r="BC19" s="19">
        <v>24</v>
      </c>
      <c r="BD19" s="19">
        <v>100</v>
      </c>
      <c r="BE19" s="19">
        <f t="shared" si="16"/>
        <v>1</v>
      </c>
      <c r="BF19" s="19">
        <f t="shared" si="17"/>
        <v>0</v>
      </c>
      <c r="BG19" s="20">
        <v>1</v>
      </c>
      <c r="BH19" s="20">
        <v>24</v>
      </c>
      <c r="BI19" s="20">
        <v>24</v>
      </c>
      <c r="BJ19" s="20">
        <v>100</v>
      </c>
      <c r="BK19" s="20">
        <f t="shared" si="18"/>
        <v>1</v>
      </c>
      <c r="BL19" s="20">
        <f t="shared" si="19"/>
        <v>0</v>
      </c>
      <c r="BM19" s="21">
        <v>1</v>
      </c>
      <c r="BN19" s="21">
        <v>24</v>
      </c>
      <c r="BO19" s="21">
        <v>24</v>
      </c>
      <c r="BP19" s="21">
        <v>100</v>
      </c>
      <c r="BQ19" s="21">
        <f t="shared" si="20"/>
        <v>1</v>
      </c>
      <c r="BR19" s="21">
        <f t="shared" si="21"/>
        <v>0</v>
      </c>
    </row>
    <row r="20" spans="1:70" x14ac:dyDescent="0.3">
      <c r="A20" s="42" t="s">
        <v>2746</v>
      </c>
      <c r="B20" s="4" t="s">
        <v>2783</v>
      </c>
      <c r="C20" s="4" t="s">
        <v>2766</v>
      </c>
      <c r="D20" s="4" t="s">
        <v>2758</v>
      </c>
      <c r="E20" s="12">
        <v>1</v>
      </c>
      <c r="F20" s="12">
        <v>8</v>
      </c>
      <c r="G20" s="12">
        <v>16</v>
      </c>
      <c r="H20" s="12">
        <v>100</v>
      </c>
      <c r="I20" s="12">
        <f t="shared" si="0"/>
        <v>1</v>
      </c>
      <c r="J20" s="12">
        <f t="shared" si="1"/>
        <v>0</v>
      </c>
      <c r="K20" s="13">
        <v>1</v>
      </c>
      <c r="L20" s="13">
        <v>8</v>
      </c>
      <c r="M20" s="13">
        <v>16</v>
      </c>
      <c r="N20" s="13">
        <v>100</v>
      </c>
      <c r="O20" s="13">
        <f t="shared" si="2"/>
        <v>1</v>
      </c>
      <c r="P20" s="13">
        <f t="shared" si="3"/>
        <v>0</v>
      </c>
      <c r="Q20" s="14">
        <v>1</v>
      </c>
      <c r="R20" s="14">
        <v>8</v>
      </c>
      <c r="S20" s="14">
        <v>16</v>
      </c>
      <c r="T20" s="14">
        <v>100</v>
      </c>
      <c r="U20" s="14">
        <f t="shared" si="4"/>
        <v>1</v>
      </c>
      <c r="V20" s="14">
        <f t="shared" si="5"/>
        <v>0</v>
      </c>
      <c r="W20" s="16">
        <v>1</v>
      </c>
      <c r="X20" s="16">
        <v>8</v>
      </c>
      <c r="Y20" s="16">
        <v>16</v>
      </c>
      <c r="Z20" s="16">
        <v>100</v>
      </c>
      <c r="AA20" s="16">
        <f t="shared" si="6"/>
        <v>1</v>
      </c>
      <c r="AB20" s="16">
        <f t="shared" si="7"/>
        <v>0</v>
      </c>
      <c r="AC20" s="15">
        <v>1</v>
      </c>
      <c r="AD20" s="15">
        <v>8</v>
      </c>
      <c r="AE20" s="15">
        <v>16</v>
      </c>
      <c r="AF20" s="15">
        <v>100</v>
      </c>
      <c r="AG20" s="15">
        <f t="shared" si="8"/>
        <v>1</v>
      </c>
      <c r="AH20" s="15">
        <f t="shared" si="9"/>
        <v>0</v>
      </c>
      <c r="AI20" s="17">
        <v>1</v>
      </c>
      <c r="AJ20" s="17">
        <v>8</v>
      </c>
      <c r="AK20" s="17">
        <v>16</v>
      </c>
      <c r="AL20" s="17">
        <v>100</v>
      </c>
      <c r="AM20" s="17">
        <f t="shared" si="10"/>
        <v>1</v>
      </c>
      <c r="AN20" s="17">
        <f t="shared" si="11"/>
        <v>0</v>
      </c>
      <c r="AO20" s="11">
        <v>1</v>
      </c>
      <c r="AP20" s="11">
        <v>8</v>
      </c>
      <c r="AQ20" s="11">
        <v>16</v>
      </c>
      <c r="AR20" s="11">
        <v>100</v>
      </c>
      <c r="AS20" s="11">
        <f t="shared" si="12"/>
        <v>1</v>
      </c>
      <c r="AT20" s="11">
        <f t="shared" si="13"/>
        <v>0</v>
      </c>
      <c r="AU20" s="18">
        <v>1</v>
      </c>
      <c r="AV20" s="18">
        <v>8</v>
      </c>
      <c r="AW20" s="18">
        <v>16</v>
      </c>
      <c r="AX20" s="18">
        <v>100</v>
      </c>
      <c r="AY20" s="18">
        <f t="shared" si="14"/>
        <v>1</v>
      </c>
      <c r="AZ20" s="18">
        <f t="shared" si="15"/>
        <v>0</v>
      </c>
      <c r="BA20" s="19">
        <v>1</v>
      </c>
      <c r="BB20" s="19">
        <v>8</v>
      </c>
      <c r="BC20" s="19">
        <v>16</v>
      </c>
      <c r="BD20" s="19">
        <v>100</v>
      </c>
      <c r="BE20" s="19">
        <f t="shared" si="16"/>
        <v>1</v>
      </c>
      <c r="BF20" s="19">
        <f t="shared" si="17"/>
        <v>0</v>
      </c>
      <c r="BG20" s="20">
        <v>1</v>
      </c>
      <c r="BH20" s="20">
        <v>8</v>
      </c>
      <c r="BI20" s="20">
        <v>16</v>
      </c>
      <c r="BJ20" s="20">
        <v>100</v>
      </c>
      <c r="BK20" s="20">
        <f t="shared" si="18"/>
        <v>1</v>
      </c>
      <c r="BL20" s="20">
        <f t="shared" si="19"/>
        <v>0</v>
      </c>
      <c r="BM20" s="21">
        <v>1</v>
      </c>
      <c r="BN20" s="21">
        <v>8</v>
      </c>
      <c r="BO20" s="21">
        <v>16</v>
      </c>
      <c r="BP20" s="21">
        <v>100</v>
      </c>
      <c r="BQ20" s="21">
        <f t="shared" si="20"/>
        <v>1</v>
      </c>
      <c r="BR20" s="21">
        <f t="shared" si="21"/>
        <v>0</v>
      </c>
    </row>
    <row r="21" spans="1:70" x14ac:dyDescent="0.3">
      <c r="A21" s="42" t="s">
        <v>2746</v>
      </c>
      <c r="B21" s="4" t="s">
        <v>2784</v>
      </c>
      <c r="C21" s="4" t="s">
        <v>2766</v>
      </c>
      <c r="D21" s="4" t="s">
        <v>2758</v>
      </c>
      <c r="E21" s="12">
        <v>1</v>
      </c>
      <c r="F21" s="12">
        <v>8</v>
      </c>
      <c r="G21" s="12">
        <v>16</v>
      </c>
      <c r="H21" s="12">
        <v>100</v>
      </c>
      <c r="I21" s="12">
        <f t="shared" si="0"/>
        <v>1</v>
      </c>
      <c r="J21" s="12">
        <f t="shared" si="1"/>
        <v>0</v>
      </c>
      <c r="K21" s="13">
        <v>1</v>
      </c>
      <c r="L21" s="13">
        <v>8</v>
      </c>
      <c r="M21" s="13">
        <v>16</v>
      </c>
      <c r="N21" s="13">
        <v>100</v>
      </c>
      <c r="O21" s="13">
        <f t="shared" si="2"/>
        <v>1</v>
      </c>
      <c r="P21" s="13">
        <f t="shared" si="3"/>
        <v>0</v>
      </c>
      <c r="Q21" s="14">
        <v>1</v>
      </c>
      <c r="R21" s="14">
        <v>8</v>
      </c>
      <c r="S21" s="14">
        <v>16</v>
      </c>
      <c r="T21" s="14">
        <v>100</v>
      </c>
      <c r="U21" s="14">
        <f t="shared" si="4"/>
        <v>1</v>
      </c>
      <c r="V21" s="14">
        <f t="shared" si="5"/>
        <v>0</v>
      </c>
      <c r="W21" s="16">
        <v>1</v>
      </c>
      <c r="X21" s="16">
        <v>8</v>
      </c>
      <c r="Y21" s="16">
        <v>16</v>
      </c>
      <c r="Z21" s="16">
        <v>100</v>
      </c>
      <c r="AA21" s="16">
        <f t="shared" si="6"/>
        <v>1</v>
      </c>
      <c r="AB21" s="16">
        <f t="shared" si="7"/>
        <v>0</v>
      </c>
      <c r="AC21" s="15">
        <v>1</v>
      </c>
      <c r="AD21" s="15">
        <v>8</v>
      </c>
      <c r="AE21" s="15">
        <v>16</v>
      </c>
      <c r="AF21" s="15">
        <v>100</v>
      </c>
      <c r="AG21" s="15">
        <f t="shared" si="8"/>
        <v>1</v>
      </c>
      <c r="AH21" s="15">
        <f t="shared" si="9"/>
        <v>0</v>
      </c>
      <c r="AI21" s="17">
        <v>1</v>
      </c>
      <c r="AJ21" s="17">
        <v>8</v>
      </c>
      <c r="AK21" s="17">
        <v>16</v>
      </c>
      <c r="AL21" s="17">
        <v>100</v>
      </c>
      <c r="AM21" s="17">
        <f t="shared" si="10"/>
        <v>1</v>
      </c>
      <c r="AN21" s="17">
        <f t="shared" si="11"/>
        <v>0</v>
      </c>
      <c r="AO21" s="11">
        <v>1</v>
      </c>
      <c r="AP21" s="11">
        <v>8</v>
      </c>
      <c r="AQ21" s="11">
        <v>16</v>
      </c>
      <c r="AR21" s="11">
        <v>100</v>
      </c>
      <c r="AS21" s="11">
        <f t="shared" si="12"/>
        <v>1</v>
      </c>
      <c r="AT21" s="11">
        <f t="shared" si="13"/>
        <v>0</v>
      </c>
      <c r="AU21" s="18">
        <v>1</v>
      </c>
      <c r="AV21" s="18">
        <v>8</v>
      </c>
      <c r="AW21" s="18">
        <v>16</v>
      </c>
      <c r="AX21" s="18">
        <v>100</v>
      </c>
      <c r="AY21" s="18">
        <f t="shared" si="14"/>
        <v>1</v>
      </c>
      <c r="AZ21" s="18">
        <f t="shared" si="15"/>
        <v>0</v>
      </c>
      <c r="BA21" s="19">
        <v>1</v>
      </c>
      <c r="BB21" s="19">
        <v>8</v>
      </c>
      <c r="BC21" s="19">
        <v>16</v>
      </c>
      <c r="BD21" s="19">
        <v>100</v>
      </c>
      <c r="BE21" s="19">
        <f t="shared" si="16"/>
        <v>1</v>
      </c>
      <c r="BF21" s="19">
        <f t="shared" si="17"/>
        <v>0</v>
      </c>
      <c r="BG21" s="20">
        <v>1</v>
      </c>
      <c r="BH21" s="20">
        <v>8</v>
      </c>
      <c r="BI21" s="20">
        <v>16</v>
      </c>
      <c r="BJ21" s="20">
        <v>100</v>
      </c>
      <c r="BK21" s="20">
        <f t="shared" si="18"/>
        <v>1</v>
      </c>
      <c r="BL21" s="20">
        <f t="shared" si="19"/>
        <v>0</v>
      </c>
      <c r="BM21" s="21">
        <v>1</v>
      </c>
      <c r="BN21" s="21">
        <v>8</v>
      </c>
      <c r="BO21" s="21">
        <v>16</v>
      </c>
      <c r="BP21" s="21">
        <v>100</v>
      </c>
      <c r="BQ21" s="21">
        <f t="shared" si="20"/>
        <v>1</v>
      </c>
      <c r="BR21" s="21">
        <f t="shared" si="21"/>
        <v>0</v>
      </c>
    </row>
    <row r="22" spans="1:70" x14ac:dyDescent="0.3">
      <c r="A22" s="42" t="s">
        <v>2746</v>
      </c>
      <c r="B22" s="4" t="s">
        <v>2785</v>
      </c>
      <c r="C22" s="4" t="s">
        <v>2766</v>
      </c>
      <c r="D22" s="4" t="s">
        <v>2758</v>
      </c>
      <c r="E22" s="12">
        <v>1</v>
      </c>
      <c r="F22" s="12">
        <v>8</v>
      </c>
      <c r="G22" s="12">
        <v>16</v>
      </c>
      <c r="H22" s="12">
        <v>100</v>
      </c>
      <c r="I22" s="12">
        <f t="shared" si="0"/>
        <v>1</v>
      </c>
      <c r="J22" s="12">
        <f t="shared" si="1"/>
        <v>0</v>
      </c>
      <c r="K22" s="13">
        <v>1</v>
      </c>
      <c r="L22" s="13">
        <v>8</v>
      </c>
      <c r="M22" s="13">
        <v>16</v>
      </c>
      <c r="N22" s="13">
        <v>100</v>
      </c>
      <c r="O22" s="13">
        <f t="shared" si="2"/>
        <v>1</v>
      </c>
      <c r="P22" s="13">
        <f t="shared" si="3"/>
        <v>0</v>
      </c>
      <c r="Q22" s="14">
        <v>1</v>
      </c>
      <c r="R22" s="14">
        <v>8</v>
      </c>
      <c r="S22" s="14">
        <v>16</v>
      </c>
      <c r="T22" s="14">
        <v>100</v>
      </c>
      <c r="U22" s="14">
        <f t="shared" si="4"/>
        <v>1</v>
      </c>
      <c r="V22" s="14">
        <f t="shared" si="5"/>
        <v>0</v>
      </c>
      <c r="W22" s="16">
        <v>1</v>
      </c>
      <c r="X22" s="16">
        <v>8</v>
      </c>
      <c r="Y22" s="16">
        <v>16</v>
      </c>
      <c r="Z22" s="16">
        <v>100</v>
      </c>
      <c r="AA22" s="16">
        <f t="shared" si="6"/>
        <v>1</v>
      </c>
      <c r="AB22" s="16">
        <f t="shared" si="7"/>
        <v>0</v>
      </c>
      <c r="AC22" s="15">
        <v>1</v>
      </c>
      <c r="AD22" s="15">
        <v>8</v>
      </c>
      <c r="AE22" s="15">
        <v>16</v>
      </c>
      <c r="AF22" s="15">
        <v>100</v>
      </c>
      <c r="AG22" s="15">
        <f t="shared" si="8"/>
        <v>1</v>
      </c>
      <c r="AH22" s="15">
        <f t="shared" si="9"/>
        <v>0</v>
      </c>
      <c r="AI22" s="17">
        <v>1</v>
      </c>
      <c r="AJ22" s="17">
        <v>8</v>
      </c>
      <c r="AK22" s="17">
        <v>16</v>
      </c>
      <c r="AL22" s="17">
        <v>100</v>
      </c>
      <c r="AM22" s="17">
        <f t="shared" si="10"/>
        <v>1</v>
      </c>
      <c r="AN22" s="17">
        <f t="shared" si="11"/>
        <v>0</v>
      </c>
      <c r="AO22" s="11">
        <v>1</v>
      </c>
      <c r="AP22" s="11">
        <v>8</v>
      </c>
      <c r="AQ22" s="11">
        <v>16</v>
      </c>
      <c r="AR22" s="11">
        <v>100</v>
      </c>
      <c r="AS22" s="11">
        <f t="shared" si="12"/>
        <v>1</v>
      </c>
      <c r="AT22" s="11">
        <f t="shared" si="13"/>
        <v>0</v>
      </c>
      <c r="AU22" s="18">
        <v>1</v>
      </c>
      <c r="AV22" s="18">
        <v>8</v>
      </c>
      <c r="AW22" s="18">
        <v>16</v>
      </c>
      <c r="AX22" s="18">
        <v>100</v>
      </c>
      <c r="AY22" s="18">
        <f t="shared" si="14"/>
        <v>1</v>
      </c>
      <c r="AZ22" s="18">
        <f t="shared" si="15"/>
        <v>0</v>
      </c>
      <c r="BA22" s="19">
        <v>1</v>
      </c>
      <c r="BB22" s="19">
        <v>8</v>
      </c>
      <c r="BC22" s="19">
        <v>16</v>
      </c>
      <c r="BD22" s="19">
        <v>100</v>
      </c>
      <c r="BE22" s="19">
        <f t="shared" si="16"/>
        <v>1</v>
      </c>
      <c r="BF22" s="19">
        <f t="shared" si="17"/>
        <v>0</v>
      </c>
      <c r="BG22" s="20">
        <v>1</v>
      </c>
      <c r="BH22" s="20">
        <v>8</v>
      </c>
      <c r="BI22" s="20">
        <v>16</v>
      </c>
      <c r="BJ22" s="20">
        <v>100</v>
      </c>
      <c r="BK22" s="20">
        <f t="shared" si="18"/>
        <v>1</v>
      </c>
      <c r="BL22" s="20">
        <f t="shared" si="19"/>
        <v>0</v>
      </c>
      <c r="BM22" s="21">
        <v>1</v>
      </c>
      <c r="BN22" s="21">
        <v>8</v>
      </c>
      <c r="BO22" s="21">
        <v>16</v>
      </c>
      <c r="BP22" s="21">
        <v>100</v>
      </c>
      <c r="BQ22" s="21">
        <f t="shared" si="20"/>
        <v>1</v>
      </c>
      <c r="BR22" s="21">
        <f t="shared" si="21"/>
        <v>0</v>
      </c>
    </row>
    <row r="23" spans="1:70" x14ac:dyDescent="0.3">
      <c r="A23" s="42" t="s">
        <v>2746</v>
      </c>
      <c r="B23" s="4" t="s">
        <v>2786</v>
      </c>
      <c r="C23" s="4" t="s">
        <v>2766</v>
      </c>
      <c r="D23" s="4" t="s">
        <v>2763</v>
      </c>
      <c r="E23" s="12">
        <v>1</v>
      </c>
      <c r="F23" s="12">
        <v>4</v>
      </c>
      <c r="G23" s="12">
        <v>4</v>
      </c>
      <c r="H23" s="12">
        <v>100</v>
      </c>
      <c r="I23" s="12">
        <f t="shared" si="0"/>
        <v>1</v>
      </c>
      <c r="J23" s="12">
        <f t="shared" si="1"/>
        <v>1</v>
      </c>
      <c r="K23" s="13">
        <v>1</v>
      </c>
      <c r="L23" s="13">
        <v>4</v>
      </c>
      <c r="M23" s="13">
        <v>4</v>
      </c>
      <c r="N23" s="13">
        <v>100</v>
      </c>
      <c r="O23" s="13">
        <f t="shared" si="2"/>
        <v>1</v>
      </c>
      <c r="P23" s="13">
        <f t="shared" si="3"/>
        <v>1</v>
      </c>
      <c r="Q23" s="14">
        <v>1</v>
      </c>
      <c r="R23" s="14">
        <v>4</v>
      </c>
      <c r="S23" s="14">
        <v>4</v>
      </c>
      <c r="T23" s="14">
        <v>100</v>
      </c>
      <c r="U23" s="14">
        <f t="shared" si="4"/>
        <v>1</v>
      </c>
      <c r="V23" s="14">
        <f t="shared" si="5"/>
        <v>1</v>
      </c>
      <c r="W23" s="16">
        <v>1</v>
      </c>
      <c r="X23" s="16">
        <v>4</v>
      </c>
      <c r="Y23" s="16">
        <v>4</v>
      </c>
      <c r="Z23" s="16">
        <v>100</v>
      </c>
      <c r="AA23" s="16">
        <f t="shared" si="6"/>
        <v>1</v>
      </c>
      <c r="AB23" s="16">
        <f t="shared" si="7"/>
        <v>1</v>
      </c>
      <c r="AC23" s="15">
        <v>1</v>
      </c>
      <c r="AD23" s="15">
        <v>4</v>
      </c>
      <c r="AE23" s="15">
        <v>4</v>
      </c>
      <c r="AF23" s="15">
        <v>100</v>
      </c>
      <c r="AG23" s="15">
        <f t="shared" si="8"/>
        <v>1</v>
      </c>
      <c r="AH23" s="15">
        <f t="shared" si="9"/>
        <v>1</v>
      </c>
      <c r="AI23" s="17">
        <v>1</v>
      </c>
      <c r="AJ23" s="17">
        <v>4</v>
      </c>
      <c r="AK23" s="17">
        <v>4</v>
      </c>
      <c r="AL23" s="17">
        <v>100</v>
      </c>
      <c r="AM23" s="17">
        <f t="shared" si="10"/>
        <v>1</v>
      </c>
      <c r="AN23" s="17">
        <f t="shared" si="11"/>
        <v>1</v>
      </c>
      <c r="AO23" s="11">
        <v>1</v>
      </c>
      <c r="AP23" s="11">
        <v>4</v>
      </c>
      <c r="AQ23" s="11">
        <v>4</v>
      </c>
      <c r="AR23" s="11">
        <v>100</v>
      </c>
      <c r="AS23" s="11">
        <f t="shared" si="12"/>
        <v>1</v>
      </c>
      <c r="AT23" s="11">
        <f t="shared" si="13"/>
        <v>1</v>
      </c>
      <c r="AU23" s="18">
        <v>1</v>
      </c>
      <c r="AV23" s="18">
        <v>4</v>
      </c>
      <c r="AW23" s="18">
        <v>4</v>
      </c>
      <c r="AX23" s="18">
        <v>100</v>
      </c>
      <c r="AY23" s="18">
        <f t="shared" si="14"/>
        <v>1</v>
      </c>
      <c r="AZ23" s="18">
        <f t="shared" si="15"/>
        <v>1</v>
      </c>
      <c r="BA23" s="19">
        <v>1</v>
      </c>
      <c r="BB23" s="19">
        <v>4</v>
      </c>
      <c r="BC23" s="19">
        <v>4</v>
      </c>
      <c r="BD23" s="19">
        <v>100</v>
      </c>
      <c r="BE23" s="19">
        <f t="shared" si="16"/>
        <v>1</v>
      </c>
      <c r="BF23" s="19">
        <f t="shared" si="17"/>
        <v>1</v>
      </c>
      <c r="BG23" s="20">
        <v>1</v>
      </c>
      <c r="BH23" s="20">
        <v>4</v>
      </c>
      <c r="BI23" s="20">
        <v>4</v>
      </c>
      <c r="BJ23" s="20">
        <v>100</v>
      </c>
      <c r="BK23" s="20">
        <f t="shared" si="18"/>
        <v>1</v>
      </c>
      <c r="BL23" s="20">
        <f t="shared" si="19"/>
        <v>1</v>
      </c>
      <c r="BM23" s="21">
        <v>1</v>
      </c>
      <c r="BN23" s="21">
        <v>4</v>
      </c>
      <c r="BO23" s="21">
        <v>4</v>
      </c>
      <c r="BP23" s="21">
        <v>100</v>
      </c>
      <c r="BQ23" s="21">
        <f t="shared" si="20"/>
        <v>1</v>
      </c>
      <c r="BR23" s="21">
        <f t="shared" si="21"/>
        <v>1</v>
      </c>
    </row>
    <row r="24" spans="1:70" x14ac:dyDescent="0.3">
      <c r="A24" s="42" t="s">
        <v>2746</v>
      </c>
      <c r="B24" s="4" t="s">
        <v>2787</v>
      </c>
      <c r="C24" s="4" t="s">
        <v>2766</v>
      </c>
      <c r="D24" s="4" t="s">
        <v>2763</v>
      </c>
      <c r="E24" s="12">
        <v>1</v>
      </c>
      <c r="F24" s="12">
        <v>4</v>
      </c>
      <c r="G24" s="12">
        <v>4</v>
      </c>
      <c r="H24" s="12">
        <v>100</v>
      </c>
      <c r="I24" s="12">
        <f t="shared" si="0"/>
        <v>1</v>
      </c>
      <c r="J24" s="12">
        <f t="shared" si="1"/>
        <v>1</v>
      </c>
      <c r="K24" s="13">
        <v>1</v>
      </c>
      <c r="L24" s="13">
        <v>4</v>
      </c>
      <c r="M24" s="13">
        <v>4</v>
      </c>
      <c r="N24" s="13">
        <v>100</v>
      </c>
      <c r="O24" s="13">
        <f t="shared" si="2"/>
        <v>1</v>
      </c>
      <c r="P24" s="13">
        <f t="shared" si="3"/>
        <v>1</v>
      </c>
      <c r="Q24" s="14">
        <v>1</v>
      </c>
      <c r="R24" s="14">
        <v>4</v>
      </c>
      <c r="S24" s="14">
        <v>4</v>
      </c>
      <c r="T24" s="14">
        <v>100</v>
      </c>
      <c r="U24" s="14">
        <f t="shared" si="4"/>
        <v>1</v>
      </c>
      <c r="V24" s="14">
        <f t="shared" si="5"/>
        <v>1</v>
      </c>
      <c r="W24" s="16">
        <v>1</v>
      </c>
      <c r="X24" s="16">
        <v>4</v>
      </c>
      <c r="Y24" s="16">
        <v>4</v>
      </c>
      <c r="Z24" s="16">
        <v>100</v>
      </c>
      <c r="AA24" s="16">
        <f t="shared" si="6"/>
        <v>1</v>
      </c>
      <c r="AB24" s="16">
        <f t="shared" si="7"/>
        <v>1</v>
      </c>
      <c r="AC24" s="15">
        <v>1</v>
      </c>
      <c r="AD24" s="15">
        <v>4</v>
      </c>
      <c r="AE24" s="15">
        <v>4</v>
      </c>
      <c r="AF24" s="15">
        <v>100</v>
      </c>
      <c r="AG24" s="15">
        <f t="shared" si="8"/>
        <v>1</v>
      </c>
      <c r="AH24" s="15">
        <f t="shared" si="9"/>
        <v>1</v>
      </c>
      <c r="AI24" s="17">
        <v>1</v>
      </c>
      <c r="AJ24" s="17">
        <v>4</v>
      </c>
      <c r="AK24" s="17">
        <v>4</v>
      </c>
      <c r="AL24" s="17">
        <v>100</v>
      </c>
      <c r="AM24" s="17">
        <f t="shared" si="10"/>
        <v>1</v>
      </c>
      <c r="AN24" s="17">
        <f t="shared" si="11"/>
        <v>1</v>
      </c>
      <c r="AO24" s="11">
        <v>1</v>
      </c>
      <c r="AP24" s="11">
        <v>4</v>
      </c>
      <c r="AQ24" s="11">
        <v>4</v>
      </c>
      <c r="AR24" s="11">
        <v>100</v>
      </c>
      <c r="AS24" s="11">
        <f t="shared" si="12"/>
        <v>1</v>
      </c>
      <c r="AT24" s="11">
        <f t="shared" si="13"/>
        <v>1</v>
      </c>
      <c r="AU24" s="18">
        <v>1</v>
      </c>
      <c r="AV24" s="18">
        <v>4</v>
      </c>
      <c r="AW24" s="18">
        <v>4</v>
      </c>
      <c r="AX24" s="18">
        <v>100</v>
      </c>
      <c r="AY24" s="18">
        <f t="shared" si="14"/>
        <v>1</v>
      </c>
      <c r="AZ24" s="18">
        <f t="shared" si="15"/>
        <v>1</v>
      </c>
      <c r="BA24" s="19">
        <v>1</v>
      </c>
      <c r="BB24" s="19">
        <v>4</v>
      </c>
      <c r="BC24" s="19">
        <v>4</v>
      </c>
      <c r="BD24" s="19">
        <v>100</v>
      </c>
      <c r="BE24" s="19">
        <f t="shared" si="16"/>
        <v>1</v>
      </c>
      <c r="BF24" s="19">
        <f t="shared" si="17"/>
        <v>1</v>
      </c>
      <c r="BG24" s="20">
        <v>1</v>
      </c>
      <c r="BH24" s="20">
        <v>4</v>
      </c>
      <c r="BI24" s="20">
        <v>4</v>
      </c>
      <c r="BJ24" s="20">
        <v>100</v>
      </c>
      <c r="BK24" s="20">
        <f t="shared" si="18"/>
        <v>1</v>
      </c>
      <c r="BL24" s="20">
        <f t="shared" si="19"/>
        <v>1</v>
      </c>
      <c r="BM24" s="21">
        <v>1</v>
      </c>
      <c r="BN24" s="21">
        <v>4</v>
      </c>
      <c r="BO24" s="21">
        <v>4</v>
      </c>
      <c r="BP24" s="21">
        <v>100</v>
      </c>
      <c r="BQ24" s="21">
        <f t="shared" si="20"/>
        <v>1</v>
      </c>
      <c r="BR24" s="21">
        <f t="shared" si="21"/>
        <v>1</v>
      </c>
    </row>
    <row r="25" spans="1:70" x14ac:dyDescent="0.3">
      <c r="A25" s="42" t="s">
        <v>2746</v>
      </c>
      <c r="B25" s="4" t="s">
        <v>2803</v>
      </c>
      <c r="C25" s="4" t="s">
        <v>2766</v>
      </c>
      <c r="D25" s="4" t="s">
        <v>2763</v>
      </c>
      <c r="E25" s="12">
        <v>1</v>
      </c>
      <c r="F25" s="12">
        <v>14</v>
      </c>
      <c r="G25" s="12">
        <v>16</v>
      </c>
      <c r="H25" s="12">
        <v>100</v>
      </c>
      <c r="I25" s="12">
        <f t="shared" si="0"/>
        <v>1</v>
      </c>
      <c r="J25" s="12">
        <f t="shared" si="1"/>
        <v>1</v>
      </c>
      <c r="K25" s="13">
        <v>1</v>
      </c>
      <c r="L25" s="13">
        <v>18</v>
      </c>
      <c r="M25" s="13">
        <v>16</v>
      </c>
      <c r="N25" s="13">
        <v>100</v>
      </c>
      <c r="O25" s="13">
        <f t="shared" si="2"/>
        <v>1</v>
      </c>
      <c r="P25" s="13">
        <f t="shared" si="3"/>
        <v>1</v>
      </c>
      <c r="Q25" s="14">
        <v>1</v>
      </c>
      <c r="R25" s="14">
        <v>18</v>
      </c>
      <c r="S25" s="14">
        <v>16</v>
      </c>
      <c r="T25" s="14">
        <v>100</v>
      </c>
      <c r="U25" s="14">
        <f t="shared" si="4"/>
        <v>1</v>
      </c>
      <c r="V25" s="14">
        <f t="shared" si="5"/>
        <v>1</v>
      </c>
      <c r="W25" s="16">
        <v>1</v>
      </c>
      <c r="X25" s="16">
        <v>18</v>
      </c>
      <c r="Y25" s="16">
        <v>16</v>
      </c>
      <c r="Z25" s="16">
        <v>100</v>
      </c>
      <c r="AA25" s="16">
        <f t="shared" si="6"/>
        <v>1</v>
      </c>
      <c r="AB25" s="16">
        <f t="shared" si="7"/>
        <v>1</v>
      </c>
      <c r="AC25" s="15">
        <v>1</v>
      </c>
      <c r="AD25" s="15">
        <v>18</v>
      </c>
      <c r="AE25" s="15">
        <v>16</v>
      </c>
      <c r="AF25" s="15">
        <v>100</v>
      </c>
      <c r="AG25" s="15">
        <f t="shared" si="8"/>
        <v>1</v>
      </c>
      <c r="AH25" s="15">
        <f t="shared" si="9"/>
        <v>1</v>
      </c>
      <c r="AI25" s="17">
        <v>1</v>
      </c>
      <c r="AJ25" s="17">
        <v>18</v>
      </c>
      <c r="AK25" s="17">
        <v>16</v>
      </c>
      <c r="AL25" s="17">
        <v>100</v>
      </c>
      <c r="AM25" s="17">
        <f t="shared" si="10"/>
        <v>1</v>
      </c>
      <c r="AN25" s="17">
        <f t="shared" si="11"/>
        <v>1</v>
      </c>
      <c r="AO25" s="11">
        <v>1</v>
      </c>
      <c r="AP25" s="11">
        <v>18</v>
      </c>
      <c r="AQ25" s="11">
        <v>16</v>
      </c>
      <c r="AR25" s="11">
        <v>100</v>
      </c>
      <c r="AS25" s="11">
        <f t="shared" si="12"/>
        <v>1</v>
      </c>
      <c r="AT25" s="11">
        <f t="shared" si="13"/>
        <v>1</v>
      </c>
      <c r="AU25" s="18">
        <v>1</v>
      </c>
      <c r="AV25" s="18">
        <v>18</v>
      </c>
      <c r="AW25" s="18">
        <v>16</v>
      </c>
      <c r="AX25" s="18">
        <v>100</v>
      </c>
      <c r="AY25" s="18">
        <f t="shared" si="14"/>
        <v>1</v>
      </c>
      <c r="AZ25" s="18">
        <f t="shared" si="15"/>
        <v>1</v>
      </c>
      <c r="BA25" s="19">
        <v>1</v>
      </c>
      <c r="BB25" s="19">
        <v>18</v>
      </c>
      <c r="BC25" s="19">
        <v>16</v>
      </c>
      <c r="BD25" s="19">
        <v>100</v>
      </c>
      <c r="BE25" s="19">
        <f t="shared" si="16"/>
        <v>1</v>
      </c>
      <c r="BF25" s="19">
        <f t="shared" si="17"/>
        <v>1</v>
      </c>
      <c r="BG25" s="20">
        <v>1</v>
      </c>
      <c r="BH25" s="20">
        <v>18</v>
      </c>
      <c r="BI25" s="20">
        <v>16</v>
      </c>
      <c r="BJ25" s="20">
        <v>100</v>
      </c>
      <c r="BK25" s="20">
        <f t="shared" si="18"/>
        <v>1</v>
      </c>
      <c r="BL25" s="20">
        <f t="shared" si="19"/>
        <v>1</v>
      </c>
      <c r="BM25" s="21">
        <v>1</v>
      </c>
      <c r="BN25" s="21">
        <v>18</v>
      </c>
      <c r="BO25" s="21">
        <v>16</v>
      </c>
      <c r="BP25" s="21">
        <v>100</v>
      </c>
      <c r="BQ25" s="21">
        <f t="shared" si="20"/>
        <v>1</v>
      </c>
      <c r="BR25" s="21">
        <f t="shared" si="21"/>
        <v>1</v>
      </c>
    </row>
    <row r="26" spans="1:70" x14ac:dyDescent="0.3">
      <c r="A26" s="42" t="s">
        <v>2746</v>
      </c>
      <c r="B26" s="4" t="s">
        <v>2804</v>
      </c>
      <c r="C26" s="4" t="s">
        <v>2766</v>
      </c>
      <c r="D26" s="4" t="s">
        <v>2763</v>
      </c>
      <c r="E26" s="12">
        <v>1</v>
      </c>
      <c r="F26" s="12">
        <v>14</v>
      </c>
      <c r="G26" s="12">
        <v>16</v>
      </c>
      <c r="H26" s="12">
        <v>100</v>
      </c>
      <c r="I26" s="12">
        <f t="shared" si="0"/>
        <v>1</v>
      </c>
      <c r="J26" s="12">
        <f t="shared" si="1"/>
        <v>1</v>
      </c>
      <c r="K26" s="13">
        <v>1</v>
      </c>
      <c r="L26" s="13">
        <v>18</v>
      </c>
      <c r="M26" s="13">
        <v>16</v>
      </c>
      <c r="N26" s="13">
        <v>100</v>
      </c>
      <c r="O26" s="13">
        <f t="shared" si="2"/>
        <v>1</v>
      </c>
      <c r="P26" s="13">
        <f t="shared" si="3"/>
        <v>1</v>
      </c>
      <c r="Q26" s="14">
        <v>1</v>
      </c>
      <c r="R26" s="14">
        <v>18</v>
      </c>
      <c r="S26" s="14">
        <v>16</v>
      </c>
      <c r="T26" s="14">
        <v>100</v>
      </c>
      <c r="U26" s="14">
        <f t="shared" si="4"/>
        <v>1</v>
      </c>
      <c r="V26" s="14">
        <f t="shared" si="5"/>
        <v>1</v>
      </c>
      <c r="W26" s="16">
        <v>1</v>
      </c>
      <c r="X26" s="16">
        <v>18</v>
      </c>
      <c r="Y26" s="16">
        <v>16</v>
      </c>
      <c r="Z26" s="16">
        <v>100</v>
      </c>
      <c r="AA26" s="16">
        <f t="shared" si="6"/>
        <v>1</v>
      </c>
      <c r="AB26" s="16">
        <f t="shared" si="7"/>
        <v>1</v>
      </c>
      <c r="AC26" s="15">
        <v>1</v>
      </c>
      <c r="AD26" s="15">
        <v>18</v>
      </c>
      <c r="AE26" s="15">
        <v>16</v>
      </c>
      <c r="AF26" s="15">
        <v>100</v>
      </c>
      <c r="AG26" s="15">
        <f t="shared" si="8"/>
        <v>1</v>
      </c>
      <c r="AH26" s="15">
        <f t="shared" si="9"/>
        <v>1</v>
      </c>
      <c r="AI26" s="17">
        <v>1</v>
      </c>
      <c r="AJ26" s="17">
        <v>18</v>
      </c>
      <c r="AK26" s="17">
        <v>16</v>
      </c>
      <c r="AL26" s="17">
        <v>100</v>
      </c>
      <c r="AM26" s="17">
        <f t="shared" si="10"/>
        <v>1</v>
      </c>
      <c r="AN26" s="17">
        <f t="shared" si="11"/>
        <v>1</v>
      </c>
      <c r="AO26" s="11">
        <v>1</v>
      </c>
      <c r="AP26" s="11">
        <v>18</v>
      </c>
      <c r="AQ26" s="11">
        <v>16</v>
      </c>
      <c r="AR26" s="11">
        <v>100</v>
      </c>
      <c r="AS26" s="11">
        <f t="shared" si="12"/>
        <v>1</v>
      </c>
      <c r="AT26" s="11">
        <f t="shared" si="13"/>
        <v>1</v>
      </c>
      <c r="AU26" s="18">
        <v>1</v>
      </c>
      <c r="AV26" s="18">
        <v>18</v>
      </c>
      <c r="AW26" s="18">
        <v>16</v>
      </c>
      <c r="AX26" s="18">
        <v>100</v>
      </c>
      <c r="AY26" s="18">
        <f t="shared" si="14"/>
        <v>1</v>
      </c>
      <c r="AZ26" s="18">
        <f t="shared" si="15"/>
        <v>1</v>
      </c>
      <c r="BA26" s="19">
        <v>1</v>
      </c>
      <c r="BB26" s="19">
        <v>18</v>
      </c>
      <c r="BC26" s="19">
        <v>16</v>
      </c>
      <c r="BD26" s="19">
        <v>100</v>
      </c>
      <c r="BE26" s="19">
        <f t="shared" si="16"/>
        <v>1</v>
      </c>
      <c r="BF26" s="19">
        <f t="shared" si="17"/>
        <v>1</v>
      </c>
      <c r="BG26" s="20">
        <v>1</v>
      </c>
      <c r="BH26" s="20">
        <v>18</v>
      </c>
      <c r="BI26" s="20">
        <v>16</v>
      </c>
      <c r="BJ26" s="20">
        <v>100</v>
      </c>
      <c r="BK26" s="20">
        <f t="shared" si="18"/>
        <v>1</v>
      </c>
      <c r="BL26" s="20">
        <f t="shared" si="19"/>
        <v>1</v>
      </c>
      <c r="BM26" s="21">
        <v>1</v>
      </c>
      <c r="BN26" s="21">
        <v>18</v>
      </c>
      <c r="BO26" s="21">
        <v>16</v>
      </c>
      <c r="BP26" s="21">
        <v>100</v>
      </c>
      <c r="BQ26" s="21">
        <f t="shared" si="20"/>
        <v>1</v>
      </c>
      <c r="BR26" s="21">
        <f t="shared" si="21"/>
        <v>1</v>
      </c>
    </row>
    <row r="27" spans="1:70" x14ac:dyDescent="0.3">
      <c r="A27" s="42" t="s">
        <v>2746</v>
      </c>
      <c r="B27" s="4" t="s">
        <v>2805</v>
      </c>
      <c r="C27" s="4" t="s">
        <v>2766</v>
      </c>
      <c r="D27" s="4" t="s">
        <v>2763</v>
      </c>
      <c r="E27" s="12">
        <v>1</v>
      </c>
      <c r="F27" s="12">
        <v>24</v>
      </c>
      <c r="G27" s="12">
        <v>86</v>
      </c>
      <c r="H27" s="12">
        <v>100</v>
      </c>
      <c r="I27" s="12">
        <f t="shared" si="0"/>
        <v>1</v>
      </c>
      <c r="J27" s="12">
        <f t="shared" si="1"/>
        <v>1</v>
      </c>
      <c r="K27" s="13">
        <v>1</v>
      </c>
      <c r="L27" s="13">
        <v>24</v>
      </c>
      <c r="M27" s="13">
        <v>86</v>
      </c>
      <c r="N27" s="13">
        <v>100</v>
      </c>
      <c r="O27" s="13">
        <f t="shared" si="2"/>
        <v>1</v>
      </c>
      <c r="P27" s="13">
        <f t="shared" si="3"/>
        <v>1</v>
      </c>
      <c r="Q27" s="14">
        <v>1</v>
      </c>
      <c r="R27" s="14">
        <v>24</v>
      </c>
      <c r="S27" s="14">
        <v>86</v>
      </c>
      <c r="T27" s="14">
        <v>100</v>
      </c>
      <c r="U27" s="14">
        <f t="shared" si="4"/>
        <v>1</v>
      </c>
      <c r="V27" s="14">
        <f t="shared" si="5"/>
        <v>1</v>
      </c>
      <c r="W27" s="16">
        <v>1</v>
      </c>
      <c r="X27" s="16">
        <v>24</v>
      </c>
      <c r="Y27" s="16">
        <v>86</v>
      </c>
      <c r="Z27" s="16">
        <v>100</v>
      </c>
      <c r="AA27" s="16">
        <f t="shared" si="6"/>
        <v>1</v>
      </c>
      <c r="AB27" s="16">
        <f t="shared" si="7"/>
        <v>1</v>
      </c>
      <c r="AC27" s="15">
        <v>1</v>
      </c>
      <c r="AD27" s="15">
        <v>24</v>
      </c>
      <c r="AE27" s="15">
        <v>86</v>
      </c>
      <c r="AF27" s="15">
        <v>100</v>
      </c>
      <c r="AG27" s="15">
        <f t="shared" si="8"/>
        <v>1</v>
      </c>
      <c r="AH27" s="15">
        <f t="shared" si="9"/>
        <v>1</v>
      </c>
      <c r="AI27" s="17">
        <v>1</v>
      </c>
      <c r="AJ27" s="17">
        <v>24</v>
      </c>
      <c r="AK27" s="17">
        <v>86</v>
      </c>
      <c r="AL27" s="17">
        <v>100</v>
      </c>
      <c r="AM27" s="17">
        <f t="shared" si="10"/>
        <v>1</v>
      </c>
      <c r="AN27" s="17">
        <f t="shared" si="11"/>
        <v>1</v>
      </c>
      <c r="AO27" s="11">
        <v>1</v>
      </c>
      <c r="AP27" s="11">
        <v>24</v>
      </c>
      <c r="AQ27" s="11">
        <v>86</v>
      </c>
      <c r="AR27" s="11">
        <v>100</v>
      </c>
      <c r="AS27" s="11">
        <f t="shared" si="12"/>
        <v>1</v>
      </c>
      <c r="AT27" s="11">
        <f t="shared" si="13"/>
        <v>1</v>
      </c>
      <c r="AU27" s="18">
        <v>1</v>
      </c>
      <c r="AV27" s="18">
        <v>24</v>
      </c>
      <c r="AW27" s="18">
        <v>86</v>
      </c>
      <c r="AX27" s="18">
        <v>100</v>
      </c>
      <c r="AY27" s="18">
        <f t="shared" si="14"/>
        <v>1</v>
      </c>
      <c r="AZ27" s="18">
        <f t="shared" si="15"/>
        <v>1</v>
      </c>
      <c r="BA27" s="19">
        <v>1</v>
      </c>
      <c r="BB27" s="19">
        <v>24</v>
      </c>
      <c r="BC27" s="19">
        <v>86</v>
      </c>
      <c r="BD27" s="19">
        <v>100</v>
      </c>
      <c r="BE27" s="19">
        <f t="shared" si="16"/>
        <v>1</v>
      </c>
      <c r="BF27" s="19">
        <f t="shared" si="17"/>
        <v>1</v>
      </c>
      <c r="BG27" s="20">
        <v>1</v>
      </c>
      <c r="BH27" s="20">
        <v>24</v>
      </c>
      <c r="BI27" s="20">
        <v>86</v>
      </c>
      <c r="BJ27" s="20">
        <v>100</v>
      </c>
      <c r="BK27" s="20">
        <f t="shared" si="18"/>
        <v>1</v>
      </c>
      <c r="BL27" s="20">
        <f t="shared" si="19"/>
        <v>1</v>
      </c>
      <c r="BM27" s="21">
        <v>1</v>
      </c>
      <c r="BN27" s="21">
        <v>24</v>
      </c>
      <c r="BO27" s="21">
        <v>86</v>
      </c>
      <c r="BP27" s="21">
        <v>100</v>
      </c>
      <c r="BQ27" s="21">
        <f t="shared" si="20"/>
        <v>1</v>
      </c>
      <c r="BR27" s="21">
        <f t="shared" si="21"/>
        <v>1</v>
      </c>
    </row>
    <row r="28" spans="1:70" x14ac:dyDescent="0.3">
      <c r="A28" s="42" t="s">
        <v>2746</v>
      </c>
      <c r="B28" s="4" t="s">
        <v>2806</v>
      </c>
      <c r="C28" s="4" t="s">
        <v>2766</v>
      </c>
      <c r="D28" s="4" t="s">
        <v>2763</v>
      </c>
      <c r="E28" s="12">
        <v>1</v>
      </c>
      <c r="F28" s="12">
        <v>24</v>
      </c>
      <c r="G28" s="12">
        <v>86</v>
      </c>
      <c r="H28" s="12">
        <v>100</v>
      </c>
      <c r="I28" s="12">
        <f t="shared" si="0"/>
        <v>1</v>
      </c>
      <c r="J28" s="12">
        <f t="shared" si="1"/>
        <v>1</v>
      </c>
      <c r="K28" s="13">
        <v>1</v>
      </c>
      <c r="L28" s="13">
        <v>24</v>
      </c>
      <c r="M28" s="13">
        <v>86</v>
      </c>
      <c r="N28" s="13">
        <v>100</v>
      </c>
      <c r="O28" s="13">
        <f t="shared" si="2"/>
        <v>1</v>
      </c>
      <c r="P28" s="13">
        <f t="shared" si="3"/>
        <v>1</v>
      </c>
      <c r="Q28" s="14">
        <v>1</v>
      </c>
      <c r="R28" s="14">
        <v>24</v>
      </c>
      <c r="S28" s="14">
        <v>86</v>
      </c>
      <c r="T28" s="14">
        <v>100</v>
      </c>
      <c r="U28" s="14">
        <f t="shared" si="4"/>
        <v>1</v>
      </c>
      <c r="V28" s="14">
        <f t="shared" si="5"/>
        <v>1</v>
      </c>
      <c r="W28" s="16">
        <v>1</v>
      </c>
      <c r="X28" s="16">
        <v>24</v>
      </c>
      <c r="Y28" s="16">
        <v>86</v>
      </c>
      <c r="Z28" s="16">
        <v>100</v>
      </c>
      <c r="AA28" s="16">
        <f t="shared" si="6"/>
        <v>1</v>
      </c>
      <c r="AB28" s="16">
        <f t="shared" si="7"/>
        <v>1</v>
      </c>
      <c r="AC28" s="15">
        <v>1</v>
      </c>
      <c r="AD28" s="15">
        <v>24</v>
      </c>
      <c r="AE28" s="15">
        <v>86</v>
      </c>
      <c r="AF28" s="15">
        <v>100</v>
      </c>
      <c r="AG28" s="15">
        <f t="shared" si="8"/>
        <v>1</v>
      </c>
      <c r="AH28" s="15">
        <f t="shared" si="9"/>
        <v>1</v>
      </c>
      <c r="AI28" s="17">
        <v>1</v>
      </c>
      <c r="AJ28" s="17">
        <v>24</v>
      </c>
      <c r="AK28" s="17">
        <v>86</v>
      </c>
      <c r="AL28" s="17">
        <v>100</v>
      </c>
      <c r="AM28" s="17">
        <f t="shared" si="10"/>
        <v>1</v>
      </c>
      <c r="AN28" s="17">
        <f t="shared" si="11"/>
        <v>1</v>
      </c>
      <c r="AO28" s="11">
        <v>1</v>
      </c>
      <c r="AP28" s="11">
        <v>24</v>
      </c>
      <c r="AQ28" s="11">
        <v>86</v>
      </c>
      <c r="AR28" s="11">
        <v>100</v>
      </c>
      <c r="AS28" s="11">
        <f t="shared" si="12"/>
        <v>1</v>
      </c>
      <c r="AT28" s="11">
        <f t="shared" si="13"/>
        <v>1</v>
      </c>
      <c r="AU28" s="18">
        <v>1</v>
      </c>
      <c r="AV28" s="18">
        <v>24</v>
      </c>
      <c r="AW28" s="18">
        <v>86</v>
      </c>
      <c r="AX28" s="18">
        <v>100</v>
      </c>
      <c r="AY28" s="18">
        <f t="shared" si="14"/>
        <v>1</v>
      </c>
      <c r="AZ28" s="18">
        <f t="shared" si="15"/>
        <v>1</v>
      </c>
      <c r="BA28" s="19">
        <v>1</v>
      </c>
      <c r="BB28" s="19">
        <v>24</v>
      </c>
      <c r="BC28" s="19">
        <v>86</v>
      </c>
      <c r="BD28" s="19">
        <v>100</v>
      </c>
      <c r="BE28" s="19">
        <f t="shared" si="16"/>
        <v>1</v>
      </c>
      <c r="BF28" s="19">
        <f t="shared" si="17"/>
        <v>1</v>
      </c>
      <c r="BG28" s="20">
        <v>1</v>
      </c>
      <c r="BH28" s="20">
        <v>24</v>
      </c>
      <c r="BI28" s="20">
        <v>86</v>
      </c>
      <c r="BJ28" s="20">
        <v>100</v>
      </c>
      <c r="BK28" s="20">
        <f t="shared" si="18"/>
        <v>1</v>
      </c>
      <c r="BL28" s="20">
        <f t="shared" si="19"/>
        <v>1</v>
      </c>
      <c r="BM28" s="21">
        <v>1</v>
      </c>
      <c r="BN28" s="21">
        <v>24</v>
      </c>
      <c r="BO28" s="21">
        <v>86</v>
      </c>
      <c r="BP28" s="21">
        <v>100</v>
      </c>
      <c r="BQ28" s="21">
        <f t="shared" si="20"/>
        <v>1</v>
      </c>
      <c r="BR28" s="21">
        <f t="shared" si="21"/>
        <v>1</v>
      </c>
    </row>
    <row r="29" spans="1:70" x14ac:dyDescent="0.3">
      <c r="A29" s="42" t="s">
        <v>2746</v>
      </c>
      <c r="B29" s="4" t="s">
        <v>2807</v>
      </c>
      <c r="C29" s="4" t="s">
        <v>2766</v>
      </c>
      <c r="D29" s="4" t="s">
        <v>2763</v>
      </c>
      <c r="E29" s="12">
        <v>0</v>
      </c>
      <c r="F29" s="12">
        <v>0</v>
      </c>
      <c r="G29" s="12">
        <v>0</v>
      </c>
      <c r="H29" s="12">
        <v>0</v>
      </c>
      <c r="I29" s="12">
        <f t="shared" si="0"/>
        <v>1</v>
      </c>
      <c r="J29" s="12">
        <f t="shared" si="1"/>
        <v>1</v>
      </c>
      <c r="K29" s="13">
        <v>1</v>
      </c>
      <c r="L29" s="13">
        <v>24</v>
      </c>
      <c r="M29" s="13">
        <v>86</v>
      </c>
      <c r="N29" s="13">
        <v>100</v>
      </c>
      <c r="O29" s="13">
        <f t="shared" si="2"/>
        <v>1</v>
      </c>
      <c r="P29" s="13">
        <f t="shared" si="3"/>
        <v>1</v>
      </c>
      <c r="Q29" s="14">
        <v>1</v>
      </c>
      <c r="R29" s="14">
        <v>24</v>
      </c>
      <c r="S29" s="14">
        <v>86</v>
      </c>
      <c r="T29" s="14">
        <v>100</v>
      </c>
      <c r="U29" s="14">
        <f t="shared" si="4"/>
        <v>1</v>
      </c>
      <c r="V29" s="14">
        <f t="shared" si="5"/>
        <v>1</v>
      </c>
      <c r="W29" s="16">
        <v>1</v>
      </c>
      <c r="X29" s="16">
        <v>24</v>
      </c>
      <c r="Y29" s="16">
        <v>86</v>
      </c>
      <c r="Z29" s="16">
        <v>100</v>
      </c>
      <c r="AA29" s="16">
        <f t="shared" si="6"/>
        <v>1</v>
      </c>
      <c r="AB29" s="16">
        <f t="shared" si="7"/>
        <v>1</v>
      </c>
      <c r="AC29" s="15">
        <v>1</v>
      </c>
      <c r="AD29" s="15">
        <v>24</v>
      </c>
      <c r="AE29" s="15">
        <v>86</v>
      </c>
      <c r="AF29" s="15">
        <v>100</v>
      </c>
      <c r="AG29" s="15">
        <f t="shared" si="8"/>
        <v>1</v>
      </c>
      <c r="AH29" s="15">
        <f t="shared" si="9"/>
        <v>1</v>
      </c>
      <c r="AI29" s="17">
        <v>1</v>
      </c>
      <c r="AJ29" s="17">
        <v>24</v>
      </c>
      <c r="AK29" s="17">
        <v>86</v>
      </c>
      <c r="AL29" s="17">
        <v>100</v>
      </c>
      <c r="AM29" s="17">
        <f t="shared" si="10"/>
        <v>1</v>
      </c>
      <c r="AN29" s="17">
        <f t="shared" si="11"/>
        <v>1</v>
      </c>
      <c r="AO29" s="11">
        <v>1</v>
      </c>
      <c r="AP29" s="11">
        <v>24</v>
      </c>
      <c r="AQ29" s="11">
        <v>86</v>
      </c>
      <c r="AR29" s="11">
        <v>100</v>
      </c>
      <c r="AS29" s="11">
        <f t="shared" si="12"/>
        <v>1</v>
      </c>
      <c r="AT29" s="11">
        <f t="shared" si="13"/>
        <v>1</v>
      </c>
      <c r="AU29" s="18">
        <v>1</v>
      </c>
      <c r="AV29" s="18">
        <v>24</v>
      </c>
      <c r="AW29" s="18">
        <v>86</v>
      </c>
      <c r="AX29" s="18">
        <v>100</v>
      </c>
      <c r="AY29" s="18">
        <f t="shared" si="14"/>
        <v>1</v>
      </c>
      <c r="AZ29" s="18">
        <f t="shared" si="15"/>
        <v>1</v>
      </c>
      <c r="BA29" s="19">
        <v>1</v>
      </c>
      <c r="BB29" s="19">
        <v>24</v>
      </c>
      <c r="BC29" s="19">
        <v>86</v>
      </c>
      <c r="BD29" s="19">
        <v>100</v>
      </c>
      <c r="BE29" s="19">
        <f t="shared" si="16"/>
        <v>1</v>
      </c>
      <c r="BF29" s="19">
        <f t="shared" si="17"/>
        <v>1</v>
      </c>
      <c r="BG29" s="20">
        <v>1</v>
      </c>
      <c r="BH29" s="20">
        <v>24</v>
      </c>
      <c r="BI29" s="20">
        <v>86</v>
      </c>
      <c r="BJ29" s="20">
        <v>100</v>
      </c>
      <c r="BK29" s="20">
        <f t="shared" si="18"/>
        <v>1</v>
      </c>
      <c r="BL29" s="20">
        <f t="shared" si="19"/>
        <v>1</v>
      </c>
      <c r="BM29" s="21">
        <v>1</v>
      </c>
      <c r="BN29" s="21">
        <v>24</v>
      </c>
      <c r="BO29" s="21">
        <v>86</v>
      </c>
      <c r="BP29" s="21">
        <v>100</v>
      </c>
      <c r="BQ29" s="21">
        <f t="shared" si="20"/>
        <v>1</v>
      </c>
      <c r="BR29" s="21">
        <f t="shared" si="21"/>
        <v>1</v>
      </c>
    </row>
    <row r="30" spans="1:70" x14ac:dyDescent="0.3">
      <c r="A30" s="42" t="s">
        <v>2746</v>
      </c>
      <c r="B30" s="4" t="s">
        <v>2808</v>
      </c>
      <c r="C30" s="4" t="s">
        <v>2766</v>
      </c>
      <c r="D30" s="4" t="s">
        <v>2763</v>
      </c>
      <c r="E30" s="12">
        <v>0</v>
      </c>
      <c r="F30" s="12">
        <v>0</v>
      </c>
      <c r="G30" s="12">
        <v>0</v>
      </c>
      <c r="H30" s="12">
        <v>0</v>
      </c>
      <c r="I30" s="12">
        <f t="shared" si="0"/>
        <v>1</v>
      </c>
      <c r="J30" s="12">
        <f t="shared" si="1"/>
        <v>1</v>
      </c>
      <c r="K30" s="13">
        <v>1</v>
      </c>
      <c r="L30" s="13">
        <v>24</v>
      </c>
      <c r="M30" s="13">
        <v>86</v>
      </c>
      <c r="N30" s="13">
        <v>100</v>
      </c>
      <c r="O30" s="13">
        <f t="shared" si="2"/>
        <v>1</v>
      </c>
      <c r="P30" s="13">
        <f t="shared" si="3"/>
        <v>1</v>
      </c>
      <c r="Q30" s="14">
        <v>1</v>
      </c>
      <c r="R30" s="14">
        <v>24</v>
      </c>
      <c r="S30" s="14">
        <v>86</v>
      </c>
      <c r="T30" s="14">
        <v>100</v>
      </c>
      <c r="U30" s="14">
        <f t="shared" si="4"/>
        <v>1</v>
      </c>
      <c r="V30" s="14">
        <f t="shared" si="5"/>
        <v>1</v>
      </c>
      <c r="W30" s="16">
        <v>1</v>
      </c>
      <c r="X30" s="16">
        <v>24</v>
      </c>
      <c r="Y30" s="16">
        <v>86</v>
      </c>
      <c r="Z30" s="16">
        <v>100</v>
      </c>
      <c r="AA30" s="16">
        <f t="shared" si="6"/>
        <v>1</v>
      </c>
      <c r="AB30" s="16">
        <f t="shared" si="7"/>
        <v>1</v>
      </c>
      <c r="AC30" s="15">
        <v>1</v>
      </c>
      <c r="AD30" s="15">
        <v>24</v>
      </c>
      <c r="AE30" s="15">
        <v>86</v>
      </c>
      <c r="AF30" s="15">
        <v>100</v>
      </c>
      <c r="AG30" s="15">
        <f t="shared" si="8"/>
        <v>1</v>
      </c>
      <c r="AH30" s="15">
        <f t="shared" si="9"/>
        <v>1</v>
      </c>
      <c r="AI30" s="17">
        <v>1</v>
      </c>
      <c r="AJ30" s="17">
        <v>24</v>
      </c>
      <c r="AK30" s="17">
        <v>86</v>
      </c>
      <c r="AL30" s="17">
        <v>100</v>
      </c>
      <c r="AM30" s="17">
        <f t="shared" si="10"/>
        <v>1</v>
      </c>
      <c r="AN30" s="17">
        <f t="shared" si="11"/>
        <v>1</v>
      </c>
      <c r="AO30" s="11">
        <v>1</v>
      </c>
      <c r="AP30" s="11">
        <v>24</v>
      </c>
      <c r="AQ30" s="11">
        <v>86</v>
      </c>
      <c r="AR30" s="11">
        <v>100</v>
      </c>
      <c r="AS30" s="11">
        <f t="shared" si="12"/>
        <v>1</v>
      </c>
      <c r="AT30" s="11">
        <f t="shared" si="13"/>
        <v>1</v>
      </c>
      <c r="AU30" s="18">
        <v>1</v>
      </c>
      <c r="AV30" s="18">
        <v>24</v>
      </c>
      <c r="AW30" s="18">
        <v>86</v>
      </c>
      <c r="AX30" s="18">
        <v>100</v>
      </c>
      <c r="AY30" s="18">
        <f t="shared" si="14"/>
        <v>1</v>
      </c>
      <c r="AZ30" s="18">
        <f t="shared" si="15"/>
        <v>1</v>
      </c>
      <c r="BA30" s="19">
        <v>1</v>
      </c>
      <c r="BB30" s="19">
        <v>24</v>
      </c>
      <c r="BC30" s="19">
        <v>86</v>
      </c>
      <c r="BD30" s="19">
        <v>100</v>
      </c>
      <c r="BE30" s="19">
        <f t="shared" si="16"/>
        <v>1</v>
      </c>
      <c r="BF30" s="19">
        <f t="shared" si="17"/>
        <v>1</v>
      </c>
      <c r="BG30" s="20">
        <v>1</v>
      </c>
      <c r="BH30" s="20">
        <v>24</v>
      </c>
      <c r="BI30" s="20">
        <v>86</v>
      </c>
      <c r="BJ30" s="20">
        <v>100</v>
      </c>
      <c r="BK30" s="20">
        <f t="shared" si="18"/>
        <v>1</v>
      </c>
      <c r="BL30" s="20">
        <f t="shared" si="19"/>
        <v>1</v>
      </c>
      <c r="BM30" s="21">
        <v>1</v>
      </c>
      <c r="BN30" s="21">
        <v>24</v>
      </c>
      <c r="BO30" s="21">
        <v>86</v>
      </c>
      <c r="BP30" s="21">
        <v>100</v>
      </c>
      <c r="BQ30" s="21">
        <f t="shared" si="20"/>
        <v>1</v>
      </c>
      <c r="BR30" s="21">
        <f t="shared" si="21"/>
        <v>1</v>
      </c>
    </row>
    <row r="31" spans="1:70" x14ac:dyDescent="0.3">
      <c r="A31" s="42" t="s">
        <v>2746</v>
      </c>
      <c r="B31" s="4" t="s">
        <v>2809</v>
      </c>
      <c r="C31" s="4" t="s">
        <v>2766</v>
      </c>
      <c r="D31" s="4" t="s">
        <v>2763</v>
      </c>
      <c r="E31" s="12">
        <v>1</v>
      </c>
      <c r="F31" s="12">
        <v>16</v>
      </c>
      <c r="G31" s="12">
        <v>16</v>
      </c>
      <c r="H31" s="12">
        <v>100</v>
      </c>
      <c r="I31" s="12">
        <f t="shared" si="0"/>
        <v>1</v>
      </c>
      <c r="J31" s="12">
        <f t="shared" si="1"/>
        <v>1</v>
      </c>
      <c r="K31" s="13">
        <v>1</v>
      </c>
      <c r="L31" s="13">
        <v>22</v>
      </c>
      <c r="M31" s="13">
        <v>16</v>
      </c>
      <c r="N31" s="13">
        <v>100</v>
      </c>
      <c r="O31" s="13">
        <f t="shared" si="2"/>
        <v>1</v>
      </c>
      <c r="P31" s="13">
        <f t="shared" si="3"/>
        <v>1</v>
      </c>
      <c r="Q31" s="14">
        <v>1</v>
      </c>
      <c r="R31" s="14">
        <v>22</v>
      </c>
      <c r="S31" s="14">
        <v>16</v>
      </c>
      <c r="T31" s="14">
        <v>100</v>
      </c>
      <c r="U31" s="14">
        <f t="shared" si="4"/>
        <v>1</v>
      </c>
      <c r="V31" s="14">
        <f t="shared" si="5"/>
        <v>1</v>
      </c>
      <c r="W31" s="16">
        <v>1</v>
      </c>
      <c r="X31" s="16">
        <v>22</v>
      </c>
      <c r="Y31" s="16">
        <v>16</v>
      </c>
      <c r="Z31" s="16">
        <v>100</v>
      </c>
      <c r="AA31" s="16">
        <f t="shared" si="6"/>
        <v>1</v>
      </c>
      <c r="AB31" s="16">
        <f t="shared" si="7"/>
        <v>1</v>
      </c>
      <c r="AC31" s="15">
        <v>1</v>
      </c>
      <c r="AD31" s="15">
        <v>22</v>
      </c>
      <c r="AE31" s="15">
        <v>16</v>
      </c>
      <c r="AF31" s="15">
        <v>100</v>
      </c>
      <c r="AG31" s="15">
        <f t="shared" si="8"/>
        <v>1</v>
      </c>
      <c r="AH31" s="15">
        <f t="shared" si="9"/>
        <v>1</v>
      </c>
      <c r="AI31" s="17">
        <v>1</v>
      </c>
      <c r="AJ31" s="17">
        <v>22</v>
      </c>
      <c r="AK31" s="17">
        <v>16</v>
      </c>
      <c r="AL31" s="17">
        <v>100</v>
      </c>
      <c r="AM31" s="17">
        <f t="shared" si="10"/>
        <v>1</v>
      </c>
      <c r="AN31" s="17">
        <f t="shared" si="11"/>
        <v>1</v>
      </c>
      <c r="AO31" s="11">
        <v>1</v>
      </c>
      <c r="AP31" s="11">
        <v>22</v>
      </c>
      <c r="AQ31" s="11">
        <v>16</v>
      </c>
      <c r="AR31" s="11">
        <v>100</v>
      </c>
      <c r="AS31" s="11">
        <f t="shared" si="12"/>
        <v>1</v>
      </c>
      <c r="AT31" s="11">
        <f t="shared" si="13"/>
        <v>1</v>
      </c>
      <c r="AU31" s="18">
        <v>1</v>
      </c>
      <c r="AV31" s="18">
        <v>22</v>
      </c>
      <c r="AW31" s="18">
        <v>16</v>
      </c>
      <c r="AX31" s="18">
        <v>100</v>
      </c>
      <c r="AY31" s="18">
        <f t="shared" si="14"/>
        <v>1</v>
      </c>
      <c r="AZ31" s="18">
        <f t="shared" si="15"/>
        <v>1</v>
      </c>
      <c r="BA31" s="19">
        <v>1</v>
      </c>
      <c r="BB31" s="19">
        <v>22</v>
      </c>
      <c r="BC31" s="19">
        <v>16</v>
      </c>
      <c r="BD31" s="19">
        <v>100</v>
      </c>
      <c r="BE31" s="19">
        <f t="shared" si="16"/>
        <v>1</v>
      </c>
      <c r="BF31" s="19">
        <f t="shared" si="17"/>
        <v>1</v>
      </c>
      <c r="BG31" s="20">
        <v>1</v>
      </c>
      <c r="BH31" s="20">
        <v>22</v>
      </c>
      <c r="BI31" s="20">
        <v>16</v>
      </c>
      <c r="BJ31" s="20">
        <v>100</v>
      </c>
      <c r="BK31" s="20">
        <f t="shared" si="18"/>
        <v>1</v>
      </c>
      <c r="BL31" s="20">
        <f t="shared" si="19"/>
        <v>1</v>
      </c>
      <c r="BM31" s="21">
        <v>1</v>
      </c>
      <c r="BN31" s="21">
        <v>22</v>
      </c>
      <c r="BO31" s="21">
        <v>16</v>
      </c>
      <c r="BP31" s="21">
        <v>100</v>
      </c>
      <c r="BQ31" s="21">
        <f t="shared" si="20"/>
        <v>1</v>
      </c>
      <c r="BR31" s="21">
        <f t="shared" si="21"/>
        <v>1</v>
      </c>
    </row>
    <row r="32" spans="1:70" x14ac:dyDescent="0.3">
      <c r="A32" s="42" t="s">
        <v>2746</v>
      </c>
      <c r="B32" s="4" t="s">
        <v>2810</v>
      </c>
      <c r="C32" s="4" t="s">
        <v>2766</v>
      </c>
      <c r="D32" s="4" t="s">
        <v>2763</v>
      </c>
      <c r="E32" s="12">
        <v>1</v>
      </c>
      <c r="F32" s="12">
        <v>16</v>
      </c>
      <c r="G32" s="12">
        <v>16</v>
      </c>
      <c r="H32" s="12">
        <v>100</v>
      </c>
      <c r="I32" s="12">
        <f t="shared" si="0"/>
        <v>1</v>
      </c>
      <c r="J32" s="12">
        <f t="shared" si="1"/>
        <v>1</v>
      </c>
      <c r="K32" s="13">
        <v>1</v>
      </c>
      <c r="L32" s="13">
        <v>22</v>
      </c>
      <c r="M32" s="13">
        <v>16</v>
      </c>
      <c r="N32" s="13">
        <v>100</v>
      </c>
      <c r="O32" s="13">
        <f t="shared" si="2"/>
        <v>1</v>
      </c>
      <c r="P32" s="13">
        <f t="shared" si="3"/>
        <v>1</v>
      </c>
      <c r="Q32" s="14">
        <v>1</v>
      </c>
      <c r="R32" s="14">
        <v>22</v>
      </c>
      <c r="S32" s="14">
        <v>16</v>
      </c>
      <c r="T32" s="14">
        <v>100</v>
      </c>
      <c r="U32" s="14">
        <f t="shared" si="4"/>
        <v>1</v>
      </c>
      <c r="V32" s="14">
        <f t="shared" si="5"/>
        <v>1</v>
      </c>
      <c r="W32" s="16">
        <v>1</v>
      </c>
      <c r="X32" s="16">
        <v>22</v>
      </c>
      <c r="Y32" s="16">
        <v>16</v>
      </c>
      <c r="Z32" s="16">
        <v>100</v>
      </c>
      <c r="AA32" s="16">
        <f t="shared" si="6"/>
        <v>1</v>
      </c>
      <c r="AB32" s="16">
        <f t="shared" si="7"/>
        <v>1</v>
      </c>
      <c r="AC32" s="15">
        <v>1</v>
      </c>
      <c r="AD32" s="15">
        <v>22</v>
      </c>
      <c r="AE32" s="15">
        <v>16</v>
      </c>
      <c r="AF32" s="15">
        <v>100</v>
      </c>
      <c r="AG32" s="15">
        <f t="shared" si="8"/>
        <v>1</v>
      </c>
      <c r="AH32" s="15">
        <f t="shared" si="9"/>
        <v>1</v>
      </c>
      <c r="AI32" s="17">
        <v>1</v>
      </c>
      <c r="AJ32" s="17">
        <v>22</v>
      </c>
      <c r="AK32" s="17">
        <v>16</v>
      </c>
      <c r="AL32" s="17">
        <v>100</v>
      </c>
      <c r="AM32" s="17">
        <f t="shared" si="10"/>
        <v>1</v>
      </c>
      <c r="AN32" s="17">
        <f t="shared" si="11"/>
        <v>1</v>
      </c>
      <c r="AO32" s="11">
        <v>1</v>
      </c>
      <c r="AP32" s="11">
        <v>22</v>
      </c>
      <c r="AQ32" s="11">
        <v>16</v>
      </c>
      <c r="AR32" s="11">
        <v>100</v>
      </c>
      <c r="AS32" s="11">
        <f t="shared" si="12"/>
        <v>1</v>
      </c>
      <c r="AT32" s="11">
        <f t="shared" si="13"/>
        <v>1</v>
      </c>
      <c r="AU32" s="18">
        <v>1</v>
      </c>
      <c r="AV32" s="18">
        <v>22</v>
      </c>
      <c r="AW32" s="18">
        <v>16</v>
      </c>
      <c r="AX32" s="18">
        <v>100</v>
      </c>
      <c r="AY32" s="18">
        <f t="shared" si="14"/>
        <v>1</v>
      </c>
      <c r="AZ32" s="18">
        <f t="shared" si="15"/>
        <v>1</v>
      </c>
      <c r="BA32" s="19">
        <v>1</v>
      </c>
      <c r="BB32" s="19">
        <v>22</v>
      </c>
      <c r="BC32" s="19">
        <v>16</v>
      </c>
      <c r="BD32" s="19">
        <v>100</v>
      </c>
      <c r="BE32" s="19">
        <f t="shared" si="16"/>
        <v>1</v>
      </c>
      <c r="BF32" s="19">
        <f t="shared" si="17"/>
        <v>1</v>
      </c>
      <c r="BG32" s="20">
        <v>1</v>
      </c>
      <c r="BH32" s="20">
        <v>22</v>
      </c>
      <c r="BI32" s="20">
        <v>16</v>
      </c>
      <c r="BJ32" s="20">
        <v>100</v>
      </c>
      <c r="BK32" s="20">
        <f t="shared" si="18"/>
        <v>1</v>
      </c>
      <c r="BL32" s="20">
        <f t="shared" si="19"/>
        <v>1</v>
      </c>
      <c r="BM32" s="21">
        <v>1</v>
      </c>
      <c r="BN32" s="21">
        <v>22</v>
      </c>
      <c r="BO32" s="21">
        <v>16</v>
      </c>
      <c r="BP32" s="21">
        <v>100</v>
      </c>
      <c r="BQ32" s="21">
        <f t="shared" si="20"/>
        <v>1</v>
      </c>
      <c r="BR32" s="21">
        <f t="shared" si="21"/>
        <v>1</v>
      </c>
    </row>
    <row r="33" spans="1:70" x14ac:dyDescent="0.3">
      <c r="A33" s="42" t="s">
        <v>2746</v>
      </c>
      <c r="B33" s="4" t="s">
        <v>2811</v>
      </c>
      <c r="C33" s="4" t="s">
        <v>2766</v>
      </c>
      <c r="D33" s="4" t="s">
        <v>2763</v>
      </c>
      <c r="E33" s="12">
        <v>1</v>
      </c>
      <c r="F33" s="12">
        <v>28</v>
      </c>
      <c r="G33" s="12">
        <v>86</v>
      </c>
      <c r="H33" s="12">
        <v>100</v>
      </c>
      <c r="I33" s="12">
        <f t="shared" si="0"/>
        <v>1</v>
      </c>
      <c r="J33" s="12">
        <f t="shared" si="1"/>
        <v>1</v>
      </c>
      <c r="K33" s="13">
        <v>1</v>
      </c>
      <c r="L33" s="13">
        <v>28</v>
      </c>
      <c r="M33" s="13">
        <v>86</v>
      </c>
      <c r="N33" s="13">
        <v>100</v>
      </c>
      <c r="O33" s="13">
        <f t="shared" si="2"/>
        <v>1</v>
      </c>
      <c r="P33" s="13">
        <f t="shared" si="3"/>
        <v>1</v>
      </c>
      <c r="Q33" s="14">
        <v>1</v>
      </c>
      <c r="R33" s="14">
        <v>28</v>
      </c>
      <c r="S33" s="14">
        <v>86</v>
      </c>
      <c r="T33" s="14">
        <v>100</v>
      </c>
      <c r="U33" s="14">
        <f t="shared" si="4"/>
        <v>1</v>
      </c>
      <c r="V33" s="14">
        <f t="shared" si="5"/>
        <v>1</v>
      </c>
      <c r="W33" s="16">
        <v>1</v>
      </c>
      <c r="X33" s="16">
        <v>28</v>
      </c>
      <c r="Y33" s="16">
        <v>86</v>
      </c>
      <c r="Z33" s="16">
        <v>100</v>
      </c>
      <c r="AA33" s="16">
        <f t="shared" si="6"/>
        <v>1</v>
      </c>
      <c r="AB33" s="16">
        <f t="shared" si="7"/>
        <v>1</v>
      </c>
      <c r="AC33" s="15">
        <v>1</v>
      </c>
      <c r="AD33" s="15">
        <v>28</v>
      </c>
      <c r="AE33" s="15">
        <v>86</v>
      </c>
      <c r="AF33" s="15">
        <v>100</v>
      </c>
      <c r="AG33" s="15">
        <f t="shared" si="8"/>
        <v>1</v>
      </c>
      <c r="AH33" s="15">
        <f t="shared" si="9"/>
        <v>1</v>
      </c>
      <c r="AI33" s="17">
        <v>1</v>
      </c>
      <c r="AJ33" s="17">
        <v>28</v>
      </c>
      <c r="AK33" s="17">
        <v>86</v>
      </c>
      <c r="AL33" s="17">
        <v>100</v>
      </c>
      <c r="AM33" s="17">
        <f t="shared" si="10"/>
        <v>1</v>
      </c>
      <c r="AN33" s="17">
        <f t="shared" si="11"/>
        <v>1</v>
      </c>
      <c r="AO33" s="11">
        <v>1</v>
      </c>
      <c r="AP33" s="11">
        <v>28</v>
      </c>
      <c r="AQ33" s="11">
        <v>86</v>
      </c>
      <c r="AR33" s="11">
        <v>100</v>
      </c>
      <c r="AS33" s="11">
        <f t="shared" si="12"/>
        <v>1</v>
      </c>
      <c r="AT33" s="11">
        <f t="shared" si="13"/>
        <v>1</v>
      </c>
      <c r="AU33" s="18">
        <v>1</v>
      </c>
      <c r="AV33" s="18">
        <v>28</v>
      </c>
      <c r="AW33" s="18">
        <v>86</v>
      </c>
      <c r="AX33" s="18">
        <v>100</v>
      </c>
      <c r="AY33" s="18">
        <f t="shared" si="14"/>
        <v>1</v>
      </c>
      <c r="AZ33" s="18">
        <f t="shared" si="15"/>
        <v>1</v>
      </c>
      <c r="BA33" s="19">
        <v>1</v>
      </c>
      <c r="BB33" s="19">
        <v>28</v>
      </c>
      <c r="BC33" s="19">
        <v>86</v>
      </c>
      <c r="BD33" s="19">
        <v>100</v>
      </c>
      <c r="BE33" s="19">
        <f t="shared" si="16"/>
        <v>1</v>
      </c>
      <c r="BF33" s="19">
        <f t="shared" si="17"/>
        <v>1</v>
      </c>
      <c r="BG33" s="20">
        <v>1</v>
      </c>
      <c r="BH33" s="20">
        <v>28</v>
      </c>
      <c r="BI33" s="20">
        <v>86</v>
      </c>
      <c r="BJ33" s="20">
        <v>100</v>
      </c>
      <c r="BK33" s="20">
        <f t="shared" si="18"/>
        <v>1</v>
      </c>
      <c r="BL33" s="20">
        <f t="shared" si="19"/>
        <v>1</v>
      </c>
      <c r="BM33" s="21">
        <v>1</v>
      </c>
      <c r="BN33" s="21">
        <v>28</v>
      </c>
      <c r="BO33" s="21">
        <v>86</v>
      </c>
      <c r="BP33" s="21">
        <v>100</v>
      </c>
      <c r="BQ33" s="21">
        <f t="shared" si="20"/>
        <v>1</v>
      </c>
      <c r="BR33" s="21">
        <f t="shared" si="21"/>
        <v>1</v>
      </c>
    </row>
    <row r="34" spans="1:70" x14ac:dyDescent="0.3">
      <c r="A34" s="42" t="s">
        <v>2746</v>
      </c>
      <c r="B34" s="4" t="s">
        <v>2812</v>
      </c>
      <c r="C34" s="4" t="s">
        <v>2766</v>
      </c>
      <c r="D34" s="4" t="s">
        <v>2763</v>
      </c>
      <c r="E34" s="12">
        <v>1</v>
      </c>
      <c r="F34" s="12">
        <v>28</v>
      </c>
      <c r="G34" s="12">
        <v>86</v>
      </c>
      <c r="H34" s="12">
        <v>100</v>
      </c>
      <c r="I34" s="12">
        <f t="shared" si="0"/>
        <v>1</v>
      </c>
      <c r="J34" s="12">
        <f t="shared" si="1"/>
        <v>1</v>
      </c>
      <c r="K34" s="13">
        <v>1</v>
      </c>
      <c r="L34" s="13">
        <v>28</v>
      </c>
      <c r="M34" s="13">
        <v>86</v>
      </c>
      <c r="N34" s="13">
        <v>100</v>
      </c>
      <c r="O34" s="13">
        <f t="shared" si="2"/>
        <v>1</v>
      </c>
      <c r="P34" s="13">
        <f t="shared" si="3"/>
        <v>1</v>
      </c>
      <c r="Q34" s="14">
        <v>1</v>
      </c>
      <c r="R34" s="14">
        <v>28</v>
      </c>
      <c r="S34" s="14">
        <v>86</v>
      </c>
      <c r="T34" s="14">
        <v>100</v>
      </c>
      <c r="U34" s="14">
        <f t="shared" si="4"/>
        <v>1</v>
      </c>
      <c r="V34" s="14">
        <f t="shared" si="5"/>
        <v>1</v>
      </c>
      <c r="W34" s="16">
        <v>1</v>
      </c>
      <c r="X34" s="16">
        <v>28</v>
      </c>
      <c r="Y34" s="16">
        <v>86</v>
      </c>
      <c r="Z34" s="16">
        <v>100</v>
      </c>
      <c r="AA34" s="16">
        <f t="shared" si="6"/>
        <v>1</v>
      </c>
      <c r="AB34" s="16">
        <f t="shared" si="7"/>
        <v>1</v>
      </c>
      <c r="AC34" s="15">
        <v>1</v>
      </c>
      <c r="AD34" s="15">
        <v>28</v>
      </c>
      <c r="AE34" s="15">
        <v>86</v>
      </c>
      <c r="AF34" s="15">
        <v>100</v>
      </c>
      <c r="AG34" s="15">
        <f t="shared" si="8"/>
        <v>1</v>
      </c>
      <c r="AH34" s="15">
        <f t="shared" si="9"/>
        <v>1</v>
      </c>
      <c r="AI34" s="17">
        <v>1</v>
      </c>
      <c r="AJ34" s="17">
        <v>28</v>
      </c>
      <c r="AK34" s="17">
        <v>86</v>
      </c>
      <c r="AL34" s="17">
        <v>100</v>
      </c>
      <c r="AM34" s="17">
        <f t="shared" si="10"/>
        <v>1</v>
      </c>
      <c r="AN34" s="17">
        <f t="shared" si="11"/>
        <v>1</v>
      </c>
      <c r="AO34" s="11">
        <v>1</v>
      </c>
      <c r="AP34" s="11">
        <v>28</v>
      </c>
      <c r="AQ34" s="11">
        <v>86</v>
      </c>
      <c r="AR34" s="11">
        <v>100</v>
      </c>
      <c r="AS34" s="11">
        <f t="shared" si="12"/>
        <v>1</v>
      </c>
      <c r="AT34" s="11">
        <f t="shared" si="13"/>
        <v>1</v>
      </c>
      <c r="AU34" s="18">
        <v>1</v>
      </c>
      <c r="AV34" s="18">
        <v>28</v>
      </c>
      <c r="AW34" s="18">
        <v>86</v>
      </c>
      <c r="AX34" s="18">
        <v>100</v>
      </c>
      <c r="AY34" s="18">
        <f t="shared" si="14"/>
        <v>1</v>
      </c>
      <c r="AZ34" s="18">
        <f t="shared" si="15"/>
        <v>1</v>
      </c>
      <c r="BA34" s="19">
        <v>1</v>
      </c>
      <c r="BB34" s="19">
        <v>28</v>
      </c>
      <c r="BC34" s="19">
        <v>86</v>
      </c>
      <c r="BD34" s="19">
        <v>100</v>
      </c>
      <c r="BE34" s="19">
        <f t="shared" si="16"/>
        <v>1</v>
      </c>
      <c r="BF34" s="19">
        <f t="shared" si="17"/>
        <v>1</v>
      </c>
      <c r="BG34" s="20">
        <v>1</v>
      </c>
      <c r="BH34" s="20">
        <v>28</v>
      </c>
      <c r="BI34" s="20">
        <v>86</v>
      </c>
      <c r="BJ34" s="20">
        <v>100</v>
      </c>
      <c r="BK34" s="20">
        <f t="shared" si="18"/>
        <v>1</v>
      </c>
      <c r="BL34" s="20">
        <f t="shared" si="19"/>
        <v>1</v>
      </c>
      <c r="BM34" s="21">
        <v>1</v>
      </c>
      <c r="BN34" s="21">
        <v>28</v>
      </c>
      <c r="BO34" s="21">
        <v>86</v>
      </c>
      <c r="BP34" s="21">
        <v>100</v>
      </c>
      <c r="BQ34" s="21">
        <f t="shared" si="20"/>
        <v>1</v>
      </c>
      <c r="BR34" s="21">
        <f t="shared" si="21"/>
        <v>1</v>
      </c>
    </row>
    <row r="35" spans="1:70" x14ac:dyDescent="0.3">
      <c r="A35" s="42" t="s">
        <v>2746</v>
      </c>
      <c r="B35" s="4" t="s">
        <v>2813</v>
      </c>
      <c r="C35" s="4" t="s">
        <v>2766</v>
      </c>
      <c r="D35" s="4" t="s">
        <v>2763</v>
      </c>
      <c r="E35" s="12">
        <v>0</v>
      </c>
      <c r="F35" s="12">
        <v>14</v>
      </c>
      <c r="G35" s="12">
        <v>43</v>
      </c>
      <c r="H35" s="12">
        <v>100</v>
      </c>
      <c r="I35" s="12">
        <f t="shared" si="0"/>
        <v>1</v>
      </c>
      <c r="J35" s="12">
        <f t="shared" si="1"/>
        <v>1</v>
      </c>
      <c r="K35" s="13">
        <v>1</v>
      </c>
      <c r="L35" s="13">
        <v>28</v>
      </c>
      <c r="M35" s="13">
        <v>86</v>
      </c>
      <c r="N35" s="13">
        <v>100</v>
      </c>
      <c r="O35" s="13">
        <f t="shared" si="2"/>
        <v>1</v>
      </c>
      <c r="P35" s="13">
        <f t="shared" si="3"/>
        <v>1</v>
      </c>
      <c r="Q35" s="14">
        <v>1</v>
      </c>
      <c r="R35" s="14">
        <v>28</v>
      </c>
      <c r="S35" s="14">
        <v>86</v>
      </c>
      <c r="T35" s="14">
        <v>100</v>
      </c>
      <c r="U35" s="14">
        <f t="shared" si="4"/>
        <v>1</v>
      </c>
      <c r="V35" s="14">
        <f t="shared" si="5"/>
        <v>1</v>
      </c>
      <c r="W35" s="16">
        <v>1</v>
      </c>
      <c r="X35" s="16">
        <v>28</v>
      </c>
      <c r="Y35" s="16">
        <v>86</v>
      </c>
      <c r="Z35" s="16">
        <v>100</v>
      </c>
      <c r="AA35" s="16">
        <f t="shared" si="6"/>
        <v>1</v>
      </c>
      <c r="AB35" s="16">
        <f t="shared" si="7"/>
        <v>1</v>
      </c>
      <c r="AC35" s="15">
        <v>1</v>
      </c>
      <c r="AD35" s="15">
        <v>28</v>
      </c>
      <c r="AE35" s="15">
        <v>86</v>
      </c>
      <c r="AF35" s="15">
        <v>100</v>
      </c>
      <c r="AG35" s="15">
        <f t="shared" si="8"/>
        <v>1</v>
      </c>
      <c r="AH35" s="15">
        <f t="shared" si="9"/>
        <v>1</v>
      </c>
      <c r="AI35" s="17">
        <v>1</v>
      </c>
      <c r="AJ35" s="17">
        <v>28</v>
      </c>
      <c r="AK35" s="17">
        <v>86</v>
      </c>
      <c r="AL35" s="17">
        <v>100</v>
      </c>
      <c r="AM35" s="17">
        <f t="shared" si="10"/>
        <v>1</v>
      </c>
      <c r="AN35" s="17">
        <f t="shared" si="11"/>
        <v>1</v>
      </c>
      <c r="AO35" s="11">
        <v>1</v>
      </c>
      <c r="AP35" s="11">
        <v>28</v>
      </c>
      <c r="AQ35" s="11">
        <v>86</v>
      </c>
      <c r="AR35" s="11">
        <v>100</v>
      </c>
      <c r="AS35" s="11">
        <f t="shared" si="12"/>
        <v>1</v>
      </c>
      <c r="AT35" s="11">
        <f t="shared" si="13"/>
        <v>1</v>
      </c>
      <c r="AU35" s="18">
        <v>1</v>
      </c>
      <c r="AV35" s="18">
        <v>28</v>
      </c>
      <c r="AW35" s="18">
        <v>86</v>
      </c>
      <c r="AX35" s="18">
        <v>100</v>
      </c>
      <c r="AY35" s="18">
        <f t="shared" si="14"/>
        <v>1</v>
      </c>
      <c r="AZ35" s="18">
        <f t="shared" si="15"/>
        <v>1</v>
      </c>
      <c r="BA35" s="19">
        <v>1</v>
      </c>
      <c r="BB35" s="19">
        <v>28</v>
      </c>
      <c r="BC35" s="19">
        <v>86</v>
      </c>
      <c r="BD35" s="19">
        <v>100</v>
      </c>
      <c r="BE35" s="19">
        <f t="shared" si="16"/>
        <v>1</v>
      </c>
      <c r="BF35" s="19">
        <f t="shared" si="17"/>
        <v>1</v>
      </c>
      <c r="BG35" s="20">
        <v>1</v>
      </c>
      <c r="BH35" s="20">
        <v>28</v>
      </c>
      <c r="BI35" s="20">
        <v>86</v>
      </c>
      <c r="BJ35" s="20">
        <v>100</v>
      </c>
      <c r="BK35" s="20">
        <f t="shared" si="18"/>
        <v>1</v>
      </c>
      <c r="BL35" s="20">
        <f t="shared" si="19"/>
        <v>1</v>
      </c>
      <c r="BM35" s="21">
        <v>1</v>
      </c>
      <c r="BN35" s="21">
        <v>28</v>
      </c>
      <c r="BO35" s="21">
        <v>86</v>
      </c>
      <c r="BP35" s="21">
        <v>100</v>
      </c>
      <c r="BQ35" s="21">
        <f t="shared" si="20"/>
        <v>1</v>
      </c>
      <c r="BR35" s="21">
        <f t="shared" si="21"/>
        <v>1</v>
      </c>
    </row>
    <row r="36" spans="1:70" x14ac:dyDescent="0.3">
      <c r="A36" s="42" t="s">
        <v>2746</v>
      </c>
      <c r="B36" s="4" t="s">
        <v>2814</v>
      </c>
      <c r="C36" s="4" t="s">
        <v>2766</v>
      </c>
      <c r="D36" s="4" t="s">
        <v>2763</v>
      </c>
      <c r="E36" s="12">
        <v>0</v>
      </c>
      <c r="F36" s="12">
        <v>14</v>
      </c>
      <c r="G36" s="12">
        <v>43</v>
      </c>
      <c r="H36" s="12">
        <v>100</v>
      </c>
      <c r="I36" s="12">
        <f t="shared" si="0"/>
        <v>1</v>
      </c>
      <c r="J36" s="12">
        <f t="shared" si="1"/>
        <v>1</v>
      </c>
      <c r="K36" s="13">
        <v>1</v>
      </c>
      <c r="L36" s="13">
        <v>28</v>
      </c>
      <c r="M36" s="13">
        <v>86</v>
      </c>
      <c r="N36" s="13">
        <v>100</v>
      </c>
      <c r="O36" s="13">
        <f t="shared" si="2"/>
        <v>1</v>
      </c>
      <c r="P36" s="13">
        <f t="shared" si="3"/>
        <v>1</v>
      </c>
      <c r="Q36" s="14">
        <v>1</v>
      </c>
      <c r="R36" s="14">
        <v>28</v>
      </c>
      <c r="S36" s="14">
        <v>86</v>
      </c>
      <c r="T36" s="14">
        <v>100</v>
      </c>
      <c r="U36" s="14">
        <f t="shared" si="4"/>
        <v>1</v>
      </c>
      <c r="V36" s="14">
        <f t="shared" si="5"/>
        <v>1</v>
      </c>
      <c r="W36" s="16">
        <v>1</v>
      </c>
      <c r="X36" s="16">
        <v>28</v>
      </c>
      <c r="Y36" s="16">
        <v>86</v>
      </c>
      <c r="Z36" s="16">
        <v>100</v>
      </c>
      <c r="AA36" s="16">
        <f t="shared" si="6"/>
        <v>1</v>
      </c>
      <c r="AB36" s="16">
        <f t="shared" si="7"/>
        <v>1</v>
      </c>
      <c r="AC36" s="15">
        <v>1</v>
      </c>
      <c r="AD36" s="15">
        <v>28</v>
      </c>
      <c r="AE36" s="15">
        <v>86</v>
      </c>
      <c r="AF36" s="15">
        <v>100</v>
      </c>
      <c r="AG36" s="15">
        <f t="shared" si="8"/>
        <v>1</v>
      </c>
      <c r="AH36" s="15">
        <f t="shared" si="9"/>
        <v>1</v>
      </c>
      <c r="AI36" s="17">
        <v>1</v>
      </c>
      <c r="AJ36" s="17">
        <v>28</v>
      </c>
      <c r="AK36" s="17">
        <v>86</v>
      </c>
      <c r="AL36" s="17">
        <v>100</v>
      </c>
      <c r="AM36" s="17">
        <f t="shared" si="10"/>
        <v>1</v>
      </c>
      <c r="AN36" s="17">
        <f t="shared" si="11"/>
        <v>1</v>
      </c>
      <c r="AO36" s="11">
        <v>1</v>
      </c>
      <c r="AP36" s="11">
        <v>28</v>
      </c>
      <c r="AQ36" s="11">
        <v>86</v>
      </c>
      <c r="AR36" s="11">
        <v>100</v>
      </c>
      <c r="AS36" s="11">
        <f t="shared" si="12"/>
        <v>1</v>
      </c>
      <c r="AT36" s="11">
        <f t="shared" si="13"/>
        <v>1</v>
      </c>
      <c r="AU36" s="18">
        <v>1</v>
      </c>
      <c r="AV36" s="18">
        <v>28</v>
      </c>
      <c r="AW36" s="18">
        <v>86</v>
      </c>
      <c r="AX36" s="18">
        <v>100</v>
      </c>
      <c r="AY36" s="18">
        <f t="shared" si="14"/>
        <v>1</v>
      </c>
      <c r="AZ36" s="18">
        <f t="shared" si="15"/>
        <v>1</v>
      </c>
      <c r="BA36" s="19">
        <v>1</v>
      </c>
      <c r="BB36" s="19">
        <v>28</v>
      </c>
      <c r="BC36" s="19">
        <v>86</v>
      </c>
      <c r="BD36" s="19">
        <v>100</v>
      </c>
      <c r="BE36" s="19">
        <f t="shared" si="16"/>
        <v>1</v>
      </c>
      <c r="BF36" s="19">
        <f t="shared" si="17"/>
        <v>1</v>
      </c>
      <c r="BG36" s="20">
        <v>1</v>
      </c>
      <c r="BH36" s="20">
        <v>28</v>
      </c>
      <c r="BI36" s="20">
        <v>86</v>
      </c>
      <c r="BJ36" s="20">
        <v>100</v>
      </c>
      <c r="BK36" s="20">
        <f t="shared" si="18"/>
        <v>1</v>
      </c>
      <c r="BL36" s="20">
        <f t="shared" si="19"/>
        <v>1</v>
      </c>
      <c r="BM36" s="21">
        <v>1</v>
      </c>
      <c r="BN36" s="21">
        <v>28</v>
      </c>
      <c r="BO36" s="21">
        <v>86</v>
      </c>
      <c r="BP36" s="21">
        <v>100</v>
      </c>
      <c r="BQ36" s="21">
        <f t="shared" si="20"/>
        <v>1</v>
      </c>
      <c r="BR36" s="21">
        <f t="shared" si="21"/>
        <v>1</v>
      </c>
    </row>
    <row r="37" spans="1:70" x14ac:dyDescent="0.3">
      <c r="A37" s="42" t="s">
        <v>2746</v>
      </c>
      <c r="B37" s="4" t="s">
        <v>2788</v>
      </c>
      <c r="C37" s="4" t="s">
        <v>2766</v>
      </c>
      <c r="D37" s="4" t="s">
        <v>2758</v>
      </c>
      <c r="E37" s="12">
        <v>1</v>
      </c>
      <c r="F37" s="12">
        <v>2</v>
      </c>
      <c r="G37" s="12">
        <v>2</v>
      </c>
      <c r="H37" s="12">
        <v>100</v>
      </c>
      <c r="I37" s="12">
        <f t="shared" si="0"/>
        <v>1</v>
      </c>
      <c r="J37" s="12">
        <f t="shared" si="1"/>
        <v>0</v>
      </c>
      <c r="K37" s="13">
        <v>1</v>
      </c>
      <c r="L37" s="13">
        <v>2</v>
      </c>
      <c r="M37" s="13">
        <v>2</v>
      </c>
      <c r="N37" s="13">
        <v>100</v>
      </c>
      <c r="O37" s="13">
        <f t="shared" si="2"/>
        <v>1</v>
      </c>
      <c r="P37" s="13">
        <f t="shared" si="3"/>
        <v>0</v>
      </c>
      <c r="Q37" s="14">
        <v>1</v>
      </c>
      <c r="R37" s="14">
        <v>2</v>
      </c>
      <c r="S37" s="14">
        <v>2</v>
      </c>
      <c r="T37" s="14">
        <v>100</v>
      </c>
      <c r="U37" s="14">
        <f t="shared" si="4"/>
        <v>1</v>
      </c>
      <c r="V37" s="14">
        <f t="shared" si="5"/>
        <v>0</v>
      </c>
      <c r="W37" s="16">
        <v>1</v>
      </c>
      <c r="X37" s="16">
        <v>2</v>
      </c>
      <c r="Y37" s="16">
        <v>2</v>
      </c>
      <c r="Z37" s="16">
        <v>100</v>
      </c>
      <c r="AA37" s="16">
        <f t="shared" si="6"/>
        <v>1</v>
      </c>
      <c r="AB37" s="16">
        <f t="shared" si="7"/>
        <v>0</v>
      </c>
      <c r="AC37" s="15">
        <v>1</v>
      </c>
      <c r="AD37" s="15">
        <v>2</v>
      </c>
      <c r="AE37" s="15">
        <v>2</v>
      </c>
      <c r="AF37" s="15">
        <v>100</v>
      </c>
      <c r="AG37" s="15">
        <f t="shared" si="8"/>
        <v>1</v>
      </c>
      <c r="AH37" s="15">
        <f t="shared" si="9"/>
        <v>0</v>
      </c>
      <c r="AI37" s="17">
        <v>1</v>
      </c>
      <c r="AJ37" s="17">
        <v>2</v>
      </c>
      <c r="AK37" s="17">
        <v>2</v>
      </c>
      <c r="AL37" s="17">
        <v>100</v>
      </c>
      <c r="AM37" s="17">
        <f t="shared" si="10"/>
        <v>1</v>
      </c>
      <c r="AN37" s="17">
        <f t="shared" si="11"/>
        <v>0</v>
      </c>
      <c r="AO37" s="11">
        <v>1</v>
      </c>
      <c r="AP37" s="11">
        <v>2</v>
      </c>
      <c r="AQ37" s="11">
        <v>2</v>
      </c>
      <c r="AR37" s="11">
        <v>100</v>
      </c>
      <c r="AS37" s="11">
        <f t="shared" si="12"/>
        <v>1</v>
      </c>
      <c r="AT37" s="11">
        <f t="shared" si="13"/>
        <v>0</v>
      </c>
      <c r="AU37" s="18">
        <v>1</v>
      </c>
      <c r="AV37" s="18">
        <v>2</v>
      </c>
      <c r="AW37" s="18">
        <v>2</v>
      </c>
      <c r="AX37" s="18">
        <v>100</v>
      </c>
      <c r="AY37" s="18">
        <f t="shared" si="14"/>
        <v>1</v>
      </c>
      <c r="AZ37" s="18">
        <f t="shared" si="15"/>
        <v>0</v>
      </c>
      <c r="BA37" s="19">
        <v>1</v>
      </c>
      <c r="BB37" s="19">
        <v>2</v>
      </c>
      <c r="BC37" s="19">
        <v>2</v>
      </c>
      <c r="BD37" s="19">
        <v>100</v>
      </c>
      <c r="BE37" s="19">
        <f t="shared" si="16"/>
        <v>1</v>
      </c>
      <c r="BF37" s="19">
        <f t="shared" si="17"/>
        <v>0</v>
      </c>
      <c r="BG37" s="20">
        <v>1</v>
      </c>
      <c r="BH37" s="20">
        <v>2</v>
      </c>
      <c r="BI37" s="20">
        <v>2</v>
      </c>
      <c r="BJ37" s="20">
        <v>100</v>
      </c>
      <c r="BK37" s="20">
        <f t="shared" si="18"/>
        <v>1</v>
      </c>
      <c r="BL37" s="20">
        <f t="shared" si="19"/>
        <v>0</v>
      </c>
      <c r="BM37" s="21">
        <v>1</v>
      </c>
      <c r="BN37" s="21">
        <v>2</v>
      </c>
      <c r="BO37" s="21">
        <v>2</v>
      </c>
      <c r="BP37" s="21">
        <v>100</v>
      </c>
      <c r="BQ37" s="21">
        <f t="shared" si="20"/>
        <v>1</v>
      </c>
      <c r="BR37" s="21">
        <f t="shared" si="21"/>
        <v>0</v>
      </c>
    </row>
    <row r="38" spans="1:70" x14ac:dyDescent="0.3">
      <c r="A38" s="42" t="s">
        <v>2746</v>
      </c>
      <c r="B38" s="4" t="s">
        <v>2789</v>
      </c>
      <c r="C38" s="4" t="s">
        <v>2766</v>
      </c>
      <c r="D38" s="4" t="s">
        <v>2758</v>
      </c>
      <c r="E38" s="12">
        <v>1</v>
      </c>
      <c r="F38" s="12">
        <v>2</v>
      </c>
      <c r="G38" s="12">
        <v>2</v>
      </c>
      <c r="H38" s="12">
        <v>100</v>
      </c>
      <c r="I38" s="12">
        <f t="shared" si="0"/>
        <v>1</v>
      </c>
      <c r="J38" s="12">
        <f t="shared" si="1"/>
        <v>0</v>
      </c>
      <c r="K38" s="13">
        <v>1</v>
      </c>
      <c r="L38" s="13">
        <v>2</v>
      </c>
      <c r="M38" s="13">
        <v>2</v>
      </c>
      <c r="N38" s="13">
        <v>100</v>
      </c>
      <c r="O38" s="13">
        <f t="shared" si="2"/>
        <v>1</v>
      </c>
      <c r="P38" s="13">
        <f t="shared" si="3"/>
        <v>0</v>
      </c>
      <c r="Q38" s="14">
        <v>1</v>
      </c>
      <c r="R38" s="14">
        <v>2</v>
      </c>
      <c r="S38" s="14">
        <v>2</v>
      </c>
      <c r="T38" s="14">
        <v>100</v>
      </c>
      <c r="U38" s="14">
        <f t="shared" si="4"/>
        <v>1</v>
      </c>
      <c r="V38" s="14">
        <f t="shared" si="5"/>
        <v>0</v>
      </c>
      <c r="W38" s="16">
        <v>1</v>
      </c>
      <c r="X38" s="16">
        <v>2</v>
      </c>
      <c r="Y38" s="16">
        <v>2</v>
      </c>
      <c r="Z38" s="16">
        <v>100</v>
      </c>
      <c r="AA38" s="16">
        <f t="shared" si="6"/>
        <v>1</v>
      </c>
      <c r="AB38" s="16">
        <f t="shared" si="7"/>
        <v>0</v>
      </c>
      <c r="AC38" s="15">
        <v>1</v>
      </c>
      <c r="AD38" s="15">
        <v>2</v>
      </c>
      <c r="AE38" s="15">
        <v>2</v>
      </c>
      <c r="AF38" s="15">
        <v>100</v>
      </c>
      <c r="AG38" s="15">
        <f t="shared" si="8"/>
        <v>1</v>
      </c>
      <c r="AH38" s="15">
        <f t="shared" si="9"/>
        <v>0</v>
      </c>
      <c r="AI38" s="17">
        <v>1</v>
      </c>
      <c r="AJ38" s="17">
        <v>2</v>
      </c>
      <c r="AK38" s="17">
        <v>2</v>
      </c>
      <c r="AL38" s="17">
        <v>100</v>
      </c>
      <c r="AM38" s="17">
        <f t="shared" si="10"/>
        <v>1</v>
      </c>
      <c r="AN38" s="17">
        <f t="shared" si="11"/>
        <v>0</v>
      </c>
      <c r="AO38" s="11">
        <v>1</v>
      </c>
      <c r="AP38" s="11">
        <v>2</v>
      </c>
      <c r="AQ38" s="11">
        <v>2</v>
      </c>
      <c r="AR38" s="11">
        <v>100</v>
      </c>
      <c r="AS38" s="11">
        <f t="shared" si="12"/>
        <v>1</v>
      </c>
      <c r="AT38" s="11">
        <f t="shared" si="13"/>
        <v>0</v>
      </c>
      <c r="AU38" s="18">
        <v>1</v>
      </c>
      <c r="AV38" s="18">
        <v>2</v>
      </c>
      <c r="AW38" s="18">
        <v>2</v>
      </c>
      <c r="AX38" s="18">
        <v>100</v>
      </c>
      <c r="AY38" s="18">
        <f t="shared" si="14"/>
        <v>1</v>
      </c>
      <c r="AZ38" s="18">
        <f t="shared" si="15"/>
        <v>0</v>
      </c>
      <c r="BA38" s="19">
        <v>1</v>
      </c>
      <c r="BB38" s="19">
        <v>2</v>
      </c>
      <c r="BC38" s="19">
        <v>2</v>
      </c>
      <c r="BD38" s="19">
        <v>100</v>
      </c>
      <c r="BE38" s="19">
        <f t="shared" si="16"/>
        <v>1</v>
      </c>
      <c r="BF38" s="19">
        <f t="shared" si="17"/>
        <v>0</v>
      </c>
      <c r="BG38" s="20">
        <v>1</v>
      </c>
      <c r="BH38" s="20">
        <v>2</v>
      </c>
      <c r="BI38" s="20">
        <v>2</v>
      </c>
      <c r="BJ38" s="20">
        <v>100</v>
      </c>
      <c r="BK38" s="20">
        <f t="shared" si="18"/>
        <v>1</v>
      </c>
      <c r="BL38" s="20">
        <f t="shared" si="19"/>
        <v>0</v>
      </c>
      <c r="BM38" s="21">
        <v>1</v>
      </c>
      <c r="BN38" s="21">
        <v>2</v>
      </c>
      <c r="BO38" s="21">
        <v>2</v>
      </c>
      <c r="BP38" s="21">
        <v>100</v>
      </c>
      <c r="BQ38" s="21">
        <f t="shared" si="20"/>
        <v>1</v>
      </c>
      <c r="BR38" s="21">
        <f t="shared" si="21"/>
        <v>0</v>
      </c>
    </row>
    <row r="39" spans="1:70" x14ac:dyDescent="0.3">
      <c r="A39" s="42" t="s">
        <v>2746</v>
      </c>
      <c r="B39" s="4" t="s">
        <v>2790</v>
      </c>
      <c r="C39" s="4" t="s">
        <v>2766</v>
      </c>
      <c r="D39" s="4" t="s">
        <v>2758</v>
      </c>
      <c r="E39" s="12">
        <v>1</v>
      </c>
      <c r="F39" s="12">
        <v>2</v>
      </c>
      <c r="G39" s="12">
        <v>2</v>
      </c>
      <c r="H39" s="12">
        <v>100</v>
      </c>
      <c r="I39" s="12">
        <f t="shared" si="0"/>
        <v>1</v>
      </c>
      <c r="J39" s="12">
        <f t="shared" si="1"/>
        <v>0</v>
      </c>
      <c r="K39" s="13">
        <v>1</v>
      </c>
      <c r="L39" s="13">
        <v>2</v>
      </c>
      <c r="M39" s="13">
        <v>2</v>
      </c>
      <c r="N39" s="13">
        <v>100</v>
      </c>
      <c r="O39" s="13">
        <f t="shared" si="2"/>
        <v>1</v>
      </c>
      <c r="P39" s="13">
        <f t="shared" si="3"/>
        <v>0</v>
      </c>
      <c r="Q39" s="14">
        <v>1</v>
      </c>
      <c r="R39" s="14">
        <v>2</v>
      </c>
      <c r="S39" s="14">
        <v>2</v>
      </c>
      <c r="T39" s="14">
        <v>100</v>
      </c>
      <c r="U39" s="14">
        <f t="shared" si="4"/>
        <v>1</v>
      </c>
      <c r="V39" s="14">
        <f t="shared" si="5"/>
        <v>0</v>
      </c>
      <c r="W39" s="16">
        <v>1</v>
      </c>
      <c r="X39" s="16">
        <v>2</v>
      </c>
      <c r="Y39" s="16">
        <v>2</v>
      </c>
      <c r="Z39" s="16">
        <v>100</v>
      </c>
      <c r="AA39" s="16">
        <f t="shared" si="6"/>
        <v>1</v>
      </c>
      <c r="AB39" s="16">
        <f t="shared" si="7"/>
        <v>0</v>
      </c>
      <c r="AC39" s="15">
        <v>1</v>
      </c>
      <c r="AD39" s="15">
        <v>2</v>
      </c>
      <c r="AE39" s="15">
        <v>2</v>
      </c>
      <c r="AF39" s="15">
        <v>100</v>
      </c>
      <c r="AG39" s="15">
        <f t="shared" si="8"/>
        <v>1</v>
      </c>
      <c r="AH39" s="15">
        <f t="shared" si="9"/>
        <v>0</v>
      </c>
      <c r="AI39" s="17">
        <v>1</v>
      </c>
      <c r="AJ39" s="17">
        <v>2</v>
      </c>
      <c r="AK39" s="17">
        <v>2</v>
      </c>
      <c r="AL39" s="17">
        <v>100</v>
      </c>
      <c r="AM39" s="17">
        <f t="shared" si="10"/>
        <v>1</v>
      </c>
      <c r="AN39" s="17">
        <f t="shared" si="11"/>
        <v>0</v>
      </c>
      <c r="AO39" s="11">
        <v>1</v>
      </c>
      <c r="AP39" s="11">
        <v>2</v>
      </c>
      <c r="AQ39" s="11">
        <v>2</v>
      </c>
      <c r="AR39" s="11">
        <v>100</v>
      </c>
      <c r="AS39" s="11">
        <f t="shared" si="12"/>
        <v>1</v>
      </c>
      <c r="AT39" s="11">
        <f t="shared" si="13"/>
        <v>0</v>
      </c>
      <c r="AU39" s="18">
        <v>1</v>
      </c>
      <c r="AV39" s="18">
        <v>2</v>
      </c>
      <c r="AW39" s="18">
        <v>2</v>
      </c>
      <c r="AX39" s="18">
        <v>100</v>
      </c>
      <c r="AY39" s="18">
        <f t="shared" si="14"/>
        <v>1</v>
      </c>
      <c r="AZ39" s="18">
        <f t="shared" si="15"/>
        <v>0</v>
      </c>
      <c r="BA39" s="19">
        <v>1</v>
      </c>
      <c r="BB39" s="19">
        <v>2</v>
      </c>
      <c r="BC39" s="19">
        <v>2</v>
      </c>
      <c r="BD39" s="19">
        <v>100</v>
      </c>
      <c r="BE39" s="19">
        <f t="shared" si="16"/>
        <v>1</v>
      </c>
      <c r="BF39" s="19">
        <f t="shared" si="17"/>
        <v>0</v>
      </c>
      <c r="BG39" s="20">
        <v>1</v>
      </c>
      <c r="BH39" s="20">
        <v>2</v>
      </c>
      <c r="BI39" s="20">
        <v>2</v>
      </c>
      <c r="BJ39" s="20">
        <v>100</v>
      </c>
      <c r="BK39" s="20">
        <f t="shared" si="18"/>
        <v>1</v>
      </c>
      <c r="BL39" s="20">
        <f t="shared" si="19"/>
        <v>0</v>
      </c>
      <c r="BM39" s="21">
        <v>1</v>
      </c>
      <c r="BN39" s="21">
        <v>2</v>
      </c>
      <c r="BO39" s="21">
        <v>2</v>
      </c>
      <c r="BP39" s="21">
        <v>100</v>
      </c>
      <c r="BQ39" s="21">
        <f t="shared" si="20"/>
        <v>1</v>
      </c>
      <c r="BR39" s="21">
        <f t="shared" si="21"/>
        <v>0</v>
      </c>
    </row>
    <row r="40" spans="1:70" x14ac:dyDescent="0.3">
      <c r="A40" s="42" t="s">
        <v>2746</v>
      </c>
      <c r="B40" s="4" t="s">
        <v>2791</v>
      </c>
      <c r="C40" s="4" t="s">
        <v>2766</v>
      </c>
      <c r="D40" s="4" t="s">
        <v>2758</v>
      </c>
      <c r="E40" s="12">
        <v>1</v>
      </c>
      <c r="F40" s="12">
        <v>2</v>
      </c>
      <c r="G40" s="12">
        <v>2</v>
      </c>
      <c r="H40" s="12">
        <v>100</v>
      </c>
      <c r="I40" s="12">
        <f t="shared" si="0"/>
        <v>1</v>
      </c>
      <c r="J40" s="12">
        <f t="shared" si="1"/>
        <v>0</v>
      </c>
      <c r="K40" s="13">
        <v>1</v>
      </c>
      <c r="L40" s="13">
        <v>2</v>
      </c>
      <c r="M40" s="13">
        <v>2</v>
      </c>
      <c r="N40" s="13">
        <v>100</v>
      </c>
      <c r="O40" s="13">
        <f t="shared" si="2"/>
        <v>1</v>
      </c>
      <c r="P40" s="13">
        <f t="shared" si="3"/>
        <v>0</v>
      </c>
      <c r="Q40" s="14">
        <v>1</v>
      </c>
      <c r="R40" s="14">
        <v>2</v>
      </c>
      <c r="S40" s="14">
        <v>2</v>
      </c>
      <c r="T40" s="14">
        <v>100</v>
      </c>
      <c r="U40" s="14">
        <f t="shared" si="4"/>
        <v>1</v>
      </c>
      <c r="V40" s="14">
        <f t="shared" si="5"/>
        <v>0</v>
      </c>
      <c r="W40" s="16">
        <v>1</v>
      </c>
      <c r="X40" s="16">
        <v>2</v>
      </c>
      <c r="Y40" s="16">
        <v>2</v>
      </c>
      <c r="Z40" s="16">
        <v>100</v>
      </c>
      <c r="AA40" s="16">
        <f t="shared" si="6"/>
        <v>1</v>
      </c>
      <c r="AB40" s="16">
        <f t="shared" si="7"/>
        <v>0</v>
      </c>
      <c r="AC40" s="15">
        <v>1</v>
      </c>
      <c r="AD40" s="15">
        <v>2</v>
      </c>
      <c r="AE40" s="15">
        <v>2</v>
      </c>
      <c r="AF40" s="15">
        <v>100</v>
      </c>
      <c r="AG40" s="15">
        <f t="shared" si="8"/>
        <v>1</v>
      </c>
      <c r="AH40" s="15">
        <f t="shared" si="9"/>
        <v>0</v>
      </c>
      <c r="AI40" s="17">
        <v>1</v>
      </c>
      <c r="AJ40" s="17">
        <v>2</v>
      </c>
      <c r="AK40" s="17">
        <v>2</v>
      </c>
      <c r="AL40" s="17">
        <v>100</v>
      </c>
      <c r="AM40" s="17">
        <f t="shared" si="10"/>
        <v>1</v>
      </c>
      <c r="AN40" s="17">
        <f t="shared" si="11"/>
        <v>0</v>
      </c>
      <c r="AO40" s="11">
        <v>1</v>
      </c>
      <c r="AP40" s="11">
        <v>2</v>
      </c>
      <c r="AQ40" s="11">
        <v>2</v>
      </c>
      <c r="AR40" s="11">
        <v>100</v>
      </c>
      <c r="AS40" s="11">
        <f t="shared" si="12"/>
        <v>1</v>
      </c>
      <c r="AT40" s="11">
        <f t="shared" si="13"/>
        <v>0</v>
      </c>
      <c r="AU40" s="18">
        <v>1</v>
      </c>
      <c r="AV40" s="18">
        <v>2</v>
      </c>
      <c r="AW40" s="18">
        <v>2</v>
      </c>
      <c r="AX40" s="18">
        <v>100</v>
      </c>
      <c r="AY40" s="18">
        <f t="shared" si="14"/>
        <v>1</v>
      </c>
      <c r="AZ40" s="18">
        <f t="shared" si="15"/>
        <v>0</v>
      </c>
      <c r="BA40" s="19">
        <v>1</v>
      </c>
      <c r="BB40" s="19">
        <v>2</v>
      </c>
      <c r="BC40" s="19">
        <v>2</v>
      </c>
      <c r="BD40" s="19">
        <v>100</v>
      </c>
      <c r="BE40" s="19">
        <f t="shared" si="16"/>
        <v>1</v>
      </c>
      <c r="BF40" s="19">
        <f t="shared" si="17"/>
        <v>0</v>
      </c>
      <c r="BG40" s="20">
        <v>1</v>
      </c>
      <c r="BH40" s="20">
        <v>2</v>
      </c>
      <c r="BI40" s="20">
        <v>2</v>
      </c>
      <c r="BJ40" s="20">
        <v>100</v>
      </c>
      <c r="BK40" s="20">
        <f t="shared" si="18"/>
        <v>1</v>
      </c>
      <c r="BL40" s="20">
        <f t="shared" si="19"/>
        <v>0</v>
      </c>
      <c r="BM40" s="21">
        <v>1</v>
      </c>
      <c r="BN40" s="21">
        <v>2</v>
      </c>
      <c r="BO40" s="21">
        <v>2</v>
      </c>
      <c r="BP40" s="21">
        <v>100</v>
      </c>
      <c r="BQ40" s="21">
        <f t="shared" si="20"/>
        <v>1</v>
      </c>
      <c r="BR40" s="21">
        <f t="shared" si="21"/>
        <v>0</v>
      </c>
    </row>
    <row r="41" spans="1:70" x14ac:dyDescent="0.3">
      <c r="A41" s="42" t="s">
        <v>2746</v>
      </c>
      <c r="B41" s="4" t="s">
        <v>2815</v>
      </c>
      <c r="C41" s="4" t="s">
        <v>2766</v>
      </c>
      <c r="D41" s="4" t="s">
        <v>2758</v>
      </c>
      <c r="E41" s="12">
        <v>1</v>
      </c>
      <c r="F41" s="12">
        <v>2</v>
      </c>
      <c r="G41" s="12">
        <v>2</v>
      </c>
      <c r="H41" s="12">
        <v>100</v>
      </c>
      <c r="I41" s="12">
        <f t="shared" si="0"/>
        <v>1</v>
      </c>
      <c r="J41" s="12">
        <f t="shared" si="1"/>
        <v>0</v>
      </c>
      <c r="K41" s="13">
        <v>1</v>
      </c>
      <c r="L41" s="13">
        <v>2</v>
      </c>
      <c r="M41" s="13">
        <v>2</v>
      </c>
      <c r="N41" s="13">
        <v>100</v>
      </c>
      <c r="O41" s="13">
        <f t="shared" si="2"/>
        <v>1</v>
      </c>
      <c r="P41" s="13">
        <f t="shared" si="3"/>
        <v>0</v>
      </c>
      <c r="Q41" s="14">
        <v>1</v>
      </c>
      <c r="R41" s="14">
        <v>2</v>
      </c>
      <c r="S41" s="14">
        <v>2</v>
      </c>
      <c r="T41" s="14">
        <v>100</v>
      </c>
      <c r="U41" s="14">
        <f t="shared" si="4"/>
        <v>1</v>
      </c>
      <c r="V41" s="14">
        <f t="shared" si="5"/>
        <v>0</v>
      </c>
      <c r="W41" s="16">
        <v>1</v>
      </c>
      <c r="X41" s="16">
        <v>2</v>
      </c>
      <c r="Y41" s="16">
        <v>2</v>
      </c>
      <c r="Z41" s="16">
        <v>100</v>
      </c>
      <c r="AA41" s="16">
        <f t="shared" si="6"/>
        <v>1</v>
      </c>
      <c r="AB41" s="16">
        <f t="shared" si="7"/>
        <v>0</v>
      </c>
      <c r="AC41" s="15">
        <v>1</v>
      </c>
      <c r="AD41" s="15">
        <v>2</v>
      </c>
      <c r="AE41" s="15">
        <v>2</v>
      </c>
      <c r="AF41" s="15">
        <v>100</v>
      </c>
      <c r="AG41" s="15">
        <f t="shared" si="8"/>
        <v>1</v>
      </c>
      <c r="AH41" s="15">
        <f t="shared" si="9"/>
        <v>0</v>
      </c>
      <c r="AI41" s="17">
        <v>1</v>
      </c>
      <c r="AJ41" s="17">
        <v>2</v>
      </c>
      <c r="AK41" s="17">
        <v>2</v>
      </c>
      <c r="AL41" s="17">
        <v>100</v>
      </c>
      <c r="AM41" s="17">
        <f t="shared" si="10"/>
        <v>1</v>
      </c>
      <c r="AN41" s="17">
        <f t="shared" si="11"/>
        <v>0</v>
      </c>
      <c r="AO41" s="11">
        <v>1</v>
      </c>
      <c r="AP41" s="11">
        <v>2</v>
      </c>
      <c r="AQ41" s="11">
        <v>2</v>
      </c>
      <c r="AR41" s="11">
        <v>100</v>
      </c>
      <c r="AS41" s="11">
        <f t="shared" si="12"/>
        <v>1</v>
      </c>
      <c r="AT41" s="11">
        <f t="shared" si="13"/>
        <v>0</v>
      </c>
      <c r="AU41" s="18">
        <v>1</v>
      </c>
      <c r="AV41" s="18">
        <v>2</v>
      </c>
      <c r="AW41" s="18">
        <v>2</v>
      </c>
      <c r="AX41" s="18">
        <v>100</v>
      </c>
      <c r="AY41" s="18">
        <f t="shared" si="14"/>
        <v>1</v>
      </c>
      <c r="AZ41" s="18">
        <f t="shared" si="15"/>
        <v>0</v>
      </c>
      <c r="BA41" s="19">
        <v>1</v>
      </c>
      <c r="BB41" s="19">
        <v>2</v>
      </c>
      <c r="BC41" s="19">
        <v>2</v>
      </c>
      <c r="BD41" s="19">
        <v>100</v>
      </c>
      <c r="BE41" s="19">
        <f t="shared" si="16"/>
        <v>1</v>
      </c>
      <c r="BF41" s="19">
        <f t="shared" si="17"/>
        <v>0</v>
      </c>
      <c r="BG41" s="20">
        <v>1</v>
      </c>
      <c r="BH41" s="20">
        <v>2</v>
      </c>
      <c r="BI41" s="20">
        <v>2</v>
      </c>
      <c r="BJ41" s="20">
        <v>100</v>
      </c>
      <c r="BK41" s="20">
        <f t="shared" si="18"/>
        <v>1</v>
      </c>
      <c r="BL41" s="20">
        <f t="shared" si="19"/>
        <v>0</v>
      </c>
      <c r="BM41" s="21">
        <v>1</v>
      </c>
      <c r="BN41" s="21">
        <v>2</v>
      </c>
      <c r="BO41" s="21">
        <v>2</v>
      </c>
      <c r="BP41" s="21">
        <v>100</v>
      </c>
      <c r="BQ41" s="21">
        <f t="shared" si="20"/>
        <v>1</v>
      </c>
      <c r="BR41" s="21">
        <f t="shared" si="21"/>
        <v>0</v>
      </c>
    </row>
    <row r="42" spans="1:70" x14ac:dyDescent="0.3">
      <c r="A42" s="42" t="s">
        <v>2746</v>
      </c>
      <c r="B42" s="4" t="s">
        <v>2816</v>
      </c>
      <c r="C42" s="4" t="s">
        <v>2766</v>
      </c>
      <c r="D42" s="4" t="s">
        <v>2758</v>
      </c>
      <c r="E42" s="12">
        <v>1</v>
      </c>
      <c r="F42" s="12">
        <v>2</v>
      </c>
      <c r="G42" s="12">
        <v>2</v>
      </c>
      <c r="H42" s="12">
        <v>100</v>
      </c>
      <c r="I42" s="12">
        <f t="shared" si="0"/>
        <v>1</v>
      </c>
      <c r="J42" s="12">
        <f t="shared" si="1"/>
        <v>0</v>
      </c>
      <c r="K42" s="13">
        <v>1</v>
      </c>
      <c r="L42" s="13">
        <v>2</v>
      </c>
      <c r="M42" s="13">
        <v>2</v>
      </c>
      <c r="N42" s="13">
        <v>100</v>
      </c>
      <c r="O42" s="13">
        <f t="shared" si="2"/>
        <v>1</v>
      </c>
      <c r="P42" s="13">
        <f t="shared" si="3"/>
        <v>0</v>
      </c>
      <c r="Q42" s="14">
        <v>1</v>
      </c>
      <c r="R42" s="14">
        <v>2</v>
      </c>
      <c r="S42" s="14">
        <v>2</v>
      </c>
      <c r="T42" s="14">
        <v>100</v>
      </c>
      <c r="U42" s="14">
        <f t="shared" si="4"/>
        <v>1</v>
      </c>
      <c r="V42" s="14">
        <f t="shared" si="5"/>
        <v>0</v>
      </c>
      <c r="W42" s="16">
        <v>1</v>
      </c>
      <c r="X42" s="16">
        <v>2</v>
      </c>
      <c r="Y42" s="16">
        <v>2</v>
      </c>
      <c r="Z42" s="16">
        <v>100</v>
      </c>
      <c r="AA42" s="16">
        <f t="shared" si="6"/>
        <v>1</v>
      </c>
      <c r="AB42" s="16">
        <f t="shared" si="7"/>
        <v>0</v>
      </c>
      <c r="AC42" s="15">
        <v>1</v>
      </c>
      <c r="AD42" s="15">
        <v>2</v>
      </c>
      <c r="AE42" s="15">
        <v>2</v>
      </c>
      <c r="AF42" s="15">
        <v>100</v>
      </c>
      <c r="AG42" s="15">
        <f t="shared" si="8"/>
        <v>1</v>
      </c>
      <c r="AH42" s="15">
        <f t="shared" si="9"/>
        <v>0</v>
      </c>
      <c r="AI42" s="17">
        <v>1</v>
      </c>
      <c r="AJ42" s="17">
        <v>2</v>
      </c>
      <c r="AK42" s="17">
        <v>2</v>
      </c>
      <c r="AL42" s="17">
        <v>100</v>
      </c>
      <c r="AM42" s="17">
        <f t="shared" si="10"/>
        <v>1</v>
      </c>
      <c r="AN42" s="17">
        <f t="shared" si="11"/>
        <v>0</v>
      </c>
      <c r="AO42" s="11">
        <v>1</v>
      </c>
      <c r="AP42" s="11">
        <v>2</v>
      </c>
      <c r="AQ42" s="11">
        <v>2</v>
      </c>
      <c r="AR42" s="11">
        <v>100</v>
      </c>
      <c r="AS42" s="11">
        <f t="shared" si="12"/>
        <v>1</v>
      </c>
      <c r="AT42" s="11">
        <f t="shared" si="13"/>
        <v>0</v>
      </c>
      <c r="AU42" s="18">
        <v>1</v>
      </c>
      <c r="AV42" s="18">
        <v>2</v>
      </c>
      <c r="AW42" s="18">
        <v>2</v>
      </c>
      <c r="AX42" s="18">
        <v>100</v>
      </c>
      <c r="AY42" s="18">
        <f t="shared" si="14"/>
        <v>1</v>
      </c>
      <c r="AZ42" s="18">
        <f t="shared" si="15"/>
        <v>0</v>
      </c>
      <c r="BA42" s="19">
        <v>1</v>
      </c>
      <c r="BB42" s="19">
        <v>2</v>
      </c>
      <c r="BC42" s="19">
        <v>2</v>
      </c>
      <c r="BD42" s="19">
        <v>100</v>
      </c>
      <c r="BE42" s="19">
        <f t="shared" si="16"/>
        <v>1</v>
      </c>
      <c r="BF42" s="19">
        <f t="shared" si="17"/>
        <v>0</v>
      </c>
      <c r="BG42" s="20">
        <v>1</v>
      </c>
      <c r="BH42" s="20">
        <v>2</v>
      </c>
      <c r="BI42" s="20">
        <v>2</v>
      </c>
      <c r="BJ42" s="20">
        <v>100</v>
      </c>
      <c r="BK42" s="20">
        <f t="shared" si="18"/>
        <v>1</v>
      </c>
      <c r="BL42" s="20">
        <f t="shared" si="19"/>
        <v>0</v>
      </c>
      <c r="BM42" s="21">
        <v>1</v>
      </c>
      <c r="BN42" s="21">
        <v>2</v>
      </c>
      <c r="BO42" s="21">
        <v>2</v>
      </c>
      <c r="BP42" s="21">
        <v>100</v>
      </c>
      <c r="BQ42" s="21">
        <f t="shared" si="20"/>
        <v>1</v>
      </c>
      <c r="BR42" s="21">
        <f t="shared" si="21"/>
        <v>0</v>
      </c>
    </row>
    <row r="43" spans="1:70" x14ac:dyDescent="0.3">
      <c r="A43" s="42" t="s">
        <v>2746</v>
      </c>
      <c r="B43" s="4" t="s">
        <v>2792</v>
      </c>
      <c r="C43" s="4" t="s">
        <v>2766</v>
      </c>
      <c r="D43" s="4" t="s">
        <v>2758</v>
      </c>
      <c r="E43" s="12">
        <v>1</v>
      </c>
      <c r="F43" s="12">
        <v>20</v>
      </c>
      <c r="G43" s="12">
        <v>24</v>
      </c>
      <c r="H43" s="12">
        <v>100</v>
      </c>
      <c r="I43" s="12">
        <f t="shared" si="0"/>
        <v>1</v>
      </c>
      <c r="J43" s="12">
        <f t="shared" si="1"/>
        <v>0</v>
      </c>
      <c r="K43" s="13">
        <v>1</v>
      </c>
      <c r="L43" s="13">
        <v>20</v>
      </c>
      <c r="M43" s="13">
        <v>24</v>
      </c>
      <c r="N43" s="13">
        <v>100</v>
      </c>
      <c r="O43" s="13">
        <f t="shared" si="2"/>
        <v>1</v>
      </c>
      <c r="P43" s="13">
        <f t="shared" si="3"/>
        <v>0</v>
      </c>
      <c r="Q43" s="14">
        <v>1</v>
      </c>
      <c r="R43" s="14">
        <v>20</v>
      </c>
      <c r="S43" s="14">
        <v>24</v>
      </c>
      <c r="T43" s="14">
        <v>100</v>
      </c>
      <c r="U43" s="14">
        <f t="shared" si="4"/>
        <v>1</v>
      </c>
      <c r="V43" s="14">
        <f t="shared" si="5"/>
        <v>0</v>
      </c>
      <c r="W43" s="16">
        <v>1</v>
      </c>
      <c r="X43" s="16">
        <v>20</v>
      </c>
      <c r="Y43" s="16">
        <v>24</v>
      </c>
      <c r="Z43" s="16">
        <v>100</v>
      </c>
      <c r="AA43" s="16">
        <f t="shared" si="6"/>
        <v>1</v>
      </c>
      <c r="AB43" s="16">
        <f t="shared" si="7"/>
        <v>0</v>
      </c>
      <c r="AC43" s="15">
        <v>1</v>
      </c>
      <c r="AD43" s="15">
        <v>20</v>
      </c>
      <c r="AE43" s="15">
        <v>24</v>
      </c>
      <c r="AF43" s="15">
        <v>100</v>
      </c>
      <c r="AG43" s="15">
        <f t="shared" si="8"/>
        <v>1</v>
      </c>
      <c r="AH43" s="15">
        <f t="shared" si="9"/>
        <v>0</v>
      </c>
      <c r="AI43" s="17">
        <v>1</v>
      </c>
      <c r="AJ43" s="17">
        <v>20</v>
      </c>
      <c r="AK43" s="17">
        <v>24</v>
      </c>
      <c r="AL43" s="17">
        <v>100</v>
      </c>
      <c r="AM43" s="17">
        <f t="shared" si="10"/>
        <v>1</v>
      </c>
      <c r="AN43" s="17">
        <f t="shared" si="11"/>
        <v>0</v>
      </c>
      <c r="AO43" s="11">
        <v>1</v>
      </c>
      <c r="AP43" s="11">
        <v>20</v>
      </c>
      <c r="AQ43" s="11">
        <v>24</v>
      </c>
      <c r="AR43" s="11">
        <v>100</v>
      </c>
      <c r="AS43" s="11">
        <f t="shared" si="12"/>
        <v>1</v>
      </c>
      <c r="AT43" s="11">
        <f t="shared" si="13"/>
        <v>0</v>
      </c>
      <c r="AU43" s="18">
        <v>1</v>
      </c>
      <c r="AV43" s="18">
        <v>20</v>
      </c>
      <c r="AW43" s="18">
        <v>24</v>
      </c>
      <c r="AX43" s="18">
        <v>100</v>
      </c>
      <c r="AY43" s="18">
        <f t="shared" si="14"/>
        <v>1</v>
      </c>
      <c r="AZ43" s="18">
        <f t="shared" si="15"/>
        <v>0</v>
      </c>
      <c r="BA43" s="19">
        <v>1</v>
      </c>
      <c r="BB43" s="19">
        <v>20</v>
      </c>
      <c r="BC43" s="19">
        <v>24</v>
      </c>
      <c r="BD43" s="19">
        <v>100</v>
      </c>
      <c r="BE43" s="19">
        <f t="shared" si="16"/>
        <v>1</v>
      </c>
      <c r="BF43" s="19">
        <f t="shared" si="17"/>
        <v>0</v>
      </c>
      <c r="BG43" s="20">
        <v>1</v>
      </c>
      <c r="BH43" s="20">
        <v>20</v>
      </c>
      <c r="BI43" s="20">
        <v>24</v>
      </c>
      <c r="BJ43" s="20">
        <v>100</v>
      </c>
      <c r="BK43" s="20">
        <f t="shared" si="18"/>
        <v>1</v>
      </c>
      <c r="BL43" s="20">
        <f t="shared" si="19"/>
        <v>0</v>
      </c>
      <c r="BM43" s="21">
        <v>1</v>
      </c>
      <c r="BN43" s="21">
        <v>20</v>
      </c>
      <c r="BO43" s="21">
        <v>24</v>
      </c>
      <c r="BP43" s="21">
        <v>100</v>
      </c>
      <c r="BQ43" s="21">
        <f t="shared" si="20"/>
        <v>1</v>
      </c>
      <c r="BR43" s="21">
        <f t="shared" si="21"/>
        <v>0</v>
      </c>
    </row>
    <row r="44" spans="1:70" x14ac:dyDescent="0.3">
      <c r="A44" s="42" t="s">
        <v>2746</v>
      </c>
      <c r="B44" s="4" t="s">
        <v>2792</v>
      </c>
      <c r="C44" s="4" t="s">
        <v>2766</v>
      </c>
      <c r="D44" s="4" t="s">
        <v>2758</v>
      </c>
      <c r="E44" s="12">
        <v>1</v>
      </c>
      <c r="F44" s="12">
        <v>20</v>
      </c>
      <c r="G44" s="12">
        <v>24</v>
      </c>
      <c r="H44" s="12">
        <v>100</v>
      </c>
      <c r="I44" s="12">
        <f t="shared" si="0"/>
        <v>1</v>
      </c>
      <c r="J44" s="12">
        <f t="shared" si="1"/>
        <v>0</v>
      </c>
      <c r="K44" s="13">
        <v>1</v>
      </c>
      <c r="L44" s="13">
        <v>20</v>
      </c>
      <c r="M44" s="13">
        <v>24</v>
      </c>
      <c r="N44" s="13">
        <v>100</v>
      </c>
      <c r="O44" s="13">
        <f t="shared" si="2"/>
        <v>1</v>
      </c>
      <c r="P44" s="13">
        <f t="shared" si="3"/>
        <v>0</v>
      </c>
      <c r="Q44" s="14">
        <v>1</v>
      </c>
      <c r="R44" s="14">
        <v>20</v>
      </c>
      <c r="S44" s="14">
        <v>24</v>
      </c>
      <c r="T44" s="14">
        <v>100</v>
      </c>
      <c r="U44" s="14">
        <f t="shared" si="4"/>
        <v>1</v>
      </c>
      <c r="V44" s="14">
        <f t="shared" si="5"/>
        <v>0</v>
      </c>
      <c r="W44" s="16">
        <v>1</v>
      </c>
      <c r="X44" s="16">
        <v>20</v>
      </c>
      <c r="Y44" s="16">
        <v>24</v>
      </c>
      <c r="Z44" s="16">
        <v>100</v>
      </c>
      <c r="AA44" s="16">
        <f t="shared" si="6"/>
        <v>1</v>
      </c>
      <c r="AB44" s="16">
        <f t="shared" si="7"/>
        <v>0</v>
      </c>
      <c r="AC44" s="15">
        <v>1</v>
      </c>
      <c r="AD44" s="15">
        <v>20</v>
      </c>
      <c r="AE44" s="15">
        <v>24</v>
      </c>
      <c r="AF44" s="15">
        <v>100</v>
      </c>
      <c r="AG44" s="15">
        <f t="shared" si="8"/>
        <v>1</v>
      </c>
      <c r="AH44" s="15">
        <f t="shared" si="9"/>
        <v>0</v>
      </c>
      <c r="AI44" s="17">
        <v>1</v>
      </c>
      <c r="AJ44" s="17">
        <v>20</v>
      </c>
      <c r="AK44" s="17">
        <v>24</v>
      </c>
      <c r="AL44" s="17">
        <v>100</v>
      </c>
      <c r="AM44" s="17">
        <f t="shared" si="10"/>
        <v>1</v>
      </c>
      <c r="AN44" s="17">
        <f t="shared" si="11"/>
        <v>0</v>
      </c>
      <c r="AO44" s="11">
        <v>1</v>
      </c>
      <c r="AP44" s="11">
        <v>20</v>
      </c>
      <c r="AQ44" s="11">
        <v>24</v>
      </c>
      <c r="AR44" s="11">
        <v>100</v>
      </c>
      <c r="AS44" s="11">
        <f t="shared" si="12"/>
        <v>1</v>
      </c>
      <c r="AT44" s="11">
        <f t="shared" si="13"/>
        <v>0</v>
      </c>
      <c r="AU44" s="18">
        <v>1</v>
      </c>
      <c r="AV44" s="18">
        <v>20</v>
      </c>
      <c r="AW44" s="18">
        <v>24</v>
      </c>
      <c r="AX44" s="18">
        <v>100</v>
      </c>
      <c r="AY44" s="18">
        <f t="shared" si="14"/>
        <v>1</v>
      </c>
      <c r="AZ44" s="18">
        <f t="shared" si="15"/>
        <v>0</v>
      </c>
      <c r="BA44" s="19">
        <v>1</v>
      </c>
      <c r="BB44" s="19">
        <v>20</v>
      </c>
      <c r="BC44" s="19">
        <v>24</v>
      </c>
      <c r="BD44" s="19">
        <v>100</v>
      </c>
      <c r="BE44" s="19">
        <f t="shared" si="16"/>
        <v>1</v>
      </c>
      <c r="BF44" s="19">
        <f t="shared" si="17"/>
        <v>0</v>
      </c>
      <c r="BG44" s="20">
        <v>1</v>
      </c>
      <c r="BH44" s="20">
        <v>20</v>
      </c>
      <c r="BI44" s="20">
        <v>24</v>
      </c>
      <c r="BJ44" s="20">
        <v>100</v>
      </c>
      <c r="BK44" s="20">
        <f t="shared" si="18"/>
        <v>1</v>
      </c>
      <c r="BL44" s="20">
        <f t="shared" si="19"/>
        <v>0</v>
      </c>
      <c r="BM44" s="21">
        <v>1</v>
      </c>
      <c r="BN44" s="21">
        <v>20</v>
      </c>
      <c r="BO44" s="21">
        <v>24</v>
      </c>
      <c r="BP44" s="21">
        <v>100</v>
      </c>
      <c r="BQ44" s="21">
        <f t="shared" si="20"/>
        <v>1</v>
      </c>
      <c r="BR44" s="21">
        <f t="shared" si="21"/>
        <v>0</v>
      </c>
    </row>
    <row r="45" spans="1:70" x14ac:dyDescent="0.3">
      <c r="A45" s="42" t="s">
        <v>2746</v>
      </c>
      <c r="B45" s="4" t="s">
        <v>2792</v>
      </c>
      <c r="C45" s="4" t="s">
        <v>2766</v>
      </c>
      <c r="D45" s="4" t="s">
        <v>2758</v>
      </c>
      <c r="E45" s="12">
        <v>1</v>
      </c>
      <c r="F45" s="12">
        <v>20</v>
      </c>
      <c r="G45" s="12">
        <v>24</v>
      </c>
      <c r="H45" s="12">
        <v>100</v>
      </c>
      <c r="I45" s="12">
        <f t="shared" si="0"/>
        <v>1</v>
      </c>
      <c r="J45" s="12">
        <f t="shared" si="1"/>
        <v>0</v>
      </c>
      <c r="K45" s="13">
        <v>1</v>
      </c>
      <c r="L45" s="13">
        <v>20</v>
      </c>
      <c r="M45" s="13">
        <v>24</v>
      </c>
      <c r="N45" s="13">
        <v>100</v>
      </c>
      <c r="O45" s="13">
        <f t="shared" si="2"/>
        <v>1</v>
      </c>
      <c r="P45" s="13">
        <f t="shared" si="3"/>
        <v>0</v>
      </c>
      <c r="Q45" s="14">
        <v>1</v>
      </c>
      <c r="R45" s="14">
        <v>20</v>
      </c>
      <c r="S45" s="14">
        <v>24</v>
      </c>
      <c r="T45" s="14">
        <v>100</v>
      </c>
      <c r="U45" s="14">
        <f t="shared" si="4"/>
        <v>1</v>
      </c>
      <c r="V45" s="14">
        <f t="shared" si="5"/>
        <v>0</v>
      </c>
      <c r="W45" s="16">
        <v>1</v>
      </c>
      <c r="X45" s="16">
        <v>20</v>
      </c>
      <c r="Y45" s="16">
        <v>24</v>
      </c>
      <c r="Z45" s="16">
        <v>100</v>
      </c>
      <c r="AA45" s="16">
        <f t="shared" si="6"/>
        <v>1</v>
      </c>
      <c r="AB45" s="16">
        <f t="shared" si="7"/>
        <v>0</v>
      </c>
      <c r="AC45" s="15">
        <v>1</v>
      </c>
      <c r="AD45" s="15">
        <v>20</v>
      </c>
      <c r="AE45" s="15">
        <v>24</v>
      </c>
      <c r="AF45" s="15">
        <v>100</v>
      </c>
      <c r="AG45" s="15">
        <f t="shared" si="8"/>
        <v>1</v>
      </c>
      <c r="AH45" s="15">
        <f t="shared" si="9"/>
        <v>0</v>
      </c>
      <c r="AI45" s="17">
        <v>1</v>
      </c>
      <c r="AJ45" s="17">
        <v>20</v>
      </c>
      <c r="AK45" s="17">
        <v>24</v>
      </c>
      <c r="AL45" s="17">
        <v>100</v>
      </c>
      <c r="AM45" s="17">
        <f t="shared" si="10"/>
        <v>1</v>
      </c>
      <c r="AN45" s="17">
        <f t="shared" si="11"/>
        <v>0</v>
      </c>
      <c r="AO45" s="11">
        <v>1</v>
      </c>
      <c r="AP45" s="11">
        <v>20</v>
      </c>
      <c r="AQ45" s="11">
        <v>24</v>
      </c>
      <c r="AR45" s="11">
        <v>100</v>
      </c>
      <c r="AS45" s="11">
        <f t="shared" si="12"/>
        <v>1</v>
      </c>
      <c r="AT45" s="11">
        <f t="shared" si="13"/>
        <v>0</v>
      </c>
      <c r="AU45" s="18">
        <v>1</v>
      </c>
      <c r="AV45" s="18">
        <v>20</v>
      </c>
      <c r="AW45" s="18">
        <v>24</v>
      </c>
      <c r="AX45" s="18">
        <v>100</v>
      </c>
      <c r="AY45" s="18">
        <f t="shared" si="14"/>
        <v>1</v>
      </c>
      <c r="AZ45" s="18">
        <f t="shared" si="15"/>
        <v>0</v>
      </c>
      <c r="BA45" s="19">
        <v>1</v>
      </c>
      <c r="BB45" s="19">
        <v>20</v>
      </c>
      <c r="BC45" s="19">
        <v>24</v>
      </c>
      <c r="BD45" s="19">
        <v>100</v>
      </c>
      <c r="BE45" s="19">
        <f t="shared" si="16"/>
        <v>1</v>
      </c>
      <c r="BF45" s="19">
        <f t="shared" si="17"/>
        <v>0</v>
      </c>
      <c r="BG45" s="20">
        <v>1</v>
      </c>
      <c r="BH45" s="20">
        <v>20</v>
      </c>
      <c r="BI45" s="20">
        <v>24</v>
      </c>
      <c r="BJ45" s="20">
        <v>100</v>
      </c>
      <c r="BK45" s="20">
        <f t="shared" si="18"/>
        <v>1</v>
      </c>
      <c r="BL45" s="20">
        <f t="shared" si="19"/>
        <v>0</v>
      </c>
      <c r="BM45" s="21">
        <v>1</v>
      </c>
      <c r="BN45" s="21">
        <v>20</v>
      </c>
      <c r="BO45" s="21">
        <v>24</v>
      </c>
      <c r="BP45" s="21">
        <v>100</v>
      </c>
      <c r="BQ45" s="21">
        <f t="shared" si="20"/>
        <v>1</v>
      </c>
      <c r="BR45" s="21">
        <f t="shared" si="21"/>
        <v>0</v>
      </c>
    </row>
    <row r="46" spans="1:70" x14ac:dyDescent="0.3">
      <c r="A46" s="42" t="s">
        <v>2746</v>
      </c>
      <c r="B46" s="4" t="s">
        <v>2792</v>
      </c>
      <c r="C46" s="4" t="s">
        <v>2766</v>
      </c>
      <c r="D46" s="4" t="s">
        <v>2758</v>
      </c>
      <c r="E46" s="12">
        <v>1</v>
      </c>
      <c r="F46" s="12">
        <v>4</v>
      </c>
      <c r="G46" s="12">
        <v>4</v>
      </c>
      <c r="H46" s="12">
        <v>100</v>
      </c>
      <c r="I46" s="12">
        <f t="shared" si="0"/>
        <v>1</v>
      </c>
      <c r="J46" s="12">
        <f t="shared" si="1"/>
        <v>0</v>
      </c>
      <c r="K46" s="13">
        <v>1</v>
      </c>
      <c r="L46" s="13">
        <v>4</v>
      </c>
      <c r="M46" s="13">
        <v>4</v>
      </c>
      <c r="N46" s="13">
        <v>100</v>
      </c>
      <c r="O46" s="13">
        <f t="shared" si="2"/>
        <v>1</v>
      </c>
      <c r="P46" s="13">
        <f t="shared" si="3"/>
        <v>0</v>
      </c>
      <c r="Q46" s="14">
        <v>1</v>
      </c>
      <c r="R46" s="14">
        <v>4</v>
      </c>
      <c r="S46" s="14">
        <v>4</v>
      </c>
      <c r="T46" s="14">
        <v>100</v>
      </c>
      <c r="U46" s="14">
        <f t="shared" si="4"/>
        <v>1</v>
      </c>
      <c r="V46" s="14">
        <f t="shared" si="5"/>
        <v>0</v>
      </c>
      <c r="W46" s="16">
        <v>1</v>
      </c>
      <c r="X46" s="16">
        <v>4</v>
      </c>
      <c r="Y46" s="16">
        <v>4</v>
      </c>
      <c r="Z46" s="16">
        <v>100</v>
      </c>
      <c r="AA46" s="16">
        <f t="shared" si="6"/>
        <v>1</v>
      </c>
      <c r="AB46" s="16">
        <f t="shared" si="7"/>
        <v>0</v>
      </c>
      <c r="AC46" s="15">
        <v>1</v>
      </c>
      <c r="AD46" s="15">
        <v>4</v>
      </c>
      <c r="AE46" s="15">
        <v>4</v>
      </c>
      <c r="AF46" s="15">
        <v>100</v>
      </c>
      <c r="AG46" s="15">
        <f t="shared" si="8"/>
        <v>1</v>
      </c>
      <c r="AH46" s="15">
        <f t="shared" si="9"/>
        <v>0</v>
      </c>
      <c r="AI46" s="17">
        <v>1</v>
      </c>
      <c r="AJ46" s="17">
        <v>4</v>
      </c>
      <c r="AK46" s="17">
        <v>4</v>
      </c>
      <c r="AL46" s="17">
        <v>100</v>
      </c>
      <c r="AM46" s="17">
        <f t="shared" si="10"/>
        <v>1</v>
      </c>
      <c r="AN46" s="17">
        <f t="shared" si="11"/>
        <v>0</v>
      </c>
      <c r="AO46" s="11">
        <v>1</v>
      </c>
      <c r="AP46" s="11">
        <v>4</v>
      </c>
      <c r="AQ46" s="11">
        <v>4</v>
      </c>
      <c r="AR46" s="11">
        <v>100</v>
      </c>
      <c r="AS46" s="11">
        <f t="shared" si="12"/>
        <v>1</v>
      </c>
      <c r="AT46" s="11">
        <f t="shared" si="13"/>
        <v>0</v>
      </c>
      <c r="AU46" s="18">
        <v>1</v>
      </c>
      <c r="AV46" s="18">
        <v>4</v>
      </c>
      <c r="AW46" s="18">
        <v>4</v>
      </c>
      <c r="AX46" s="18">
        <v>100</v>
      </c>
      <c r="AY46" s="18">
        <f t="shared" si="14"/>
        <v>1</v>
      </c>
      <c r="AZ46" s="18">
        <f t="shared" si="15"/>
        <v>0</v>
      </c>
      <c r="BA46" s="19">
        <v>1</v>
      </c>
      <c r="BB46" s="19">
        <v>4</v>
      </c>
      <c r="BC46" s="19">
        <v>4</v>
      </c>
      <c r="BD46" s="19">
        <v>100</v>
      </c>
      <c r="BE46" s="19">
        <f t="shared" si="16"/>
        <v>1</v>
      </c>
      <c r="BF46" s="19">
        <f t="shared" si="17"/>
        <v>0</v>
      </c>
      <c r="BG46" s="20">
        <v>1</v>
      </c>
      <c r="BH46" s="20">
        <v>4</v>
      </c>
      <c r="BI46" s="20">
        <v>4</v>
      </c>
      <c r="BJ46" s="20">
        <v>100</v>
      </c>
      <c r="BK46" s="20">
        <f t="shared" si="18"/>
        <v>1</v>
      </c>
      <c r="BL46" s="20">
        <f t="shared" si="19"/>
        <v>0</v>
      </c>
      <c r="BM46" s="21">
        <v>1</v>
      </c>
      <c r="BN46" s="21">
        <v>4</v>
      </c>
      <c r="BO46" s="21">
        <v>4</v>
      </c>
      <c r="BP46" s="21">
        <v>100</v>
      </c>
      <c r="BQ46" s="21">
        <f t="shared" si="20"/>
        <v>1</v>
      </c>
      <c r="BR46" s="21">
        <f t="shared" si="21"/>
        <v>0</v>
      </c>
    </row>
    <row r="47" spans="1:70" x14ac:dyDescent="0.3">
      <c r="A47" s="42" t="s">
        <v>2746</v>
      </c>
      <c r="B47" s="4" t="s">
        <v>2792</v>
      </c>
      <c r="C47" s="4" t="s">
        <v>2766</v>
      </c>
      <c r="D47" s="4" t="s">
        <v>2758</v>
      </c>
      <c r="E47" s="12">
        <v>1</v>
      </c>
      <c r="F47" s="12">
        <v>4</v>
      </c>
      <c r="G47" s="12">
        <v>4</v>
      </c>
      <c r="H47" s="12">
        <v>100</v>
      </c>
      <c r="I47" s="12">
        <f t="shared" si="0"/>
        <v>1</v>
      </c>
      <c r="J47" s="12">
        <f t="shared" si="1"/>
        <v>0</v>
      </c>
      <c r="K47" s="13">
        <v>1</v>
      </c>
      <c r="L47" s="13">
        <v>4</v>
      </c>
      <c r="M47" s="13">
        <v>4</v>
      </c>
      <c r="N47" s="13">
        <v>100</v>
      </c>
      <c r="O47" s="13">
        <f t="shared" si="2"/>
        <v>1</v>
      </c>
      <c r="P47" s="13">
        <f t="shared" si="3"/>
        <v>0</v>
      </c>
      <c r="Q47" s="14">
        <v>1</v>
      </c>
      <c r="R47" s="14">
        <v>4</v>
      </c>
      <c r="S47" s="14">
        <v>4</v>
      </c>
      <c r="T47" s="14">
        <v>100</v>
      </c>
      <c r="U47" s="14">
        <f t="shared" si="4"/>
        <v>1</v>
      </c>
      <c r="V47" s="14">
        <f t="shared" si="5"/>
        <v>0</v>
      </c>
      <c r="W47" s="16">
        <v>1</v>
      </c>
      <c r="X47" s="16">
        <v>4</v>
      </c>
      <c r="Y47" s="16">
        <v>4</v>
      </c>
      <c r="Z47" s="16">
        <v>100</v>
      </c>
      <c r="AA47" s="16">
        <f t="shared" si="6"/>
        <v>1</v>
      </c>
      <c r="AB47" s="16">
        <f t="shared" si="7"/>
        <v>0</v>
      </c>
      <c r="AC47" s="15">
        <v>1</v>
      </c>
      <c r="AD47" s="15">
        <v>4</v>
      </c>
      <c r="AE47" s="15">
        <v>4</v>
      </c>
      <c r="AF47" s="15">
        <v>100</v>
      </c>
      <c r="AG47" s="15">
        <f t="shared" si="8"/>
        <v>1</v>
      </c>
      <c r="AH47" s="15">
        <f t="shared" si="9"/>
        <v>0</v>
      </c>
      <c r="AI47" s="17">
        <v>1</v>
      </c>
      <c r="AJ47" s="17">
        <v>4</v>
      </c>
      <c r="AK47" s="17">
        <v>4</v>
      </c>
      <c r="AL47" s="17">
        <v>100</v>
      </c>
      <c r="AM47" s="17">
        <f t="shared" si="10"/>
        <v>1</v>
      </c>
      <c r="AN47" s="17">
        <f t="shared" si="11"/>
        <v>0</v>
      </c>
      <c r="AO47" s="11">
        <v>1</v>
      </c>
      <c r="AP47" s="11">
        <v>4</v>
      </c>
      <c r="AQ47" s="11">
        <v>4</v>
      </c>
      <c r="AR47" s="11">
        <v>100</v>
      </c>
      <c r="AS47" s="11">
        <f t="shared" si="12"/>
        <v>1</v>
      </c>
      <c r="AT47" s="11">
        <f t="shared" si="13"/>
        <v>0</v>
      </c>
      <c r="AU47" s="18">
        <v>1</v>
      </c>
      <c r="AV47" s="18">
        <v>4</v>
      </c>
      <c r="AW47" s="18">
        <v>4</v>
      </c>
      <c r="AX47" s="18">
        <v>100</v>
      </c>
      <c r="AY47" s="18">
        <f t="shared" si="14"/>
        <v>1</v>
      </c>
      <c r="AZ47" s="18">
        <f t="shared" si="15"/>
        <v>0</v>
      </c>
      <c r="BA47" s="19">
        <v>1</v>
      </c>
      <c r="BB47" s="19">
        <v>4</v>
      </c>
      <c r="BC47" s="19">
        <v>4</v>
      </c>
      <c r="BD47" s="19">
        <v>100</v>
      </c>
      <c r="BE47" s="19">
        <f t="shared" si="16"/>
        <v>1</v>
      </c>
      <c r="BF47" s="19">
        <f t="shared" si="17"/>
        <v>0</v>
      </c>
      <c r="BG47" s="20">
        <v>1</v>
      </c>
      <c r="BH47" s="20">
        <v>4</v>
      </c>
      <c r="BI47" s="20">
        <v>4</v>
      </c>
      <c r="BJ47" s="20">
        <v>100</v>
      </c>
      <c r="BK47" s="20">
        <f t="shared" si="18"/>
        <v>1</v>
      </c>
      <c r="BL47" s="20">
        <f t="shared" si="19"/>
        <v>0</v>
      </c>
      <c r="BM47" s="21">
        <v>1</v>
      </c>
      <c r="BN47" s="21">
        <v>4</v>
      </c>
      <c r="BO47" s="21">
        <v>4</v>
      </c>
      <c r="BP47" s="21">
        <v>100</v>
      </c>
      <c r="BQ47" s="21">
        <f t="shared" si="20"/>
        <v>1</v>
      </c>
      <c r="BR47" s="21">
        <f t="shared" si="21"/>
        <v>0</v>
      </c>
    </row>
    <row r="48" spans="1:70" x14ac:dyDescent="0.3">
      <c r="A48" s="42" t="s">
        <v>2746</v>
      </c>
      <c r="B48" s="4" t="s">
        <v>2792</v>
      </c>
      <c r="C48" s="4" t="s">
        <v>2766</v>
      </c>
      <c r="D48" s="4" t="s">
        <v>2758</v>
      </c>
      <c r="E48" s="12">
        <v>1</v>
      </c>
      <c r="F48" s="12">
        <v>4</v>
      </c>
      <c r="G48" s="12">
        <v>4</v>
      </c>
      <c r="H48" s="12">
        <v>100</v>
      </c>
      <c r="I48" s="12">
        <f t="shared" si="0"/>
        <v>1</v>
      </c>
      <c r="J48" s="12">
        <f t="shared" si="1"/>
        <v>0</v>
      </c>
      <c r="K48" s="13">
        <v>1</v>
      </c>
      <c r="L48" s="13">
        <v>4</v>
      </c>
      <c r="M48" s="13">
        <v>4</v>
      </c>
      <c r="N48" s="13">
        <v>100</v>
      </c>
      <c r="O48" s="13">
        <f t="shared" si="2"/>
        <v>1</v>
      </c>
      <c r="P48" s="13">
        <f t="shared" si="3"/>
        <v>0</v>
      </c>
      <c r="Q48" s="14">
        <v>1</v>
      </c>
      <c r="R48" s="14">
        <v>4</v>
      </c>
      <c r="S48" s="14">
        <v>4</v>
      </c>
      <c r="T48" s="14">
        <v>100</v>
      </c>
      <c r="U48" s="14">
        <f t="shared" si="4"/>
        <v>1</v>
      </c>
      <c r="V48" s="14">
        <f t="shared" si="5"/>
        <v>0</v>
      </c>
      <c r="W48" s="16">
        <v>1</v>
      </c>
      <c r="X48" s="16">
        <v>4</v>
      </c>
      <c r="Y48" s="16">
        <v>4</v>
      </c>
      <c r="Z48" s="16">
        <v>100</v>
      </c>
      <c r="AA48" s="16">
        <f t="shared" si="6"/>
        <v>1</v>
      </c>
      <c r="AB48" s="16">
        <f t="shared" si="7"/>
        <v>0</v>
      </c>
      <c r="AC48" s="15">
        <v>1</v>
      </c>
      <c r="AD48" s="15">
        <v>4</v>
      </c>
      <c r="AE48" s="15">
        <v>4</v>
      </c>
      <c r="AF48" s="15">
        <v>100</v>
      </c>
      <c r="AG48" s="15">
        <f t="shared" si="8"/>
        <v>1</v>
      </c>
      <c r="AH48" s="15">
        <f t="shared" si="9"/>
        <v>0</v>
      </c>
      <c r="AI48" s="17">
        <v>1</v>
      </c>
      <c r="AJ48" s="17">
        <v>4</v>
      </c>
      <c r="AK48" s="17">
        <v>4</v>
      </c>
      <c r="AL48" s="17">
        <v>100</v>
      </c>
      <c r="AM48" s="17">
        <f t="shared" si="10"/>
        <v>1</v>
      </c>
      <c r="AN48" s="17">
        <f t="shared" si="11"/>
        <v>0</v>
      </c>
      <c r="AO48" s="11">
        <v>1</v>
      </c>
      <c r="AP48" s="11">
        <v>4</v>
      </c>
      <c r="AQ48" s="11">
        <v>4</v>
      </c>
      <c r="AR48" s="11">
        <v>100</v>
      </c>
      <c r="AS48" s="11">
        <f t="shared" si="12"/>
        <v>1</v>
      </c>
      <c r="AT48" s="11">
        <f t="shared" si="13"/>
        <v>0</v>
      </c>
      <c r="AU48" s="18">
        <v>1</v>
      </c>
      <c r="AV48" s="18">
        <v>4</v>
      </c>
      <c r="AW48" s="18">
        <v>4</v>
      </c>
      <c r="AX48" s="18">
        <v>100</v>
      </c>
      <c r="AY48" s="18">
        <f t="shared" si="14"/>
        <v>1</v>
      </c>
      <c r="AZ48" s="18">
        <f t="shared" si="15"/>
        <v>0</v>
      </c>
      <c r="BA48" s="19">
        <v>1</v>
      </c>
      <c r="BB48" s="19">
        <v>4</v>
      </c>
      <c r="BC48" s="19">
        <v>4</v>
      </c>
      <c r="BD48" s="19">
        <v>100</v>
      </c>
      <c r="BE48" s="19">
        <f t="shared" si="16"/>
        <v>1</v>
      </c>
      <c r="BF48" s="19">
        <f t="shared" si="17"/>
        <v>0</v>
      </c>
      <c r="BG48" s="20">
        <v>1</v>
      </c>
      <c r="BH48" s="20">
        <v>4</v>
      </c>
      <c r="BI48" s="20">
        <v>4</v>
      </c>
      <c r="BJ48" s="20">
        <v>100</v>
      </c>
      <c r="BK48" s="20">
        <f t="shared" si="18"/>
        <v>1</v>
      </c>
      <c r="BL48" s="20">
        <f t="shared" si="19"/>
        <v>0</v>
      </c>
      <c r="BM48" s="21">
        <v>1</v>
      </c>
      <c r="BN48" s="21">
        <v>4</v>
      </c>
      <c r="BO48" s="21">
        <v>4</v>
      </c>
      <c r="BP48" s="21">
        <v>100</v>
      </c>
      <c r="BQ48" s="21">
        <f t="shared" si="20"/>
        <v>1</v>
      </c>
      <c r="BR48" s="21">
        <f t="shared" si="21"/>
        <v>0</v>
      </c>
    </row>
    <row r="49" spans="1:70" x14ac:dyDescent="0.3">
      <c r="A49" s="42" t="s">
        <v>2748</v>
      </c>
      <c r="B49" s="37" t="s">
        <v>2817</v>
      </c>
      <c r="C49" s="4" t="s">
        <v>2759</v>
      </c>
      <c r="D49" s="4" t="s">
        <v>2760</v>
      </c>
      <c r="E49" s="12">
        <v>1</v>
      </c>
      <c r="F49" s="12">
        <v>10</v>
      </c>
      <c r="G49" s="12">
        <v>80</v>
      </c>
      <c r="H49" s="12">
        <v>500</v>
      </c>
      <c r="I49" s="12">
        <f t="shared" ref="I49:I82" si="22">IF(OR($C49 = "Windows OS Standard - Softwares",$C49 = "Windows OS DC - Softwares"),F49/2,
  IF(OR($C49="RHEL-OS - Softwares",$C49="SUSE OS Softwares",$C49="Ubuntu-OS - Softwares",$C49="Oracle Linux",$C49="Debian",$C49="OEM Specific"),1,))</f>
        <v>5</v>
      </c>
      <c r="J49" s="12">
        <f t="shared" ref="J49:J82" si="23">IF(
    OR(
        $D49="MSSQL-STD - Softwares",
        $D49="MSSQL-Enterprise - Softwares"
    ),
    F49/2,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F49,
            IF(
                $D49="Oracle Standard Edition",
                1,
                IF(
                    $D49="Oracle Enterprise",
                    F49/2,
                    0
                )
            )
        )
    )
)</f>
        <v>5</v>
      </c>
      <c r="K49" s="13">
        <v>1</v>
      </c>
      <c r="L49" s="13">
        <v>16</v>
      </c>
      <c r="M49" s="13">
        <v>128</v>
      </c>
      <c r="N49" s="13">
        <v>500</v>
      </c>
      <c r="O49" s="13">
        <f t="shared" ref="O49:O82" si="24">IF(OR($C49 = "Windows OS Standard - Softwares",$C49 = "Windows OS DC - Softwares"),L49/2,
  IF(OR($C49="RHEL-OS - Softwares",$C49="SUSE OS Softwares",$C49="Ubuntu-OS - Softwares",$C49="Oracle Linux",$C49="Debian",$C49="OEM Specific"),1,))</f>
        <v>8</v>
      </c>
      <c r="P49" s="13">
        <f t="shared" ref="P49:P82" si="25">IF(
    OR(
        $D49="MSSQL-STD - Softwares",
        $D49="MSSQL-Enterprise - Softwares"
    ),
    L49/2,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L49,
            IF(
                $D49="Oracle Standard Edition",
                1,
                IF(
                    $D49="Oracle Enterprise",
                    L49/2,
                    0
                )
            )
        )
    )
)</f>
        <v>8</v>
      </c>
      <c r="Q49" s="14">
        <v>1</v>
      </c>
      <c r="R49" s="14">
        <v>22</v>
      </c>
      <c r="S49" s="14">
        <v>128</v>
      </c>
      <c r="T49" s="14">
        <v>500</v>
      </c>
      <c r="U49" s="14">
        <f t="shared" ref="U49:U82" si="26">IF(OR($C49 = "Windows OS Standard - Softwares",$C49 = "Windows OS DC - Softwares"),R49/2,
  IF(OR($C49="RHEL-OS - Softwares",$C49="SUSE OS Softwares",$C49="Ubuntu-OS - Softwares",$C49="Oracle Linux",$C49="Debian",$C49="OEM Specific"),1,))</f>
        <v>11</v>
      </c>
      <c r="V49" s="14">
        <f t="shared" ref="V49:V82" si="27">IF(
    OR(
        $D49="MSSQL-STD - Softwares",
        $D49="MSSQL-Enterprise - Softwares"
    ),
    R49/2,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R49,
            IF(
                $D49="Oracle Standard Edition",
                1,
                IF(
                    $D49="Oracle Enterprise",
                    R49/2,
                    0
                )
            )
        )
    )
)</f>
        <v>11</v>
      </c>
      <c r="W49" s="44">
        <v>1</v>
      </c>
      <c r="X49" s="44">
        <v>22</v>
      </c>
      <c r="Y49" s="16">
        <v>128</v>
      </c>
      <c r="Z49" s="16">
        <v>500</v>
      </c>
      <c r="AA49" s="16">
        <f t="shared" ref="AA49:AA82" si="28">IF(OR($C49 = "Windows OS Standard - Softwares",$C49 = "Windows OS DC - Softwares"),X49/2,
  IF(OR($C49="RHEL-OS - Softwares",$C49="SUSE OS Softwares",$C49="Ubuntu-OS - Softwares",$C49="Oracle Linux",$C49="Debian",$C49="OEM Specific"),1,))</f>
        <v>11</v>
      </c>
      <c r="AB49" s="16">
        <f t="shared" ref="AB49:AB82" si="29">IF(
    OR(
        $D49="MSSQL-STD - Softwares",
        $D49="MSSQL-Enterprise - Softwares"
    ),
    X49/2,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X49,
            IF(
                $D49="Oracle Standard Edition",
                1,
                IF(
                    $D49="Oracle Enterprise",
                    X49/2,
                    0
                )
            )
        )
    )
)</f>
        <v>11</v>
      </c>
      <c r="AC49" s="15">
        <v>1</v>
      </c>
      <c r="AD49" s="15">
        <v>22</v>
      </c>
      <c r="AE49" s="15">
        <v>128</v>
      </c>
      <c r="AF49" s="15">
        <v>500</v>
      </c>
      <c r="AG49" s="15">
        <f t="shared" ref="AG49:AG82" si="30">IF(OR($C49 = "Windows OS Standard - Softwares",$C49 = "Windows OS DC - Softwares"),AD49/2,
  IF(OR($C49="RHEL-OS - Softwares",$C49="SUSE OS Softwares",$C49="Ubuntu-OS - Softwares",$C49="Oracle Linux",$C49="Debian",$C49="OEM Specific"),1,))</f>
        <v>11</v>
      </c>
      <c r="AH49" s="15">
        <f t="shared" ref="AH49:AH82" si="31">IF(
    OR(
        $D49="MSSQL-STD - Softwares",
        $D49="MSSQL-Enterprise - Softwares"
    ),
    AD49/2,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AD49,
            IF(
                $D49="Oracle Standard Edition",
                1,
                IF(
                    $D49="Oracle Enterprise",
                    AD49/2,
                    0
                )
            )
        )
    )
)</f>
        <v>11</v>
      </c>
      <c r="AI49" s="17">
        <v>1</v>
      </c>
      <c r="AJ49" s="17">
        <v>22</v>
      </c>
      <c r="AK49" s="17">
        <v>128</v>
      </c>
      <c r="AL49" s="17">
        <v>500</v>
      </c>
      <c r="AM49" s="17">
        <f t="shared" ref="AM49:AM82" si="32">IF(OR($C49 = "Windows OS Standard - Softwares",$C49 = "Windows OS DC - Softwares"),AJ49/2,
  IF(OR($C49="RHEL-OS - Softwares",$C49="SUSE OS Softwares",$C49="Ubuntu-OS - Softwares",$C49="Oracle Linux",$C49="Debian",$C49="OEM Specific"),1,))</f>
        <v>11</v>
      </c>
      <c r="AN49" s="17">
        <f t="shared" ref="AN49:AN82" si="33">IF(
    OR(
        $D49="MSSQL-STD - Softwares",
        $D49="MSSQL-Enterprise - Softwares"
    ),
    AJ49/2,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AJ49,
            IF(
                $D49="Oracle Standard Edition",
                1,
                IF(
                    $D49="Oracle Enterprise",
                    AJ49/2,
                    0
                )
            )
        )
    )
)</f>
        <v>11</v>
      </c>
      <c r="AO49" s="11">
        <v>1</v>
      </c>
      <c r="AP49" s="11">
        <v>22</v>
      </c>
      <c r="AQ49" s="11">
        <v>128</v>
      </c>
      <c r="AR49" s="11">
        <v>500</v>
      </c>
      <c r="AS49" s="11">
        <f t="shared" ref="AS49:AS82" si="34">IF(OR($C49 = "Windows OS Standard - Softwares",$C49 = "Windows OS DC - Softwares"),AP49/2,
  IF(OR($C49="RHEL-OS - Softwares",$C49="SUSE OS Softwares",$C49="Ubuntu-OS - Softwares",$C49="Oracle Linux",$C49="Debian",$C49="OEM Specific"),1,))</f>
        <v>11</v>
      </c>
      <c r="AT49" s="11">
        <f t="shared" ref="AT49:AT82" si="35">IF(
    OR(
        $D49="MSSQL-STD - Softwares",
        $D49="MSSQL-Enterprise - Softwares"
    ),
    AP49/2,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AP49,
            IF(
                $D49="Oracle Standard Edition",
                1,
                IF(
                    $D49="Oracle Enterprise",
                    AP49/2,
                    0
                )
            )
        )
    )
)</f>
        <v>11</v>
      </c>
      <c r="AU49" s="18">
        <v>1</v>
      </c>
      <c r="AV49" s="18">
        <v>22</v>
      </c>
      <c r="AW49" s="18">
        <v>128</v>
      </c>
      <c r="AX49" s="18">
        <v>500</v>
      </c>
      <c r="AY49" s="18">
        <f t="shared" ref="AY49:AY82" si="36">IF(OR($C49 = "Windows OS Standard - Softwares",$C49 = "Windows OS DC - Softwares"),AV49/2,
  IF(OR($C49="RHEL-OS - Softwares",$C49="SUSE OS Softwares",$C49="Ubuntu-OS - Softwares",$C49="Oracle Linux",$C49="Debian",$C49="OEM Specific"),1,))</f>
        <v>11</v>
      </c>
      <c r="AZ49" s="18">
        <f t="shared" ref="AZ49:AZ82" si="37">IF(
    OR(
        $D49="MSSQL-STD - Softwares",
        $D49="MSSQL-Enterprise - Softwares"
    ),
    AV49/2,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AV49,
            IF(
                $D49="Oracle Standard Edition",
                1,
                IF(
                    $D49="Oracle Enterprise",
                    AV49/2,
                    0
                )
            )
        )
    )
)</f>
        <v>11</v>
      </c>
      <c r="BA49" s="19">
        <v>1</v>
      </c>
      <c r="BB49" s="19">
        <v>22</v>
      </c>
      <c r="BC49" s="19">
        <v>128</v>
      </c>
      <c r="BD49" s="19">
        <v>500</v>
      </c>
      <c r="BE49" s="19">
        <f t="shared" ref="BE49:BE82" si="38">IF(OR($C49 = "Windows OS Standard - Softwares",$C49 = "Windows OS DC - Softwares"),BB49/2,
  IF(OR($C49="RHEL-OS - Softwares",$C49="SUSE OS Softwares",$C49="Ubuntu-OS - Softwares",$C49="Oracle Linux",$C49="Debian",$C49="OEM Specific"),1,))</f>
        <v>11</v>
      </c>
      <c r="BF49" s="19">
        <f t="shared" ref="BF49:BF82" si="39">IF(
    OR(
        $D49="MSSQL-STD - Softwares",
        $D49="MSSQL-Enterprise - Softwares"
    ),
    BB49/2,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BB49,
            IF(
                $D49="Oracle Standard Edition",
                1,
                IF(
                    $D49="Oracle Enterprise",
                    BB49/2,
                    0
                )
            )
        )
    )
)</f>
        <v>11</v>
      </c>
      <c r="BG49" s="20">
        <v>1</v>
      </c>
      <c r="BH49" s="20">
        <v>22</v>
      </c>
      <c r="BI49" s="20">
        <v>128</v>
      </c>
      <c r="BJ49" s="20">
        <v>500</v>
      </c>
      <c r="BK49" s="20">
        <f t="shared" ref="BK49:BK82" si="40">IF(OR($C49 = "Windows OS Standard - Softwares",$C49 = "Windows OS DC - Softwares"),BH49/2,
  IF(OR($C49="RHEL-OS - Softwares",$C49="SUSE OS Softwares",$C49="Ubuntu-OS - Softwares",$C49="Oracle Linux",$C49="Debian",$C49="OEM Specific"),1,))</f>
        <v>11</v>
      </c>
      <c r="BL49" s="20">
        <f t="shared" ref="BL49:BL82" si="41">IF(
    OR(
        $D49="MSSQL-STD - Softwares",
        $D49="MSSQL-Enterprise - Softwares"
    ),
    BH49/2,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BH49,
            IF(
                $D49="Oracle Standard Edition",
                1,
                IF(
                    $D49="Oracle Enterprise",
                    BH49/2,
                    0
                )
            )
        )
    )
)</f>
        <v>11</v>
      </c>
      <c r="BM49" s="21">
        <v>1</v>
      </c>
      <c r="BN49" s="21">
        <v>22</v>
      </c>
      <c r="BO49" s="21">
        <v>128</v>
      </c>
      <c r="BP49" s="21">
        <v>500</v>
      </c>
      <c r="BQ49" s="21">
        <f t="shared" ref="BQ49:BQ82" si="42">IF(OR($C49 = "Windows OS Standard - Softwares",$C49 = "Windows OS DC - Softwares"),BN49/2,
  IF(OR($C49="RHEL-OS - Softwares",$C49="SUSE OS Softwares",$C49="Ubuntu-OS - Softwares",$C49="Oracle Linux",$C49="Debian",$C49="OEM Specific"),1,))</f>
        <v>11</v>
      </c>
      <c r="BR49" s="21">
        <f t="shared" ref="BR49:BR82" si="43">IF(
    OR(
        $D49="MSSQL-STD - Softwares",
        $D49="MSSQL-Enterprise - Softwares"
    ),
    BN49/2,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BN49,
            IF(
                $D49="Oracle Standard Edition",
                1,
                IF(
                    $D49="Oracle Enterprise",
                    BN49/2,
                    0
                )
            )
        )
    )
)</f>
        <v>11</v>
      </c>
    </row>
    <row r="50" spans="1:70" x14ac:dyDescent="0.3">
      <c r="A50" s="42" t="s">
        <v>2748</v>
      </c>
      <c r="B50" s="37" t="s">
        <v>2818</v>
      </c>
      <c r="C50" s="4" t="s">
        <v>2759</v>
      </c>
      <c r="D50" s="4" t="s">
        <v>2760</v>
      </c>
      <c r="E50" s="12">
        <v>1</v>
      </c>
      <c r="F50" s="12">
        <v>6</v>
      </c>
      <c r="G50" s="12">
        <v>48</v>
      </c>
      <c r="H50" s="12">
        <v>500</v>
      </c>
      <c r="I50" s="12">
        <f t="shared" si="22"/>
        <v>3</v>
      </c>
      <c r="J50" s="12">
        <f t="shared" si="23"/>
        <v>3</v>
      </c>
      <c r="K50" s="13">
        <v>1</v>
      </c>
      <c r="L50" s="13">
        <v>10</v>
      </c>
      <c r="M50" s="13">
        <v>128</v>
      </c>
      <c r="N50" s="13">
        <v>500</v>
      </c>
      <c r="O50" s="13">
        <f t="shared" si="24"/>
        <v>5</v>
      </c>
      <c r="P50" s="13">
        <f t="shared" si="25"/>
        <v>5</v>
      </c>
      <c r="Q50" s="14">
        <v>1</v>
      </c>
      <c r="R50" s="14">
        <v>14</v>
      </c>
      <c r="S50" s="14">
        <v>128</v>
      </c>
      <c r="T50" s="14">
        <v>500</v>
      </c>
      <c r="U50" s="14">
        <f t="shared" si="26"/>
        <v>7</v>
      </c>
      <c r="V50" s="14">
        <f t="shared" si="27"/>
        <v>7</v>
      </c>
      <c r="W50" s="44">
        <v>1</v>
      </c>
      <c r="X50" s="44">
        <v>14</v>
      </c>
      <c r="Y50" s="16">
        <v>128</v>
      </c>
      <c r="Z50" s="16">
        <v>500</v>
      </c>
      <c r="AA50" s="16">
        <f t="shared" si="28"/>
        <v>7</v>
      </c>
      <c r="AB50" s="16">
        <f t="shared" si="29"/>
        <v>7</v>
      </c>
      <c r="AC50" s="15">
        <v>1</v>
      </c>
      <c r="AD50" s="15">
        <v>14</v>
      </c>
      <c r="AE50" s="15">
        <v>128</v>
      </c>
      <c r="AF50" s="15">
        <v>500</v>
      </c>
      <c r="AG50" s="15">
        <f t="shared" si="30"/>
        <v>7</v>
      </c>
      <c r="AH50" s="15">
        <f t="shared" si="31"/>
        <v>7</v>
      </c>
      <c r="AI50" s="17">
        <v>1</v>
      </c>
      <c r="AJ50" s="17">
        <v>14</v>
      </c>
      <c r="AK50" s="17">
        <v>128</v>
      </c>
      <c r="AL50" s="17">
        <v>500</v>
      </c>
      <c r="AM50" s="17">
        <f t="shared" si="32"/>
        <v>7</v>
      </c>
      <c r="AN50" s="17">
        <f t="shared" si="33"/>
        <v>7</v>
      </c>
      <c r="AO50" s="11">
        <v>1</v>
      </c>
      <c r="AP50" s="11">
        <v>14</v>
      </c>
      <c r="AQ50" s="11">
        <v>128</v>
      </c>
      <c r="AR50" s="11">
        <v>500</v>
      </c>
      <c r="AS50" s="11">
        <f t="shared" si="34"/>
        <v>7</v>
      </c>
      <c r="AT50" s="11">
        <f t="shared" si="35"/>
        <v>7</v>
      </c>
      <c r="AU50" s="18">
        <v>1</v>
      </c>
      <c r="AV50" s="18">
        <v>14</v>
      </c>
      <c r="AW50" s="18">
        <v>128</v>
      </c>
      <c r="AX50" s="18">
        <v>500</v>
      </c>
      <c r="AY50" s="18">
        <f t="shared" si="36"/>
        <v>7</v>
      </c>
      <c r="AZ50" s="18">
        <f t="shared" si="37"/>
        <v>7</v>
      </c>
      <c r="BA50" s="19">
        <v>1</v>
      </c>
      <c r="BB50" s="19">
        <v>14</v>
      </c>
      <c r="BC50" s="19">
        <v>128</v>
      </c>
      <c r="BD50" s="19">
        <v>500</v>
      </c>
      <c r="BE50" s="19">
        <f t="shared" si="38"/>
        <v>7</v>
      </c>
      <c r="BF50" s="19">
        <f t="shared" si="39"/>
        <v>7</v>
      </c>
      <c r="BG50" s="20">
        <v>1</v>
      </c>
      <c r="BH50" s="20">
        <v>14</v>
      </c>
      <c r="BI50" s="20">
        <v>128</v>
      </c>
      <c r="BJ50" s="20">
        <v>500</v>
      </c>
      <c r="BK50" s="20">
        <f t="shared" si="40"/>
        <v>7</v>
      </c>
      <c r="BL50" s="20">
        <f t="shared" si="41"/>
        <v>7</v>
      </c>
      <c r="BM50" s="21">
        <v>1</v>
      </c>
      <c r="BN50" s="21">
        <v>14</v>
      </c>
      <c r="BO50" s="21">
        <v>128</v>
      </c>
      <c r="BP50" s="21">
        <v>500</v>
      </c>
      <c r="BQ50" s="21">
        <f t="shared" si="42"/>
        <v>7</v>
      </c>
      <c r="BR50" s="21">
        <f t="shared" si="43"/>
        <v>7</v>
      </c>
    </row>
    <row r="51" spans="1:70" x14ac:dyDescent="0.3">
      <c r="A51" s="42" t="s">
        <v>2748</v>
      </c>
      <c r="B51" s="37" t="s">
        <v>2771</v>
      </c>
      <c r="C51" s="4" t="s">
        <v>2766</v>
      </c>
      <c r="D51" s="4" t="s">
        <v>2758</v>
      </c>
      <c r="E51" s="12">
        <v>0</v>
      </c>
      <c r="F51" s="12">
        <v>0</v>
      </c>
      <c r="G51" s="12">
        <v>0</v>
      </c>
      <c r="H51" s="12">
        <v>0</v>
      </c>
      <c r="I51" s="12">
        <f t="shared" si="22"/>
        <v>1</v>
      </c>
      <c r="J51" s="12">
        <f t="shared" si="23"/>
        <v>0</v>
      </c>
      <c r="K51" s="13">
        <v>0</v>
      </c>
      <c r="L51" s="13">
        <v>0</v>
      </c>
      <c r="M51" s="13">
        <v>0</v>
      </c>
      <c r="N51" s="13">
        <v>0</v>
      </c>
      <c r="O51" s="13">
        <f t="shared" si="24"/>
        <v>1</v>
      </c>
      <c r="P51" s="13">
        <f t="shared" si="25"/>
        <v>0</v>
      </c>
      <c r="Q51" s="14">
        <v>0</v>
      </c>
      <c r="R51" s="14">
        <v>0</v>
      </c>
      <c r="S51" s="14">
        <v>0</v>
      </c>
      <c r="T51" s="14">
        <v>0</v>
      </c>
      <c r="U51" s="14">
        <f t="shared" si="26"/>
        <v>1</v>
      </c>
      <c r="V51" s="14">
        <f t="shared" si="27"/>
        <v>0</v>
      </c>
      <c r="W51" s="44">
        <v>19</v>
      </c>
      <c r="X51" s="44">
        <v>16</v>
      </c>
      <c r="Y51" s="16">
        <v>64</v>
      </c>
      <c r="Z51" s="16">
        <v>500</v>
      </c>
      <c r="AA51" s="16">
        <f t="shared" si="28"/>
        <v>1</v>
      </c>
      <c r="AB51" s="16">
        <f t="shared" si="29"/>
        <v>0</v>
      </c>
      <c r="AC51" s="15">
        <v>19</v>
      </c>
      <c r="AD51" s="15">
        <v>16</v>
      </c>
      <c r="AE51" s="15">
        <v>64</v>
      </c>
      <c r="AF51" s="15">
        <v>500</v>
      </c>
      <c r="AG51" s="15">
        <f t="shared" si="30"/>
        <v>1</v>
      </c>
      <c r="AH51" s="15">
        <f t="shared" si="31"/>
        <v>0</v>
      </c>
      <c r="AI51" s="17">
        <v>19</v>
      </c>
      <c r="AJ51" s="17">
        <v>16</v>
      </c>
      <c r="AK51" s="17">
        <v>64</v>
      </c>
      <c r="AL51" s="17">
        <v>500</v>
      </c>
      <c r="AM51" s="17">
        <f t="shared" si="32"/>
        <v>1</v>
      </c>
      <c r="AN51" s="17">
        <f t="shared" si="33"/>
        <v>0</v>
      </c>
      <c r="AO51" s="11">
        <v>19</v>
      </c>
      <c r="AP51" s="11">
        <v>16</v>
      </c>
      <c r="AQ51" s="11">
        <v>64</v>
      </c>
      <c r="AR51" s="11">
        <v>500</v>
      </c>
      <c r="AS51" s="11">
        <f t="shared" si="34"/>
        <v>1</v>
      </c>
      <c r="AT51" s="11">
        <f t="shared" si="35"/>
        <v>0</v>
      </c>
      <c r="AU51" s="18">
        <v>19</v>
      </c>
      <c r="AV51" s="18">
        <v>16</v>
      </c>
      <c r="AW51" s="18">
        <v>64</v>
      </c>
      <c r="AX51" s="18">
        <v>500</v>
      </c>
      <c r="AY51" s="18">
        <f t="shared" si="36"/>
        <v>1</v>
      </c>
      <c r="AZ51" s="18">
        <f t="shared" si="37"/>
        <v>0</v>
      </c>
      <c r="BA51" s="19">
        <v>19</v>
      </c>
      <c r="BB51" s="19">
        <v>16</v>
      </c>
      <c r="BC51" s="19">
        <v>64</v>
      </c>
      <c r="BD51" s="19">
        <v>500</v>
      </c>
      <c r="BE51" s="19">
        <f t="shared" si="38"/>
        <v>1</v>
      </c>
      <c r="BF51" s="19">
        <f t="shared" si="39"/>
        <v>0</v>
      </c>
      <c r="BG51" s="20">
        <v>19</v>
      </c>
      <c r="BH51" s="20">
        <v>16</v>
      </c>
      <c r="BI51" s="20">
        <v>64</v>
      </c>
      <c r="BJ51" s="20">
        <v>500</v>
      </c>
      <c r="BK51" s="20">
        <f t="shared" si="40"/>
        <v>1</v>
      </c>
      <c r="BL51" s="20">
        <f t="shared" si="41"/>
        <v>0</v>
      </c>
      <c r="BM51" s="21">
        <v>19</v>
      </c>
      <c r="BN51" s="21">
        <v>16</v>
      </c>
      <c r="BO51" s="21">
        <v>64</v>
      </c>
      <c r="BP51" s="21">
        <v>500</v>
      </c>
      <c r="BQ51" s="21">
        <f t="shared" si="42"/>
        <v>1</v>
      </c>
      <c r="BR51" s="21">
        <f t="shared" si="43"/>
        <v>0</v>
      </c>
    </row>
    <row r="52" spans="1:70" x14ac:dyDescent="0.3">
      <c r="A52" s="42" t="s">
        <v>2748</v>
      </c>
      <c r="B52" s="37" t="s">
        <v>2772</v>
      </c>
      <c r="C52" s="4" t="s">
        <v>2766</v>
      </c>
      <c r="D52" s="4" t="s">
        <v>2758</v>
      </c>
      <c r="E52" s="12">
        <v>0</v>
      </c>
      <c r="F52" s="12">
        <v>0</v>
      </c>
      <c r="G52" s="12">
        <v>0</v>
      </c>
      <c r="H52" s="12">
        <v>0</v>
      </c>
      <c r="I52" s="12">
        <f t="shared" si="22"/>
        <v>1</v>
      </c>
      <c r="J52" s="12">
        <f t="shared" si="23"/>
        <v>0</v>
      </c>
      <c r="K52" s="13">
        <v>0</v>
      </c>
      <c r="L52" s="13">
        <v>0</v>
      </c>
      <c r="M52" s="13">
        <v>0</v>
      </c>
      <c r="N52" s="13">
        <v>0</v>
      </c>
      <c r="O52" s="13">
        <f t="shared" si="24"/>
        <v>1</v>
      </c>
      <c r="P52" s="13">
        <f t="shared" si="25"/>
        <v>0</v>
      </c>
      <c r="Q52" s="14">
        <v>0</v>
      </c>
      <c r="R52" s="14">
        <v>0</v>
      </c>
      <c r="S52" s="14">
        <v>0</v>
      </c>
      <c r="T52" s="14">
        <v>0</v>
      </c>
      <c r="U52" s="14">
        <f t="shared" si="26"/>
        <v>1</v>
      </c>
      <c r="V52" s="14">
        <f t="shared" si="27"/>
        <v>0</v>
      </c>
      <c r="W52" s="44">
        <v>5</v>
      </c>
      <c r="X52" s="44">
        <v>32</v>
      </c>
      <c r="Y52" s="16">
        <v>64</v>
      </c>
      <c r="Z52" s="16">
        <v>500</v>
      </c>
      <c r="AA52" s="16">
        <f t="shared" si="28"/>
        <v>1</v>
      </c>
      <c r="AB52" s="16">
        <f t="shared" si="29"/>
        <v>0</v>
      </c>
      <c r="AC52" s="15">
        <v>5</v>
      </c>
      <c r="AD52" s="15">
        <v>32</v>
      </c>
      <c r="AE52" s="15">
        <v>64</v>
      </c>
      <c r="AF52" s="15">
        <v>500</v>
      </c>
      <c r="AG52" s="15">
        <f t="shared" si="30"/>
        <v>1</v>
      </c>
      <c r="AH52" s="15">
        <f t="shared" si="31"/>
        <v>0</v>
      </c>
      <c r="AI52" s="17">
        <v>5</v>
      </c>
      <c r="AJ52" s="17">
        <v>32</v>
      </c>
      <c r="AK52" s="17">
        <v>64</v>
      </c>
      <c r="AL52" s="17">
        <v>500</v>
      </c>
      <c r="AM52" s="17">
        <f t="shared" si="32"/>
        <v>1</v>
      </c>
      <c r="AN52" s="17">
        <f t="shared" si="33"/>
        <v>0</v>
      </c>
      <c r="AO52" s="11">
        <v>5</v>
      </c>
      <c r="AP52" s="11">
        <v>32</v>
      </c>
      <c r="AQ52" s="11">
        <v>64</v>
      </c>
      <c r="AR52" s="11">
        <v>500</v>
      </c>
      <c r="AS52" s="11">
        <f t="shared" si="34"/>
        <v>1</v>
      </c>
      <c r="AT52" s="11">
        <f t="shared" si="35"/>
        <v>0</v>
      </c>
      <c r="AU52" s="18">
        <v>5</v>
      </c>
      <c r="AV52" s="18">
        <v>32</v>
      </c>
      <c r="AW52" s="18">
        <v>64</v>
      </c>
      <c r="AX52" s="18">
        <v>500</v>
      </c>
      <c r="AY52" s="18">
        <f t="shared" si="36"/>
        <v>1</v>
      </c>
      <c r="AZ52" s="18">
        <f t="shared" si="37"/>
        <v>0</v>
      </c>
      <c r="BA52" s="19">
        <v>5</v>
      </c>
      <c r="BB52" s="19">
        <v>32</v>
      </c>
      <c r="BC52" s="19">
        <v>64</v>
      </c>
      <c r="BD52" s="19">
        <v>500</v>
      </c>
      <c r="BE52" s="19">
        <f t="shared" si="38"/>
        <v>1</v>
      </c>
      <c r="BF52" s="19">
        <f t="shared" si="39"/>
        <v>0</v>
      </c>
      <c r="BG52" s="20">
        <v>5</v>
      </c>
      <c r="BH52" s="20">
        <v>32</v>
      </c>
      <c r="BI52" s="20">
        <v>64</v>
      </c>
      <c r="BJ52" s="20">
        <v>500</v>
      </c>
      <c r="BK52" s="20">
        <f t="shared" si="40"/>
        <v>1</v>
      </c>
      <c r="BL52" s="20">
        <f t="shared" si="41"/>
        <v>0</v>
      </c>
      <c r="BM52" s="21">
        <v>5</v>
      </c>
      <c r="BN52" s="21">
        <v>32</v>
      </c>
      <c r="BO52" s="21">
        <v>64</v>
      </c>
      <c r="BP52" s="21">
        <v>500</v>
      </c>
      <c r="BQ52" s="21">
        <f t="shared" si="42"/>
        <v>1</v>
      </c>
      <c r="BR52" s="21">
        <f t="shared" si="43"/>
        <v>0</v>
      </c>
    </row>
    <row r="53" spans="1:70" x14ac:dyDescent="0.3">
      <c r="A53" s="42" t="s">
        <v>2748</v>
      </c>
      <c r="B53" s="37" t="s">
        <v>2819</v>
      </c>
      <c r="C53" s="4" t="s">
        <v>2766</v>
      </c>
      <c r="D53" s="4" t="s">
        <v>2758</v>
      </c>
      <c r="E53" s="12">
        <v>1</v>
      </c>
      <c r="F53" s="12">
        <v>4</v>
      </c>
      <c r="G53" s="12">
        <v>48</v>
      </c>
      <c r="H53" s="12">
        <v>500</v>
      </c>
      <c r="I53" s="12">
        <f t="shared" si="22"/>
        <v>1</v>
      </c>
      <c r="J53" s="12">
        <f t="shared" si="23"/>
        <v>0</v>
      </c>
      <c r="K53" s="13">
        <v>1</v>
      </c>
      <c r="L53" s="13">
        <v>10</v>
      </c>
      <c r="M53" s="13">
        <v>144</v>
      </c>
      <c r="N53" s="13">
        <v>1000</v>
      </c>
      <c r="O53" s="13">
        <f t="shared" si="24"/>
        <v>1</v>
      </c>
      <c r="P53" s="13">
        <f t="shared" si="25"/>
        <v>0</v>
      </c>
      <c r="Q53" s="14">
        <v>1</v>
      </c>
      <c r="R53" s="14">
        <v>12</v>
      </c>
      <c r="S53" s="14">
        <v>160</v>
      </c>
      <c r="T53" s="14">
        <v>1000</v>
      </c>
      <c r="U53" s="14">
        <f t="shared" si="26"/>
        <v>1</v>
      </c>
      <c r="V53" s="14">
        <f t="shared" si="27"/>
        <v>0</v>
      </c>
      <c r="W53" s="44">
        <v>1</v>
      </c>
      <c r="X53" s="44">
        <v>12</v>
      </c>
      <c r="Y53" s="16">
        <v>160</v>
      </c>
      <c r="Z53" s="16">
        <v>1000</v>
      </c>
      <c r="AA53" s="16">
        <f t="shared" si="28"/>
        <v>1</v>
      </c>
      <c r="AB53" s="16">
        <f t="shared" si="29"/>
        <v>0</v>
      </c>
      <c r="AC53" s="15">
        <v>1</v>
      </c>
      <c r="AD53" s="15">
        <v>12</v>
      </c>
      <c r="AE53" s="15">
        <v>160</v>
      </c>
      <c r="AF53" s="15">
        <v>1000</v>
      </c>
      <c r="AG53" s="15">
        <f t="shared" si="30"/>
        <v>1</v>
      </c>
      <c r="AH53" s="15">
        <f t="shared" si="31"/>
        <v>0</v>
      </c>
      <c r="AI53" s="17">
        <v>1</v>
      </c>
      <c r="AJ53" s="17">
        <v>12</v>
      </c>
      <c r="AK53" s="17">
        <v>160</v>
      </c>
      <c r="AL53" s="17">
        <v>1000</v>
      </c>
      <c r="AM53" s="17">
        <f t="shared" si="32"/>
        <v>1</v>
      </c>
      <c r="AN53" s="17">
        <f t="shared" si="33"/>
        <v>0</v>
      </c>
      <c r="AO53" s="11">
        <v>1</v>
      </c>
      <c r="AP53" s="11">
        <v>12</v>
      </c>
      <c r="AQ53" s="11">
        <v>160</v>
      </c>
      <c r="AR53" s="11">
        <v>1000</v>
      </c>
      <c r="AS53" s="11">
        <f t="shared" si="34"/>
        <v>1</v>
      </c>
      <c r="AT53" s="11">
        <f t="shared" si="35"/>
        <v>0</v>
      </c>
      <c r="AU53" s="18">
        <v>1</v>
      </c>
      <c r="AV53" s="18">
        <v>12</v>
      </c>
      <c r="AW53" s="18">
        <v>160</v>
      </c>
      <c r="AX53" s="18">
        <v>1000</v>
      </c>
      <c r="AY53" s="18">
        <f t="shared" si="36"/>
        <v>1</v>
      </c>
      <c r="AZ53" s="18">
        <f t="shared" si="37"/>
        <v>0</v>
      </c>
      <c r="BA53" s="19">
        <v>1</v>
      </c>
      <c r="BB53" s="19">
        <v>12</v>
      </c>
      <c r="BC53" s="19">
        <v>160</v>
      </c>
      <c r="BD53" s="19">
        <v>1000</v>
      </c>
      <c r="BE53" s="19">
        <f t="shared" si="38"/>
        <v>1</v>
      </c>
      <c r="BF53" s="19">
        <f t="shared" si="39"/>
        <v>0</v>
      </c>
      <c r="BG53" s="20">
        <v>1</v>
      </c>
      <c r="BH53" s="20">
        <v>12</v>
      </c>
      <c r="BI53" s="20">
        <v>160</v>
      </c>
      <c r="BJ53" s="20">
        <v>1000</v>
      </c>
      <c r="BK53" s="20">
        <f t="shared" si="40"/>
        <v>1</v>
      </c>
      <c r="BL53" s="20">
        <f t="shared" si="41"/>
        <v>0</v>
      </c>
      <c r="BM53" s="21">
        <v>1</v>
      </c>
      <c r="BN53" s="21">
        <v>12</v>
      </c>
      <c r="BO53" s="21">
        <v>160</v>
      </c>
      <c r="BP53" s="21">
        <v>1000</v>
      </c>
      <c r="BQ53" s="21">
        <f t="shared" si="42"/>
        <v>1</v>
      </c>
      <c r="BR53" s="21">
        <f t="shared" si="43"/>
        <v>0</v>
      </c>
    </row>
    <row r="54" spans="1:70" x14ac:dyDescent="0.3">
      <c r="A54" s="42" t="s">
        <v>2748</v>
      </c>
      <c r="B54" s="37" t="s">
        <v>2820</v>
      </c>
      <c r="C54" s="4" t="s">
        <v>2759</v>
      </c>
      <c r="D54" s="4" t="s">
        <v>2758</v>
      </c>
      <c r="E54" s="12">
        <v>1</v>
      </c>
      <c r="F54" s="12">
        <v>4</v>
      </c>
      <c r="G54" s="12">
        <v>32</v>
      </c>
      <c r="H54" s="12">
        <v>500</v>
      </c>
      <c r="I54" s="12">
        <f t="shared" si="22"/>
        <v>2</v>
      </c>
      <c r="J54" s="12">
        <f t="shared" si="23"/>
        <v>0</v>
      </c>
      <c r="K54" s="13">
        <v>1</v>
      </c>
      <c r="L54" s="13">
        <v>6</v>
      </c>
      <c r="M54" s="13">
        <v>64</v>
      </c>
      <c r="N54" s="13">
        <v>500</v>
      </c>
      <c r="O54" s="13">
        <f t="shared" si="24"/>
        <v>3</v>
      </c>
      <c r="P54" s="13">
        <f t="shared" si="25"/>
        <v>0</v>
      </c>
      <c r="Q54" s="14">
        <v>1</v>
      </c>
      <c r="R54" s="14">
        <v>8</v>
      </c>
      <c r="S54" s="14">
        <v>64</v>
      </c>
      <c r="T54" s="14">
        <v>500</v>
      </c>
      <c r="U54" s="14">
        <f t="shared" si="26"/>
        <v>4</v>
      </c>
      <c r="V54" s="14">
        <f t="shared" si="27"/>
        <v>0</v>
      </c>
      <c r="W54" s="44">
        <v>1</v>
      </c>
      <c r="X54" s="44">
        <v>8</v>
      </c>
      <c r="Y54" s="16">
        <v>64</v>
      </c>
      <c r="Z54" s="16">
        <v>500</v>
      </c>
      <c r="AA54" s="16">
        <f t="shared" si="28"/>
        <v>4</v>
      </c>
      <c r="AB54" s="16">
        <f t="shared" si="29"/>
        <v>0</v>
      </c>
      <c r="AC54" s="15">
        <v>1</v>
      </c>
      <c r="AD54" s="15">
        <v>8</v>
      </c>
      <c r="AE54" s="15">
        <v>64</v>
      </c>
      <c r="AF54" s="15">
        <v>500</v>
      </c>
      <c r="AG54" s="15">
        <f t="shared" si="30"/>
        <v>4</v>
      </c>
      <c r="AH54" s="15">
        <f t="shared" si="31"/>
        <v>0</v>
      </c>
      <c r="AI54" s="17">
        <v>1</v>
      </c>
      <c r="AJ54" s="17">
        <v>8</v>
      </c>
      <c r="AK54" s="17">
        <v>64</v>
      </c>
      <c r="AL54" s="17">
        <v>500</v>
      </c>
      <c r="AM54" s="17">
        <f t="shared" si="32"/>
        <v>4</v>
      </c>
      <c r="AN54" s="17">
        <f t="shared" si="33"/>
        <v>0</v>
      </c>
      <c r="AO54" s="11">
        <v>1</v>
      </c>
      <c r="AP54" s="11">
        <v>8</v>
      </c>
      <c r="AQ54" s="11">
        <v>64</v>
      </c>
      <c r="AR54" s="11">
        <v>500</v>
      </c>
      <c r="AS54" s="11">
        <f t="shared" si="34"/>
        <v>4</v>
      </c>
      <c r="AT54" s="11">
        <f t="shared" si="35"/>
        <v>0</v>
      </c>
      <c r="AU54" s="18">
        <v>1</v>
      </c>
      <c r="AV54" s="18">
        <v>8</v>
      </c>
      <c r="AW54" s="18">
        <v>64</v>
      </c>
      <c r="AX54" s="18">
        <v>500</v>
      </c>
      <c r="AY54" s="18">
        <f t="shared" si="36"/>
        <v>4</v>
      </c>
      <c r="AZ54" s="18">
        <f t="shared" si="37"/>
        <v>0</v>
      </c>
      <c r="BA54" s="19">
        <v>1</v>
      </c>
      <c r="BB54" s="19">
        <v>8</v>
      </c>
      <c r="BC54" s="19">
        <v>64</v>
      </c>
      <c r="BD54" s="19">
        <v>500</v>
      </c>
      <c r="BE54" s="19">
        <f t="shared" si="38"/>
        <v>4</v>
      </c>
      <c r="BF54" s="19">
        <f t="shared" si="39"/>
        <v>0</v>
      </c>
      <c r="BG54" s="20">
        <v>1</v>
      </c>
      <c r="BH54" s="20">
        <v>8</v>
      </c>
      <c r="BI54" s="20">
        <v>64</v>
      </c>
      <c r="BJ54" s="20">
        <v>500</v>
      </c>
      <c r="BK54" s="20">
        <f t="shared" si="40"/>
        <v>4</v>
      </c>
      <c r="BL54" s="20">
        <f t="shared" si="41"/>
        <v>0</v>
      </c>
      <c r="BM54" s="21">
        <v>1</v>
      </c>
      <c r="BN54" s="21">
        <v>8</v>
      </c>
      <c r="BO54" s="21">
        <v>64</v>
      </c>
      <c r="BP54" s="21">
        <v>500</v>
      </c>
      <c r="BQ54" s="21">
        <f t="shared" si="42"/>
        <v>4</v>
      </c>
      <c r="BR54" s="21">
        <f t="shared" si="43"/>
        <v>0</v>
      </c>
    </row>
    <row r="55" spans="1:70" x14ac:dyDescent="0.3">
      <c r="A55" s="42" t="s">
        <v>2748</v>
      </c>
      <c r="B55" s="37" t="s">
        <v>2821</v>
      </c>
      <c r="C55" s="4" t="s">
        <v>2759</v>
      </c>
      <c r="D55" s="4" t="s">
        <v>2758</v>
      </c>
      <c r="E55" s="12">
        <v>1</v>
      </c>
      <c r="F55" s="12">
        <v>4</v>
      </c>
      <c r="G55" s="12">
        <v>48</v>
      </c>
      <c r="H55" s="12">
        <v>500</v>
      </c>
      <c r="I55" s="12">
        <f t="shared" si="22"/>
        <v>2</v>
      </c>
      <c r="J55" s="12">
        <f t="shared" si="23"/>
        <v>0</v>
      </c>
      <c r="K55" s="13">
        <v>1</v>
      </c>
      <c r="L55" s="13">
        <v>10</v>
      </c>
      <c r="M55" s="13">
        <v>144</v>
      </c>
      <c r="N55" s="13">
        <v>500</v>
      </c>
      <c r="O55" s="13">
        <f t="shared" si="24"/>
        <v>5</v>
      </c>
      <c r="P55" s="13">
        <f t="shared" si="25"/>
        <v>0</v>
      </c>
      <c r="Q55" s="14">
        <v>1</v>
      </c>
      <c r="R55" s="14">
        <v>12</v>
      </c>
      <c r="S55" s="14">
        <v>160</v>
      </c>
      <c r="T55" s="14">
        <v>500</v>
      </c>
      <c r="U55" s="14">
        <f t="shared" si="26"/>
        <v>6</v>
      </c>
      <c r="V55" s="14">
        <f t="shared" si="27"/>
        <v>0</v>
      </c>
      <c r="W55" s="44">
        <v>1</v>
      </c>
      <c r="X55" s="44">
        <v>12</v>
      </c>
      <c r="Y55" s="16">
        <v>160</v>
      </c>
      <c r="Z55" s="16">
        <v>500</v>
      </c>
      <c r="AA55" s="16">
        <f t="shared" si="28"/>
        <v>6</v>
      </c>
      <c r="AB55" s="16">
        <f t="shared" si="29"/>
        <v>0</v>
      </c>
      <c r="AC55" s="15">
        <v>1</v>
      </c>
      <c r="AD55" s="15">
        <v>12</v>
      </c>
      <c r="AE55" s="15">
        <v>160</v>
      </c>
      <c r="AF55" s="15">
        <v>500</v>
      </c>
      <c r="AG55" s="15">
        <f t="shared" si="30"/>
        <v>6</v>
      </c>
      <c r="AH55" s="15">
        <f t="shared" si="31"/>
        <v>0</v>
      </c>
      <c r="AI55" s="17">
        <v>1</v>
      </c>
      <c r="AJ55" s="17">
        <v>12</v>
      </c>
      <c r="AK55" s="17">
        <v>160</v>
      </c>
      <c r="AL55" s="17">
        <v>500</v>
      </c>
      <c r="AM55" s="17">
        <f t="shared" si="32"/>
        <v>6</v>
      </c>
      <c r="AN55" s="17">
        <f t="shared" si="33"/>
        <v>0</v>
      </c>
      <c r="AO55" s="11">
        <v>1</v>
      </c>
      <c r="AP55" s="11">
        <v>12</v>
      </c>
      <c r="AQ55" s="11">
        <v>160</v>
      </c>
      <c r="AR55" s="11">
        <v>500</v>
      </c>
      <c r="AS55" s="11">
        <f t="shared" si="34"/>
        <v>6</v>
      </c>
      <c r="AT55" s="11">
        <f t="shared" si="35"/>
        <v>0</v>
      </c>
      <c r="AU55" s="18">
        <v>1</v>
      </c>
      <c r="AV55" s="18">
        <v>12</v>
      </c>
      <c r="AW55" s="18">
        <v>160</v>
      </c>
      <c r="AX55" s="18">
        <v>500</v>
      </c>
      <c r="AY55" s="18">
        <f t="shared" si="36"/>
        <v>6</v>
      </c>
      <c r="AZ55" s="18">
        <f t="shared" si="37"/>
        <v>0</v>
      </c>
      <c r="BA55" s="19">
        <v>1</v>
      </c>
      <c r="BB55" s="19">
        <v>12</v>
      </c>
      <c r="BC55" s="19">
        <v>160</v>
      </c>
      <c r="BD55" s="19">
        <v>500</v>
      </c>
      <c r="BE55" s="19">
        <f t="shared" si="38"/>
        <v>6</v>
      </c>
      <c r="BF55" s="19">
        <f t="shared" si="39"/>
        <v>0</v>
      </c>
      <c r="BG55" s="20">
        <v>1</v>
      </c>
      <c r="BH55" s="20">
        <v>12</v>
      </c>
      <c r="BI55" s="20">
        <v>160</v>
      </c>
      <c r="BJ55" s="20">
        <v>500</v>
      </c>
      <c r="BK55" s="20">
        <f t="shared" si="40"/>
        <v>6</v>
      </c>
      <c r="BL55" s="20">
        <f t="shared" si="41"/>
        <v>0</v>
      </c>
      <c r="BM55" s="21">
        <v>1</v>
      </c>
      <c r="BN55" s="21">
        <v>12</v>
      </c>
      <c r="BO55" s="21">
        <v>160</v>
      </c>
      <c r="BP55" s="21">
        <v>500</v>
      </c>
      <c r="BQ55" s="21">
        <f t="shared" si="42"/>
        <v>6</v>
      </c>
      <c r="BR55" s="21">
        <f t="shared" si="43"/>
        <v>0</v>
      </c>
    </row>
    <row r="56" spans="1:70" x14ac:dyDescent="0.3">
      <c r="A56" s="42" t="s">
        <v>2748</v>
      </c>
      <c r="B56" s="37" t="s">
        <v>2773</v>
      </c>
      <c r="C56" s="4" t="s">
        <v>2759</v>
      </c>
      <c r="D56" s="4" t="s">
        <v>2758</v>
      </c>
      <c r="E56" s="12">
        <v>1</v>
      </c>
      <c r="F56" s="12">
        <v>4</v>
      </c>
      <c r="G56" s="12">
        <v>48</v>
      </c>
      <c r="H56" s="12">
        <v>500</v>
      </c>
      <c r="I56" s="12">
        <f t="shared" si="22"/>
        <v>2</v>
      </c>
      <c r="J56" s="12">
        <f t="shared" si="23"/>
        <v>0</v>
      </c>
      <c r="K56" s="13">
        <v>1</v>
      </c>
      <c r="L56" s="13">
        <v>10</v>
      </c>
      <c r="M56" s="13">
        <v>144</v>
      </c>
      <c r="N56" s="13">
        <v>500</v>
      </c>
      <c r="O56" s="13">
        <f t="shared" si="24"/>
        <v>5</v>
      </c>
      <c r="P56" s="13">
        <f t="shared" si="25"/>
        <v>0</v>
      </c>
      <c r="Q56" s="14">
        <v>1</v>
      </c>
      <c r="R56" s="14">
        <v>12</v>
      </c>
      <c r="S56" s="14">
        <v>160</v>
      </c>
      <c r="T56" s="14">
        <v>500</v>
      </c>
      <c r="U56" s="14">
        <f t="shared" si="26"/>
        <v>6</v>
      </c>
      <c r="V56" s="14">
        <f t="shared" si="27"/>
        <v>0</v>
      </c>
      <c r="W56" s="44">
        <v>1</v>
      </c>
      <c r="X56" s="44">
        <v>12</v>
      </c>
      <c r="Y56" s="16">
        <v>160</v>
      </c>
      <c r="Z56" s="16">
        <v>500</v>
      </c>
      <c r="AA56" s="16">
        <f t="shared" si="28"/>
        <v>6</v>
      </c>
      <c r="AB56" s="16">
        <f t="shared" si="29"/>
        <v>0</v>
      </c>
      <c r="AC56" s="15">
        <v>1</v>
      </c>
      <c r="AD56" s="15">
        <v>12</v>
      </c>
      <c r="AE56" s="15">
        <v>160</v>
      </c>
      <c r="AF56" s="15">
        <v>500</v>
      </c>
      <c r="AG56" s="15">
        <f t="shared" si="30"/>
        <v>6</v>
      </c>
      <c r="AH56" s="15">
        <f t="shared" si="31"/>
        <v>0</v>
      </c>
      <c r="AI56" s="17">
        <v>1</v>
      </c>
      <c r="AJ56" s="17">
        <v>12</v>
      </c>
      <c r="AK56" s="17">
        <v>160</v>
      </c>
      <c r="AL56" s="17">
        <v>500</v>
      </c>
      <c r="AM56" s="17">
        <f t="shared" si="32"/>
        <v>6</v>
      </c>
      <c r="AN56" s="17">
        <f t="shared" si="33"/>
        <v>0</v>
      </c>
      <c r="AO56" s="11">
        <v>1</v>
      </c>
      <c r="AP56" s="11">
        <v>12</v>
      </c>
      <c r="AQ56" s="11">
        <v>160</v>
      </c>
      <c r="AR56" s="11">
        <v>500</v>
      </c>
      <c r="AS56" s="11">
        <f t="shared" si="34"/>
        <v>6</v>
      </c>
      <c r="AT56" s="11">
        <f t="shared" si="35"/>
        <v>0</v>
      </c>
      <c r="AU56" s="18">
        <v>1</v>
      </c>
      <c r="AV56" s="18">
        <v>12</v>
      </c>
      <c r="AW56" s="18">
        <v>160</v>
      </c>
      <c r="AX56" s="18">
        <v>500</v>
      </c>
      <c r="AY56" s="18">
        <f t="shared" si="36"/>
        <v>6</v>
      </c>
      <c r="AZ56" s="18">
        <f t="shared" si="37"/>
        <v>0</v>
      </c>
      <c r="BA56" s="19">
        <v>1</v>
      </c>
      <c r="BB56" s="19">
        <v>12</v>
      </c>
      <c r="BC56" s="19">
        <v>160</v>
      </c>
      <c r="BD56" s="19">
        <v>500</v>
      </c>
      <c r="BE56" s="19">
        <f t="shared" si="38"/>
        <v>6</v>
      </c>
      <c r="BF56" s="19">
        <f t="shared" si="39"/>
        <v>0</v>
      </c>
      <c r="BG56" s="20">
        <v>1</v>
      </c>
      <c r="BH56" s="20">
        <v>12</v>
      </c>
      <c r="BI56" s="20">
        <v>160</v>
      </c>
      <c r="BJ56" s="20">
        <v>500</v>
      </c>
      <c r="BK56" s="20">
        <f t="shared" si="40"/>
        <v>6</v>
      </c>
      <c r="BL56" s="20">
        <f t="shared" si="41"/>
        <v>0</v>
      </c>
      <c r="BM56" s="21">
        <v>1</v>
      </c>
      <c r="BN56" s="21">
        <v>12</v>
      </c>
      <c r="BO56" s="21">
        <v>160</v>
      </c>
      <c r="BP56" s="21">
        <v>500</v>
      </c>
      <c r="BQ56" s="21">
        <f t="shared" si="42"/>
        <v>6</v>
      </c>
      <c r="BR56" s="21">
        <f t="shared" si="43"/>
        <v>0</v>
      </c>
    </row>
    <row r="57" spans="1:70" x14ac:dyDescent="0.3">
      <c r="A57" s="42" t="s">
        <v>2748</v>
      </c>
      <c r="B57" s="37" t="s">
        <v>2774</v>
      </c>
      <c r="C57" s="4" t="s">
        <v>2766</v>
      </c>
      <c r="D57" s="4" t="s">
        <v>2758</v>
      </c>
      <c r="E57" s="12">
        <v>1</v>
      </c>
      <c r="F57" s="12">
        <v>4</v>
      </c>
      <c r="G57" s="12">
        <v>48</v>
      </c>
      <c r="H57" s="12">
        <v>500</v>
      </c>
      <c r="I57" s="12">
        <f t="shared" si="22"/>
        <v>1</v>
      </c>
      <c r="J57" s="12">
        <f t="shared" si="23"/>
        <v>0</v>
      </c>
      <c r="K57" s="13">
        <v>1</v>
      </c>
      <c r="L57" s="13">
        <v>10</v>
      </c>
      <c r="M57" s="13">
        <v>144</v>
      </c>
      <c r="N57" s="13">
        <v>500</v>
      </c>
      <c r="O57" s="13">
        <f t="shared" si="24"/>
        <v>1</v>
      </c>
      <c r="P57" s="13">
        <f t="shared" si="25"/>
        <v>0</v>
      </c>
      <c r="Q57" s="14">
        <v>1</v>
      </c>
      <c r="R57" s="14">
        <v>12</v>
      </c>
      <c r="S57" s="14">
        <v>160</v>
      </c>
      <c r="T57" s="14">
        <v>500</v>
      </c>
      <c r="U57" s="14">
        <f t="shared" si="26"/>
        <v>1</v>
      </c>
      <c r="V57" s="14">
        <f t="shared" si="27"/>
        <v>0</v>
      </c>
      <c r="W57" s="44">
        <v>1</v>
      </c>
      <c r="X57" s="44">
        <v>12</v>
      </c>
      <c r="Y57" s="16">
        <v>160</v>
      </c>
      <c r="Z57" s="16">
        <v>500</v>
      </c>
      <c r="AA57" s="16">
        <f t="shared" si="28"/>
        <v>1</v>
      </c>
      <c r="AB57" s="16">
        <f t="shared" si="29"/>
        <v>0</v>
      </c>
      <c r="AC57" s="15">
        <v>1</v>
      </c>
      <c r="AD57" s="15">
        <v>12</v>
      </c>
      <c r="AE57" s="15">
        <v>160</v>
      </c>
      <c r="AF57" s="15">
        <v>500</v>
      </c>
      <c r="AG57" s="15">
        <f t="shared" si="30"/>
        <v>1</v>
      </c>
      <c r="AH57" s="15">
        <f t="shared" si="31"/>
        <v>0</v>
      </c>
      <c r="AI57" s="17">
        <v>1</v>
      </c>
      <c r="AJ57" s="17">
        <v>12</v>
      </c>
      <c r="AK57" s="17">
        <v>160</v>
      </c>
      <c r="AL57" s="17">
        <v>500</v>
      </c>
      <c r="AM57" s="17">
        <f t="shared" si="32"/>
        <v>1</v>
      </c>
      <c r="AN57" s="17">
        <f t="shared" si="33"/>
        <v>0</v>
      </c>
      <c r="AO57" s="11">
        <v>1</v>
      </c>
      <c r="AP57" s="11">
        <v>12</v>
      </c>
      <c r="AQ57" s="11">
        <v>160</v>
      </c>
      <c r="AR57" s="11">
        <v>500</v>
      </c>
      <c r="AS57" s="11">
        <f t="shared" si="34"/>
        <v>1</v>
      </c>
      <c r="AT57" s="11">
        <f t="shared" si="35"/>
        <v>0</v>
      </c>
      <c r="AU57" s="18">
        <v>1</v>
      </c>
      <c r="AV57" s="18">
        <v>12</v>
      </c>
      <c r="AW57" s="18">
        <v>160</v>
      </c>
      <c r="AX57" s="18">
        <v>500</v>
      </c>
      <c r="AY57" s="18">
        <f t="shared" si="36"/>
        <v>1</v>
      </c>
      <c r="AZ57" s="18">
        <f t="shared" si="37"/>
        <v>0</v>
      </c>
      <c r="BA57" s="19">
        <v>1</v>
      </c>
      <c r="BB57" s="19">
        <v>12</v>
      </c>
      <c r="BC57" s="19">
        <v>160</v>
      </c>
      <c r="BD57" s="19">
        <v>500</v>
      </c>
      <c r="BE57" s="19">
        <f t="shared" si="38"/>
        <v>1</v>
      </c>
      <c r="BF57" s="19">
        <f t="shared" si="39"/>
        <v>0</v>
      </c>
      <c r="BG57" s="20">
        <v>1</v>
      </c>
      <c r="BH57" s="20">
        <v>12</v>
      </c>
      <c r="BI57" s="20">
        <v>160</v>
      </c>
      <c r="BJ57" s="20">
        <v>500</v>
      </c>
      <c r="BK57" s="20">
        <f t="shared" si="40"/>
        <v>1</v>
      </c>
      <c r="BL57" s="20">
        <f t="shared" si="41"/>
        <v>0</v>
      </c>
      <c r="BM57" s="21">
        <v>1</v>
      </c>
      <c r="BN57" s="21">
        <v>12</v>
      </c>
      <c r="BO57" s="21">
        <v>160</v>
      </c>
      <c r="BP57" s="21">
        <v>500</v>
      </c>
      <c r="BQ57" s="21">
        <f t="shared" si="42"/>
        <v>1</v>
      </c>
      <c r="BR57" s="21">
        <f t="shared" si="43"/>
        <v>0</v>
      </c>
    </row>
    <row r="58" spans="1:70" x14ac:dyDescent="0.3">
      <c r="A58" s="42" t="s">
        <v>2748</v>
      </c>
      <c r="B58" s="37" t="s">
        <v>2775</v>
      </c>
      <c r="C58" s="4" t="s">
        <v>2759</v>
      </c>
      <c r="D58" s="4" t="s">
        <v>2758</v>
      </c>
      <c r="E58" s="12">
        <v>1</v>
      </c>
      <c r="F58" s="12">
        <v>2</v>
      </c>
      <c r="G58" s="12">
        <v>8</v>
      </c>
      <c r="H58" s="12">
        <v>500</v>
      </c>
      <c r="I58" s="12">
        <f t="shared" si="22"/>
        <v>1</v>
      </c>
      <c r="J58" s="12">
        <f t="shared" si="23"/>
        <v>0</v>
      </c>
      <c r="K58" s="13">
        <v>1</v>
      </c>
      <c r="L58" s="13">
        <v>2</v>
      </c>
      <c r="M58" s="13">
        <v>8</v>
      </c>
      <c r="N58" s="13">
        <v>500</v>
      </c>
      <c r="O58" s="13">
        <f t="shared" si="24"/>
        <v>1</v>
      </c>
      <c r="P58" s="13">
        <f t="shared" si="25"/>
        <v>0</v>
      </c>
      <c r="Q58" s="14">
        <v>1</v>
      </c>
      <c r="R58" s="14">
        <v>2</v>
      </c>
      <c r="S58" s="14">
        <v>8</v>
      </c>
      <c r="T58" s="14">
        <v>500</v>
      </c>
      <c r="U58" s="14">
        <f t="shared" si="26"/>
        <v>1</v>
      </c>
      <c r="V58" s="14">
        <f t="shared" si="27"/>
        <v>0</v>
      </c>
      <c r="W58" s="44">
        <v>1</v>
      </c>
      <c r="X58" s="44">
        <v>2</v>
      </c>
      <c r="Y58" s="16">
        <v>8</v>
      </c>
      <c r="Z58" s="16">
        <v>500</v>
      </c>
      <c r="AA58" s="16">
        <f t="shared" si="28"/>
        <v>1</v>
      </c>
      <c r="AB58" s="16">
        <f t="shared" si="29"/>
        <v>0</v>
      </c>
      <c r="AC58" s="15">
        <v>1</v>
      </c>
      <c r="AD58" s="15">
        <v>2</v>
      </c>
      <c r="AE58" s="15">
        <v>8</v>
      </c>
      <c r="AF58" s="15">
        <v>500</v>
      </c>
      <c r="AG58" s="15">
        <f t="shared" si="30"/>
        <v>1</v>
      </c>
      <c r="AH58" s="15">
        <f t="shared" si="31"/>
        <v>0</v>
      </c>
      <c r="AI58" s="17">
        <v>1</v>
      </c>
      <c r="AJ58" s="17">
        <v>2</v>
      </c>
      <c r="AK58" s="17">
        <v>8</v>
      </c>
      <c r="AL58" s="17">
        <v>500</v>
      </c>
      <c r="AM58" s="17">
        <f t="shared" si="32"/>
        <v>1</v>
      </c>
      <c r="AN58" s="17">
        <f t="shared" si="33"/>
        <v>0</v>
      </c>
      <c r="AO58" s="11">
        <v>1</v>
      </c>
      <c r="AP58" s="11">
        <v>2</v>
      </c>
      <c r="AQ58" s="11">
        <v>8</v>
      </c>
      <c r="AR58" s="11">
        <v>500</v>
      </c>
      <c r="AS58" s="11">
        <f t="shared" si="34"/>
        <v>1</v>
      </c>
      <c r="AT58" s="11">
        <f t="shared" si="35"/>
        <v>0</v>
      </c>
      <c r="AU58" s="18">
        <v>1</v>
      </c>
      <c r="AV58" s="18">
        <v>2</v>
      </c>
      <c r="AW58" s="18">
        <v>8</v>
      </c>
      <c r="AX58" s="18">
        <v>500</v>
      </c>
      <c r="AY58" s="18">
        <f t="shared" si="36"/>
        <v>1</v>
      </c>
      <c r="AZ58" s="18">
        <f t="shared" si="37"/>
        <v>0</v>
      </c>
      <c r="BA58" s="19">
        <v>1</v>
      </c>
      <c r="BB58" s="19">
        <v>2</v>
      </c>
      <c r="BC58" s="19">
        <v>8</v>
      </c>
      <c r="BD58" s="19">
        <v>500</v>
      </c>
      <c r="BE58" s="19">
        <f t="shared" si="38"/>
        <v>1</v>
      </c>
      <c r="BF58" s="19">
        <f t="shared" si="39"/>
        <v>0</v>
      </c>
      <c r="BG58" s="20">
        <v>1</v>
      </c>
      <c r="BH58" s="20">
        <v>2</v>
      </c>
      <c r="BI58" s="20">
        <v>8</v>
      </c>
      <c r="BJ58" s="20">
        <v>500</v>
      </c>
      <c r="BK58" s="20">
        <f t="shared" si="40"/>
        <v>1</v>
      </c>
      <c r="BL58" s="20">
        <f t="shared" si="41"/>
        <v>0</v>
      </c>
      <c r="BM58" s="21">
        <v>1</v>
      </c>
      <c r="BN58" s="21">
        <v>2</v>
      </c>
      <c r="BO58" s="21">
        <v>8</v>
      </c>
      <c r="BP58" s="21">
        <v>500</v>
      </c>
      <c r="BQ58" s="21">
        <f t="shared" si="42"/>
        <v>1</v>
      </c>
      <c r="BR58" s="21">
        <f t="shared" si="43"/>
        <v>0</v>
      </c>
    </row>
    <row r="59" spans="1:70" x14ac:dyDescent="0.3">
      <c r="A59" s="42" t="s">
        <v>2748</v>
      </c>
      <c r="B59" s="37" t="s">
        <v>2777</v>
      </c>
      <c r="C59" s="4" t="s">
        <v>2766</v>
      </c>
      <c r="D59" s="4" t="s">
        <v>2758</v>
      </c>
      <c r="E59" s="12">
        <v>1</v>
      </c>
      <c r="F59" s="12">
        <v>2</v>
      </c>
      <c r="G59" s="12">
        <v>2</v>
      </c>
      <c r="H59" s="12">
        <v>100</v>
      </c>
      <c r="I59" s="12">
        <f t="shared" si="22"/>
        <v>1</v>
      </c>
      <c r="J59" s="12">
        <f t="shared" si="23"/>
        <v>0</v>
      </c>
      <c r="K59" s="13">
        <v>1</v>
      </c>
      <c r="L59" s="13">
        <v>2</v>
      </c>
      <c r="M59" s="13">
        <v>2</v>
      </c>
      <c r="N59" s="13">
        <v>100</v>
      </c>
      <c r="O59" s="13">
        <f t="shared" si="24"/>
        <v>1</v>
      </c>
      <c r="P59" s="13">
        <f t="shared" si="25"/>
        <v>0</v>
      </c>
      <c r="Q59" s="14">
        <v>1</v>
      </c>
      <c r="R59" s="14">
        <v>2</v>
      </c>
      <c r="S59" s="14">
        <v>2</v>
      </c>
      <c r="T59" s="14">
        <v>100</v>
      </c>
      <c r="U59" s="14">
        <f t="shared" si="26"/>
        <v>1</v>
      </c>
      <c r="V59" s="14">
        <f t="shared" si="27"/>
        <v>0</v>
      </c>
      <c r="W59" s="44">
        <v>1</v>
      </c>
      <c r="X59" s="44">
        <v>2</v>
      </c>
      <c r="Y59" s="44">
        <v>2</v>
      </c>
      <c r="Z59" s="44">
        <v>100</v>
      </c>
      <c r="AA59" s="16">
        <f t="shared" si="28"/>
        <v>1</v>
      </c>
      <c r="AB59" s="16">
        <f t="shared" si="29"/>
        <v>0</v>
      </c>
      <c r="AC59" s="15">
        <v>1</v>
      </c>
      <c r="AD59" s="15">
        <v>2</v>
      </c>
      <c r="AE59" s="45">
        <v>2</v>
      </c>
      <c r="AF59" s="45">
        <v>100</v>
      </c>
      <c r="AG59" s="15">
        <f t="shared" si="30"/>
        <v>1</v>
      </c>
      <c r="AH59" s="15">
        <f t="shared" si="31"/>
        <v>0</v>
      </c>
      <c r="AI59" s="17">
        <v>1</v>
      </c>
      <c r="AJ59" s="17">
        <v>2</v>
      </c>
      <c r="AK59" s="46">
        <v>2</v>
      </c>
      <c r="AL59" s="46">
        <v>100</v>
      </c>
      <c r="AM59" s="17">
        <f t="shared" si="32"/>
        <v>1</v>
      </c>
      <c r="AN59" s="17">
        <f t="shared" si="33"/>
        <v>0</v>
      </c>
      <c r="AO59" s="11">
        <v>1</v>
      </c>
      <c r="AP59" s="11">
        <v>2</v>
      </c>
      <c r="AQ59" s="47">
        <v>2</v>
      </c>
      <c r="AR59" s="47">
        <v>100</v>
      </c>
      <c r="AS59" s="11">
        <f t="shared" si="34"/>
        <v>1</v>
      </c>
      <c r="AT59" s="11">
        <f t="shared" si="35"/>
        <v>0</v>
      </c>
      <c r="AU59" s="18">
        <v>1</v>
      </c>
      <c r="AV59" s="18">
        <v>2</v>
      </c>
      <c r="AW59" s="18">
        <v>2</v>
      </c>
      <c r="AX59" s="18">
        <v>100</v>
      </c>
      <c r="AY59" s="18">
        <f t="shared" si="36"/>
        <v>1</v>
      </c>
      <c r="AZ59" s="18">
        <f t="shared" si="37"/>
        <v>0</v>
      </c>
      <c r="BA59" s="19">
        <v>1</v>
      </c>
      <c r="BB59" s="19">
        <v>2</v>
      </c>
      <c r="BC59" s="19">
        <v>2</v>
      </c>
      <c r="BD59" s="19">
        <v>100</v>
      </c>
      <c r="BE59" s="19">
        <f t="shared" si="38"/>
        <v>1</v>
      </c>
      <c r="BF59" s="19">
        <f t="shared" si="39"/>
        <v>0</v>
      </c>
      <c r="BG59" s="20">
        <v>1</v>
      </c>
      <c r="BH59" s="48">
        <v>2</v>
      </c>
      <c r="BI59" s="48">
        <v>2</v>
      </c>
      <c r="BJ59" s="48">
        <v>100</v>
      </c>
      <c r="BK59" s="20">
        <f t="shared" si="40"/>
        <v>1</v>
      </c>
      <c r="BL59" s="20">
        <f t="shared" si="41"/>
        <v>0</v>
      </c>
      <c r="BM59" s="49">
        <v>1</v>
      </c>
      <c r="BN59" s="49">
        <v>2</v>
      </c>
      <c r="BO59" s="49">
        <v>2</v>
      </c>
      <c r="BP59" s="49">
        <v>100</v>
      </c>
      <c r="BQ59" s="21">
        <f t="shared" si="42"/>
        <v>1</v>
      </c>
      <c r="BR59" s="21">
        <f t="shared" si="43"/>
        <v>0</v>
      </c>
    </row>
    <row r="60" spans="1:70" x14ac:dyDescent="0.3">
      <c r="A60" s="42" t="s">
        <v>2748</v>
      </c>
      <c r="B60" s="37" t="s">
        <v>2778</v>
      </c>
      <c r="C60" s="4" t="s">
        <v>2766</v>
      </c>
      <c r="D60" s="4" t="s">
        <v>2758</v>
      </c>
      <c r="E60" s="12">
        <v>1</v>
      </c>
      <c r="F60" s="12">
        <v>24</v>
      </c>
      <c r="G60" s="12">
        <v>24</v>
      </c>
      <c r="H60" s="12">
        <v>100</v>
      </c>
      <c r="I60" s="12">
        <f t="shared" si="22"/>
        <v>1</v>
      </c>
      <c r="J60" s="12">
        <f t="shared" si="23"/>
        <v>0</v>
      </c>
      <c r="K60" s="13">
        <v>1</v>
      </c>
      <c r="L60" s="13">
        <v>24</v>
      </c>
      <c r="M60" s="13">
        <v>24</v>
      </c>
      <c r="N60" s="13">
        <v>100</v>
      </c>
      <c r="O60" s="13">
        <f t="shared" si="24"/>
        <v>1</v>
      </c>
      <c r="P60" s="13">
        <f t="shared" si="25"/>
        <v>0</v>
      </c>
      <c r="Q60" s="14">
        <v>1</v>
      </c>
      <c r="R60" s="14">
        <v>24</v>
      </c>
      <c r="S60" s="14">
        <v>24</v>
      </c>
      <c r="T60" s="14">
        <v>100</v>
      </c>
      <c r="U60" s="14">
        <f t="shared" si="26"/>
        <v>1</v>
      </c>
      <c r="V60" s="14">
        <f t="shared" si="27"/>
        <v>0</v>
      </c>
      <c r="W60" s="44">
        <v>1</v>
      </c>
      <c r="X60" s="44">
        <v>24</v>
      </c>
      <c r="Y60" s="44">
        <v>24</v>
      </c>
      <c r="Z60" s="44">
        <v>100</v>
      </c>
      <c r="AA60" s="16">
        <f t="shared" si="28"/>
        <v>1</v>
      </c>
      <c r="AB60" s="16">
        <f t="shared" si="29"/>
        <v>0</v>
      </c>
      <c r="AC60" s="15">
        <v>1</v>
      </c>
      <c r="AD60" s="15">
        <v>24</v>
      </c>
      <c r="AE60" s="45">
        <v>24</v>
      </c>
      <c r="AF60" s="45">
        <v>100</v>
      </c>
      <c r="AG60" s="15">
        <f t="shared" si="30"/>
        <v>1</v>
      </c>
      <c r="AH60" s="15">
        <f t="shared" si="31"/>
        <v>0</v>
      </c>
      <c r="AI60" s="17">
        <v>1</v>
      </c>
      <c r="AJ60" s="17">
        <v>24</v>
      </c>
      <c r="AK60" s="46">
        <v>24</v>
      </c>
      <c r="AL60" s="46">
        <v>100</v>
      </c>
      <c r="AM60" s="17">
        <f t="shared" si="32"/>
        <v>1</v>
      </c>
      <c r="AN60" s="17">
        <f t="shared" si="33"/>
        <v>0</v>
      </c>
      <c r="AO60" s="11">
        <v>1</v>
      </c>
      <c r="AP60" s="11">
        <v>24</v>
      </c>
      <c r="AQ60" s="47">
        <v>24</v>
      </c>
      <c r="AR60" s="47">
        <v>100</v>
      </c>
      <c r="AS60" s="11">
        <f t="shared" si="34"/>
        <v>1</v>
      </c>
      <c r="AT60" s="11">
        <f t="shared" si="35"/>
        <v>0</v>
      </c>
      <c r="AU60" s="18">
        <v>1</v>
      </c>
      <c r="AV60" s="18">
        <v>24</v>
      </c>
      <c r="AW60" s="18">
        <v>24</v>
      </c>
      <c r="AX60" s="18">
        <v>100</v>
      </c>
      <c r="AY60" s="18">
        <f t="shared" si="36"/>
        <v>1</v>
      </c>
      <c r="AZ60" s="18">
        <f t="shared" si="37"/>
        <v>0</v>
      </c>
      <c r="BA60" s="19">
        <v>1</v>
      </c>
      <c r="BB60" s="19">
        <v>24</v>
      </c>
      <c r="BC60" s="19">
        <v>24</v>
      </c>
      <c r="BD60" s="19">
        <v>100</v>
      </c>
      <c r="BE60" s="19">
        <f t="shared" si="38"/>
        <v>1</v>
      </c>
      <c r="BF60" s="19">
        <f t="shared" si="39"/>
        <v>0</v>
      </c>
      <c r="BG60" s="20">
        <v>1</v>
      </c>
      <c r="BH60" s="48">
        <v>24</v>
      </c>
      <c r="BI60" s="48">
        <v>24</v>
      </c>
      <c r="BJ60" s="48">
        <v>100</v>
      </c>
      <c r="BK60" s="20">
        <f t="shared" si="40"/>
        <v>1</v>
      </c>
      <c r="BL60" s="20">
        <f t="shared" si="41"/>
        <v>0</v>
      </c>
      <c r="BM60" s="49">
        <v>1</v>
      </c>
      <c r="BN60" s="49">
        <v>24</v>
      </c>
      <c r="BO60" s="49">
        <v>24</v>
      </c>
      <c r="BP60" s="49">
        <v>100</v>
      </c>
      <c r="BQ60" s="21">
        <f t="shared" si="42"/>
        <v>1</v>
      </c>
      <c r="BR60" s="21">
        <f t="shared" si="43"/>
        <v>0</v>
      </c>
    </row>
    <row r="61" spans="1:70" x14ac:dyDescent="0.3">
      <c r="A61" s="42" t="s">
        <v>2748</v>
      </c>
      <c r="B61" s="37" t="s">
        <v>2779</v>
      </c>
      <c r="C61" s="4" t="s">
        <v>2766</v>
      </c>
      <c r="D61" s="4" t="s">
        <v>2758</v>
      </c>
      <c r="E61" s="12">
        <v>1</v>
      </c>
      <c r="F61" s="12">
        <v>24</v>
      </c>
      <c r="G61" s="12">
        <v>24</v>
      </c>
      <c r="H61" s="12">
        <v>100</v>
      </c>
      <c r="I61" s="12">
        <f t="shared" si="22"/>
        <v>1</v>
      </c>
      <c r="J61" s="12">
        <f t="shared" si="23"/>
        <v>0</v>
      </c>
      <c r="K61" s="13">
        <v>1</v>
      </c>
      <c r="L61" s="13">
        <v>24</v>
      </c>
      <c r="M61" s="13">
        <v>24</v>
      </c>
      <c r="N61" s="13">
        <v>100</v>
      </c>
      <c r="O61" s="13">
        <f t="shared" si="24"/>
        <v>1</v>
      </c>
      <c r="P61" s="13">
        <f t="shared" si="25"/>
        <v>0</v>
      </c>
      <c r="Q61" s="14">
        <v>1</v>
      </c>
      <c r="R61" s="14">
        <v>24</v>
      </c>
      <c r="S61" s="14">
        <v>24</v>
      </c>
      <c r="T61" s="14">
        <v>100</v>
      </c>
      <c r="U61" s="14">
        <f t="shared" si="26"/>
        <v>1</v>
      </c>
      <c r="V61" s="14">
        <f t="shared" si="27"/>
        <v>0</v>
      </c>
      <c r="W61" s="44">
        <v>1</v>
      </c>
      <c r="X61" s="44">
        <v>24</v>
      </c>
      <c r="Y61" s="44">
        <v>24</v>
      </c>
      <c r="Z61" s="44">
        <v>100</v>
      </c>
      <c r="AA61" s="16">
        <f t="shared" si="28"/>
        <v>1</v>
      </c>
      <c r="AB61" s="16">
        <f t="shared" si="29"/>
        <v>0</v>
      </c>
      <c r="AC61" s="15">
        <v>1</v>
      </c>
      <c r="AD61" s="15">
        <v>24</v>
      </c>
      <c r="AE61" s="45">
        <v>24</v>
      </c>
      <c r="AF61" s="45">
        <v>100</v>
      </c>
      <c r="AG61" s="15">
        <f t="shared" si="30"/>
        <v>1</v>
      </c>
      <c r="AH61" s="15">
        <f t="shared" si="31"/>
        <v>0</v>
      </c>
      <c r="AI61" s="17">
        <v>1</v>
      </c>
      <c r="AJ61" s="17">
        <v>24</v>
      </c>
      <c r="AK61" s="46">
        <v>24</v>
      </c>
      <c r="AL61" s="46">
        <v>100</v>
      </c>
      <c r="AM61" s="17">
        <f t="shared" si="32"/>
        <v>1</v>
      </c>
      <c r="AN61" s="17">
        <f t="shared" si="33"/>
        <v>0</v>
      </c>
      <c r="AO61" s="11">
        <v>1</v>
      </c>
      <c r="AP61" s="11">
        <v>24</v>
      </c>
      <c r="AQ61" s="47">
        <v>24</v>
      </c>
      <c r="AR61" s="47">
        <v>100</v>
      </c>
      <c r="AS61" s="11">
        <f t="shared" si="34"/>
        <v>1</v>
      </c>
      <c r="AT61" s="11">
        <f t="shared" si="35"/>
        <v>0</v>
      </c>
      <c r="AU61" s="18">
        <v>1</v>
      </c>
      <c r="AV61" s="18">
        <v>24</v>
      </c>
      <c r="AW61" s="18">
        <v>24</v>
      </c>
      <c r="AX61" s="18">
        <v>100</v>
      </c>
      <c r="AY61" s="18">
        <f t="shared" si="36"/>
        <v>1</v>
      </c>
      <c r="AZ61" s="18">
        <f t="shared" si="37"/>
        <v>0</v>
      </c>
      <c r="BA61" s="19">
        <v>1</v>
      </c>
      <c r="BB61" s="19">
        <v>24</v>
      </c>
      <c r="BC61" s="19">
        <v>24</v>
      </c>
      <c r="BD61" s="19">
        <v>100</v>
      </c>
      <c r="BE61" s="19">
        <f t="shared" si="38"/>
        <v>1</v>
      </c>
      <c r="BF61" s="19">
        <f t="shared" si="39"/>
        <v>0</v>
      </c>
      <c r="BG61" s="20">
        <v>1</v>
      </c>
      <c r="BH61" s="48">
        <v>24</v>
      </c>
      <c r="BI61" s="48">
        <v>24</v>
      </c>
      <c r="BJ61" s="48">
        <v>100</v>
      </c>
      <c r="BK61" s="20">
        <f t="shared" si="40"/>
        <v>1</v>
      </c>
      <c r="BL61" s="20">
        <f t="shared" si="41"/>
        <v>0</v>
      </c>
      <c r="BM61" s="49">
        <v>1</v>
      </c>
      <c r="BN61" s="49">
        <v>24</v>
      </c>
      <c r="BO61" s="49">
        <v>24</v>
      </c>
      <c r="BP61" s="49">
        <v>100</v>
      </c>
      <c r="BQ61" s="21">
        <f t="shared" si="42"/>
        <v>1</v>
      </c>
      <c r="BR61" s="21">
        <f t="shared" si="43"/>
        <v>0</v>
      </c>
    </row>
    <row r="62" spans="1:70" x14ac:dyDescent="0.3">
      <c r="A62" s="42" t="s">
        <v>2748</v>
      </c>
      <c r="B62" s="37" t="s">
        <v>2780</v>
      </c>
      <c r="C62" s="4" t="s">
        <v>2766</v>
      </c>
      <c r="D62" s="4" t="s">
        <v>2758</v>
      </c>
      <c r="E62" s="12">
        <v>0</v>
      </c>
      <c r="F62" s="12">
        <v>24</v>
      </c>
      <c r="G62" s="12">
        <v>24</v>
      </c>
      <c r="H62" s="12">
        <v>100</v>
      </c>
      <c r="I62" s="12">
        <f t="shared" si="22"/>
        <v>1</v>
      </c>
      <c r="J62" s="12">
        <f t="shared" si="23"/>
        <v>0</v>
      </c>
      <c r="K62" s="13">
        <v>1</v>
      </c>
      <c r="L62" s="13">
        <v>24</v>
      </c>
      <c r="M62" s="13">
        <v>24</v>
      </c>
      <c r="N62" s="13">
        <v>100</v>
      </c>
      <c r="O62" s="13">
        <f t="shared" si="24"/>
        <v>1</v>
      </c>
      <c r="P62" s="13">
        <f t="shared" si="25"/>
        <v>0</v>
      </c>
      <c r="Q62" s="14">
        <v>1</v>
      </c>
      <c r="R62" s="14">
        <v>24</v>
      </c>
      <c r="S62" s="14">
        <v>24</v>
      </c>
      <c r="T62" s="14">
        <v>100</v>
      </c>
      <c r="U62" s="14">
        <f t="shared" si="26"/>
        <v>1</v>
      </c>
      <c r="V62" s="14">
        <f t="shared" si="27"/>
        <v>0</v>
      </c>
      <c r="W62" s="44">
        <v>1</v>
      </c>
      <c r="X62" s="44">
        <v>24</v>
      </c>
      <c r="Y62" s="44">
        <v>24</v>
      </c>
      <c r="Z62" s="44">
        <v>100</v>
      </c>
      <c r="AA62" s="16">
        <f t="shared" si="28"/>
        <v>1</v>
      </c>
      <c r="AB62" s="16">
        <f t="shared" si="29"/>
        <v>0</v>
      </c>
      <c r="AC62" s="15">
        <v>1</v>
      </c>
      <c r="AD62" s="15">
        <v>24</v>
      </c>
      <c r="AE62" s="45">
        <v>24</v>
      </c>
      <c r="AF62" s="45">
        <v>100</v>
      </c>
      <c r="AG62" s="15">
        <f t="shared" si="30"/>
        <v>1</v>
      </c>
      <c r="AH62" s="15">
        <f t="shared" si="31"/>
        <v>0</v>
      </c>
      <c r="AI62" s="17">
        <v>1</v>
      </c>
      <c r="AJ62" s="17">
        <v>24</v>
      </c>
      <c r="AK62" s="46">
        <v>24</v>
      </c>
      <c r="AL62" s="46">
        <v>100</v>
      </c>
      <c r="AM62" s="17">
        <f t="shared" si="32"/>
        <v>1</v>
      </c>
      <c r="AN62" s="17">
        <f t="shared" si="33"/>
        <v>0</v>
      </c>
      <c r="AO62" s="11">
        <v>1</v>
      </c>
      <c r="AP62" s="11">
        <v>24</v>
      </c>
      <c r="AQ62" s="47">
        <v>24</v>
      </c>
      <c r="AR62" s="47">
        <v>100</v>
      </c>
      <c r="AS62" s="11">
        <f t="shared" si="34"/>
        <v>1</v>
      </c>
      <c r="AT62" s="11">
        <f t="shared" si="35"/>
        <v>0</v>
      </c>
      <c r="AU62" s="18">
        <v>1</v>
      </c>
      <c r="AV62" s="18">
        <v>24</v>
      </c>
      <c r="AW62" s="18">
        <v>24</v>
      </c>
      <c r="AX62" s="18">
        <v>100</v>
      </c>
      <c r="AY62" s="18">
        <f t="shared" si="36"/>
        <v>1</v>
      </c>
      <c r="AZ62" s="18">
        <f t="shared" si="37"/>
        <v>0</v>
      </c>
      <c r="BA62" s="19">
        <v>1</v>
      </c>
      <c r="BB62" s="19">
        <v>24</v>
      </c>
      <c r="BC62" s="19">
        <v>24</v>
      </c>
      <c r="BD62" s="19">
        <v>100</v>
      </c>
      <c r="BE62" s="19">
        <f t="shared" si="38"/>
        <v>1</v>
      </c>
      <c r="BF62" s="19">
        <f t="shared" si="39"/>
        <v>0</v>
      </c>
      <c r="BG62" s="20">
        <v>1</v>
      </c>
      <c r="BH62" s="48">
        <v>24</v>
      </c>
      <c r="BI62" s="48">
        <v>24</v>
      </c>
      <c r="BJ62" s="48">
        <v>100</v>
      </c>
      <c r="BK62" s="20">
        <f t="shared" si="40"/>
        <v>1</v>
      </c>
      <c r="BL62" s="20">
        <f t="shared" si="41"/>
        <v>0</v>
      </c>
      <c r="BM62" s="49">
        <v>1</v>
      </c>
      <c r="BN62" s="49">
        <v>24</v>
      </c>
      <c r="BO62" s="49">
        <v>24</v>
      </c>
      <c r="BP62" s="49">
        <v>100</v>
      </c>
      <c r="BQ62" s="21">
        <f t="shared" si="42"/>
        <v>1</v>
      </c>
      <c r="BR62" s="21">
        <f t="shared" si="43"/>
        <v>0</v>
      </c>
    </row>
    <row r="63" spans="1:70" x14ac:dyDescent="0.3">
      <c r="A63" s="42" t="s">
        <v>2748</v>
      </c>
      <c r="B63" s="37" t="s">
        <v>2781</v>
      </c>
      <c r="C63" s="4" t="s">
        <v>2766</v>
      </c>
      <c r="D63" s="4" t="s">
        <v>2758</v>
      </c>
      <c r="E63" s="12">
        <v>0</v>
      </c>
      <c r="F63" s="12">
        <v>0</v>
      </c>
      <c r="G63" s="12">
        <v>0</v>
      </c>
      <c r="H63" s="12">
        <v>0</v>
      </c>
      <c r="I63" s="12">
        <f t="shared" si="22"/>
        <v>1</v>
      </c>
      <c r="J63" s="12">
        <f t="shared" si="23"/>
        <v>0</v>
      </c>
      <c r="K63" s="13">
        <v>1</v>
      </c>
      <c r="L63" s="13">
        <v>24</v>
      </c>
      <c r="M63" s="13">
        <v>24</v>
      </c>
      <c r="N63" s="13">
        <v>100</v>
      </c>
      <c r="O63" s="13">
        <f t="shared" si="24"/>
        <v>1</v>
      </c>
      <c r="P63" s="13">
        <f t="shared" si="25"/>
        <v>0</v>
      </c>
      <c r="Q63" s="14">
        <v>1</v>
      </c>
      <c r="R63" s="14">
        <v>24</v>
      </c>
      <c r="S63" s="14">
        <v>24</v>
      </c>
      <c r="T63" s="14">
        <v>100</v>
      </c>
      <c r="U63" s="14">
        <f t="shared" si="26"/>
        <v>1</v>
      </c>
      <c r="V63" s="14">
        <f t="shared" si="27"/>
        <v>0</v>
      </c>
      <c r="W63" s="44">
        <v>1</v>
      </c>
      <c r="X63" s="44">
        <v>24</v>
      </c>
      <c r="Y63" s="44">
        <v>24</v>
      </c>
      <c r="Z63" s="44">
        <v>100</v>
      </c>
      <c r="AA63" s="16">
        <f t="shared" si="28"/>
        <v>1</v>
      </c>
      <c r="AB63" s="16">
        <f t="shared" si="29"/>
        <v>0</v>
      </c>
      <c r="AC63" s="15">
        <v>1</v>
      </c>
      <c r="AD63" s="15">
        <v>24</v>
      </c>
      <c r="AE63" s="45">
        <v>24</v>
      </c>
      <c r="AF63" s="45">
        <v>100</v>
      </c>
      <c r="AG63" s="15">
        <f t="shared" si="30"/>
        <v>1</v>
      </c>
      <c r="AH63" s="15">
        <f t="shared" si="31"/>
        <v>0</v>
      </c>
      <c r="AI63" s="17">
        <v>1</v>
      </c>
      <c r="AJ63" s="17">
        <v>24</v>
      </c>
      <c r="AK63" s="46">
        <v>24</v>
      </c>
      <c r="AL63" s="46">
        <v>100</v>
      </c>
      <c r="AM63" s="17">
        <f t="shared" si="32"/>
        <v>1</v>
      </c>
      <c r="AN63" s="17">
        <f t="shared" si="33"/>
        <v>0</v>
      </c>
      <c r="AO63" s="11">
        <v>1</v>
      </c>
      <c r="AP63" s="11">
        <v>24</v>
      </c>
      <c r="AQ63" s="47">
        <v>24</v>
      </c>
      <c r="AR63" s="47">
        <v>100</v>
      </c>
      <c r="AS63" s="11">
        <f t="shared" si="34"/>
        <v>1</v>
      </c>
      <c r="AT63" s="11">
        <f t="shared" si="35"/>
        <v>0</v>
      </c>
      <c r="AU63" s="18">
        <v>1</v>
      </c>
      <c r="AV63" s="18">
        <v>24</v>
      </c>
      <c r="AW63" s="18">
        <v>24</v>
      </c>
      <c r="AX63" s="18">
        <v>100</v>
      </c>
      <c r="AY63" s="18">
        <f t="shared" si="36"/>
        <v>1</v>
      </c>
      <c r="AZ63" s="18">
        <f t="shared" si="37"/>
        <v>0</v>
      </c>
      <c r="BA63" s="19">
        <v>1</v>
      </c>
      <c r="BB63" s="19">
        <v>24</v>
      </c>
      <c r="BC63" s="19">
        <v>24</v>
      </c>
      <c r="BD63" s="19">
        <v>100</v>
      </c>
      <c r="BE63" s="19">
        <f t="shared" si="38"/>
        <v>1</v>
      </c>
      <c r="BF63" s="19">
        <f t="shared" si="39"/>
        <v>0</v>
      </c>
      <c r="BG63" s="20">
        <v>1</v>
      </c>
      <c r="BH63" s="48">
        <v>24</v>
      </c>
      <c r="BI63" s="48">
        <v>24</v>
      </c>
      <c r="BJ63" s="48">
        <v>100</v>
      </c>
      <c r="BK63" s="20">
        <f t="shared" si="40"/>
        <v>1</v>
      </c>
      <c r="BL63" s="20">
        <f t="shared" si="41"/>
        <v>0</v>
      </c>
      <c r="BM63" s="49">
        <v>1</v>
      </c>
      <c r="BN63" s="49">
        <v>24</v>
      </c>
      <c r="BO63" s="49">
        <v>24</v>
      </c>
      <c r="BP63" s="49">
        <v>100</v>
      </c>
      <c r="BQ63" s="21">
        <f t="shared" si="42"/>
        <v>1</v>
      </c>
      <c r="BR63" s="21">
        <f t="shared" si="43"/>
        <v>0</v>
      </c>
    </row>
    <row r="64" spans="1:70" x14ac:dyDescent="0.3">
      <c r="A64" s="42" t="s">
        <v>2748</v>
      </c>
      <c r="B64" s="37" t="s">
        <v>2783</v>
      </c>
      <c r="C64" s="4" t="s">
        <v>2766</v>
      </c>
      <c r="D64" s="4" t="s">
        <v>2758</v>
      </c>
      <c r="E64" s="12">
        <v>1</v>
      </c>
      <c r="F64" s="12">
        <v>8</v>
      </c>
      <c r="G64" s="12">
        <v>16</v>
      </c>
      <c r="H64" s="12">
        <v>100</v>
      </c>
      <c r="I64" s="12">
        <f t="shared" si="22"/>
        <v>1</v>
      </c>
      <c r="J64" s="12">
        <f t="shared" si="23"/>
        <v>0</v>
      </c>
      <c r="K64" s="13">
        <v>1</v>
      </c>
      <c r="L64" s="13">
        <v>8</v>
      </c>
      <c r="M64" s="13">
        <v>16</v>
      </c>
      <c r="N64" s="13">
        <v>100</v>
      </c>
      <c r="O64" s="13">
        <f t="shared" si="24"/>
        <v>1</v>
      </c>
      <c r="P64" s="13">
        <f t="shared" si="25"/>
        <v>0</v>
      </c>
      <c r="Q64" s="14">
        <v>1</v>
      </c>
      <c r="R64" s="14">
        <v>8</v>
      </c>
      <c r="S64" s="14">
        <v>16</v>
      </c>
      <c r="T64" s="14">
        <v>100</v>
      </c>
      <c r="U64" s="14">
        <f t="shared" si="26"/>
        <v>1</v>
      </c>
      <c r="V64" s="14">
        <f t="shared" si="27"/>
        <v>0</v>
      </c>
      <c r="W64" s="44">
        <v>1</v>
      </c>
      <c r="X64" s="44">
        <v>8</v>
      </c>
      <c r="Y64" s="44">
        <v>16</v>
      </c>
      <c r="Z64" s="44">
        <v>100</v>
      </c>
      <c r="AA64" s="16">
        <f t="shared" si="28"/>
        <v>1</v>
      </c>
      <c r="AB64" s="16">
        <f t="shared" si="29"/>
        <v>0</v>
      </c>
      <c r="AC64" s="15">
        <v>1</v>
      </c>
      <c r="AD64" s="15">
        <v>8</v>
      </c>
      <c r="AE64" s="45">
        <v>16</v>
      </c>
      <c r="AF64" s="45">
        <v>100</v>
      </c>
      <c r="AG64" s="15">
        <f t="shared" si="30"/>
        <v>1</v>
      </c>
      <c r="AH64" s="15">
        <f t="shared" si="31"/>
        <v>0</v>
      </c>
      <c r="AI64" s="17">
        <v>1</v>
      </c>
      <c r="AJ64" s="17">
        <v>8</v>
      </c>
      <c r="AK64" s="46">
        <v>16</v>
      </c>
      <c r="AL64" s="46">
        <v>100</v>
      </c>
      <c r="AM64" s="17">
        <f t="shared" si="32"/>
        <v>1</v>
      </c>
      <c r="AN64" s="17">
        <f t="shared" si="33"/>
        <v>0</v>
      </c>
      <c r="AO64" s="11">
        <v>1</v>
      </c>
      <c r="AP64" s="11">
        <v>8</v>
      </c>
      <c r="AQ64" s="47">
        <v>16</v>
      </c>
      <c r="AR64" s="47">
        <v>100</v>
      </c>
      <c r="AS64" s="11">
        <f t="shared" si="34"/>
        <v>1</v>
      </c>
      <c r="AT64" s="11">
        <f t="shared" si="35"/>
        <v>0</v>
      </c>
      <c r="AU64" s="18">
        <v>1</v>
      </c>
      <c r="AV64" s="18">
        <v>8</v>
      </c>
      <c r="AW64" s="18">
        <v>16</v>
      </c>
      <c r="AX64" s="18">
        <v>100</v>
      </c>
      <c r="AY64" s="18">
        <f t="shared" si="36"/>
        <v>1</v>
      </c>
      <c r="AZ64" s="18">
        <f t="shared" si="37"/>
        <v>0</v>
      </c>
      <c r="BA64" s="19">
        <v>1</v>
      </c>
      <c r="BB64" s="19">
        <v>8</v>
      </c>
      <c r="BC64" s="19">
        <v>16</v>
      </c>
      <c r="BD64" s="19">
        <v>100</v>
      </c>
      <c r="BE64" s="19">
        <f t="shared" si="38"/>
        <v>1</v>
      </c>
      <c r="BF64" s="19">
        <f t="shared" si="39"/>
        <v>0</v>
      </c>
      <c r="BG64" s="20">
        <v>1</v>
      </c>
      <c r="BH64" s="48">
        <v>8</v>
      </c>
      <c r="BI64" s="48">
        <v>16</v>
      </c>
      <c r="BJ64" s="48">
        <v>100</v>
      </c>
      <c r="BK64" s="20">
        <f t="shared" si="40"/>
        <v>1</v>
      </c>
      <c r="BL64" s="20">
        <f t="shared" si="41"/>
        <v>0</v>
      </c>
      <c r="BM64" s="49">
        <v>1</v>
      </c>
      <c r="BN64" s="49">
        <v>8</v>
      </c>
      <c r="BO64" s="49">
        <v>16</v>
      </c>
      <c r="BP64" s="49">
        <v>100</v>
      </c>
      <c r="BQ64" s="21">
        <f t="shared" si="42"/>
        <v>1</v>
      </c>
      <c r="BR64" s="21">
        <f t="shared" si="43"/>
        <v>0</v>
      </c>
    </row>
    <row r="65" spans="1:70" x14ac:dyDescent="0.3">
      <c r="A65" s="42" t="s">
        <v>2748</v>
      </c>
      <c r="B65" s="37" t="s">
        <v>2784</v>
      </c>
      <c r="C65" s="4" t="s">
        <v>2766</v>
      </c>
      <c r="D65" s="4" t="s">
        <v>2758</v>
      </c>
      <c r="E65" s="12">
        <v>1</v>
      </c>
      <c r="F65" s="12">
        <v>8</v>
      </c>
      <c r="G65" s="12">
        <v>16</v>
      </c>
      <c r="H65" s="12">
        <v>100</v>
      </c>
      <c r="I65" s="12">
        <f t="shared" si="22"/>
        <v>1</v>
      </c>
      <c r="J65" s="12">
        <f t="shared" si="23"/>
        <v>0</v>
      </c>
      <c r="K65" s="13">
        <v>1</v>
      </c>
      <c r="L65" s="13">
        <v>8</v>
      </c>
      <c r="M65" s="13">
        <v>16</v>
      </c>
      <c r="N65" s="13">
        <v>100</v>
      </c>
      <c r="O65" s="13">
        <f t="shared" si="24"/>
        <v>1</v>
      </c>
      <c r="P65" s="13">
        <f t="shared" si="25"/>
        <v>0</v>
      </c>
      <c r="Q65" s="14">
        <v>1</v>
      </c>
      <c r="R65" s="14">
        <v>8</v>
      </c>
      <c r="S65" s="14">
        <v>16</v>
      </c>
      <c r="T65" s="14">
        <v>100</v>
      </c>
      <c r="U65" s="14">
        <f t="shared" si="26"/>
        <v>1</v>
      </c>
      <c r="V65" s="14">
        <f t="shared" si="27"/>
        <v>0</v>
      </c>
      <c r="W65" s="44">
        <v>1</v>
      </c>
      <c r="X65" s="44">
        <v>8</v>
      </c>
      <c r="Y65" s="44">
        <v>16</v>
      </c>
      <c r="Z65" s="44">
        <v>100</v>
      </c>
      <c r="AA65" s="16">
        <f t="shared" si="28"/>
        <v>1</v>
      </c>
      <c r="AB65" s="16">
        <f t="shared" si="29"/>
        <v>0</v>
      </c>
      <c r="AC65" s="15">
        <v>1</v>
      </c>
      <c r="AD65" s="15">
        <v>8</v>
      </c>
      <c r="AE65" s="45">
        <v>16</v>
      </c>
      <c r="AF65" s="45">
        <v>100</v>
      </c>
      <c r="AG65" s="15">
        <f t="shared" si="30"/>
        <v>1</v>
      </c>
      <c r="AH65" s="15">
        <f t="shared" si="31"/>
        <v>0</v>
      </c>
      <c r="AI65" s="17">
        <v>1</v>
      </c>
      <c r="AJ65" s="17">
        <v>8</v>
      </c>
      <c r="AK65" s="46">
        <v>16</v>
      </c>
      <c r="AL65" s="46">
        <v>100</v>
      </c>
      <c r="AM65" s="17">
        <f t="shared" si="32"/>
        <v>1</v>
      </c>
      <c r="AN65" s="17">
        <f t="shared" si="33"/>
        <v>0</v>
      </c>
      <c r="AO65" s="11">
        <v>1</v>
      </c>
      <c r="AP65" s="11">
        <v>8</v>
      </c>
      <c r="AQ65" s="47">
        <v>16</v>
      </c>
      <c r="AR65" s="47">
        <v>100</v>
      </c>
      <c r="AS65" s="11">
        <f t="shared" si="34"/>
        <v>1</v>
      </c>
      <c r="AT65" s="11">
        <f t="shared" si="35"/>
        <v>0</v>
      </c>
      <c r="AU65" s="18">
        <v>1</v>
      </c>
      <c r="AV65" s="18">
        <v>8</v>
      </c>
      <c r="AW65" s="18">
        <v>16</v>
      </c>
      <c r="AX65" s="18">
        <v>100</v>
      </c>
      <c r="AY65" s="18">
        <f t="shared" si="36"/>
        <v>1</v>
      </c>
      <c r="AZ65" s="18">
        <f t="shared" si="37"/>
        <v>0</v>
      </c>
      <c r="BA65" s="19">
        <v>1</v>
      </c>
      <c r="BB65" s="19">
        <v>8</v>
      </c>
      <c r="BC65" s="19">
        <v>16</v>
      </c>
      <c r="BD65" s="19">
        <v>100</v>
      </c>
      <c r="BE65" s="19">
        <f t="shared" si="38"/>
        <v>1</v>
      </c>
      <c r="BF65" s="19">
        <f t="shared" si="39"/>
        <v>0</v>
      </c>
      <c r="BG65" s="20">
        <v>1</v>
      </c>
      <c r="BH65" s="48">
        <v>8</v>
      </c>
      <c r="BI65" s="48">
        <v>16</v>
      </c>
      <c r="BJ65" s="48">
        <v>100</v>
      </c>
      <c r="BK65" s="20">
        <f t="shared" si="40"/>
        <v>1</v>
      </c>
      <c r="BL65" s="20">
        <f t="shared" si="41"/>
        <v>0</v>
      </c>
      <c r="BM65" s="49">
        <v>1</v>
      </c>
      <c r="BN65" s="49">
        <v>8</v>
      </c>
      <c r="BO65" s="49">
        <v>16</v>
      </c>
      <c r="BP65" s="49">
        <v>100</v>
      </c>
      <c r="BQ65" s="21">
        <f t="shared" si="42"/>
        <v>1</v>
      </c>
      <c r="BR65" s="21">
        <f t="shared" si="43"/>
        <v>0</v>
      </c>
    </row>
    <row r="66" spans="1:70" x14ac:dyDescent="0.3">
      <c r="A66" s="42" t="s">
        <v>2748</v>
      </c>
      <c r="B66" s="37" t="s">
        <v>2785</v>
      </c>
      <c r="C66" s="4" t="s">
        <v>2766</v>
      </c>
      <c r="D66" s="4" t="s">
        <v>2758</v>
      </c>
      <c r="E66" s="12">
        <v>1</v>
      </c>
      <c r="F66" s="12">
        <v>8</v>
      </c>
      <c r="G66" s="12">
        <v>16</v>
      </c>
      <c r="H66" s="12">
        <v>100</v>
      </c>
      <c r="I66" s="12">
        <f t="shared" si="22"/>
        <v>1</v>
      </c>
      <c r="J66" s="12">
        <f t="shared" si="23"/>
        <v>0</v>
      </c>
      <c r="K66" s="13">
        <v>1</v>
      </c>
      <c r="L66" s="13">
        <v>8</v>
      </c>
      <c r="M66" s="13">
        <v>16</v>
      </c>
      <c r="N66" s="13">
        <v>100</v>
      </c>
      <c r="O66" s="13">
        <f t="shared" si="24"/>
        <v>1</v>
      </c>
      <c r="P66" s="13">
        <f t="shared" si="25"/>
        <v>0</v>
      </c>
      <c r="Q66" s="14">
        <v>1</v>
      </c>
      <c r="R66" s="14">
        <v>8</v>
      </c>
      <c r="S66" s="14">
        <v>16</v>
      </c>
      <c r="T66" s="14">
        <v>100</v>
      </c>
      <c r="U66" s="14">
        <f t="shared" si="26"/>
        <v>1</v>
      </c>
      <c r="V66" s="14">
        <f t="shared" si="27"/>
        <v>0</v>
      </c>
      <c r="W66" s="44">
        <v>1</v>
      </c>
      <c r="X66" s="44">
        <v>8</v>
      </c>
      <c r="Y66" s="44">
        <v>16</v>
      </c>
      <c r="Z66" s="44">
        <v>100</v>
      </c>
      <c r="AA66" s="16">
        <f t="shared" si="28"/>
        <v>1</v>
      </c>
      <c r="AB66" s="16">
        <f t="shared" si="29"/>
        <v>0</v>
      </c>
      <c r="AC66" s="15">
        <v>1</v>
      </c>
      <c r="AD66" s="15">
        <v>8</v>
      </c>
      <c r="AE66" s="45">
        <v>16</v>
      </c>
      <c r="AF66" s="45">
        <v>100</v>
      </c>
      <c r="AG66" s="15">
        <f t="shared" si="30"/>
        <v>1</v>
      </c>
      <c r="AH66" s="15">
        <f t="shared" si="31"/>
        <v>0</v>
      </c>
      <c r="AI66" s="17">
        <v>1</v>
      </c>
      <c r="AJ66" s="17">
        <v>8</v>
      </c>
      <c r="AK66" s="46">
        <v>16</v>
      </c>
      <c r="AL66" s="46">
        <v>100</v>
      </c>
      <c r="AM66" s="17">
        <f t="shared" si="32"/>
        <v>1</v>
      </c>
      <c r="AN66" s="17">
        <f t="shared" si="33"/>
        <v>0</v>
      </c>
      <c r="AO66" s="11">
        <v>1</v>
      </c>
      <c r="AP66" s="11">
        <v>8</v>
      </c>
      <c r="AQ66" s="47">
        <v>16</v>
      </c>
      <c r="AR66" s="47">
        <v>100</v>
      </c>
      <c r="AS66" s="11">
        <f t="shared" si="34"/>
        <v>1</v>
      </c>
      <c r="AT66" s="11">
        <f t="shared" si="35"/>
        <v>0</v>
      </c>
      <c r="AU66" s="18">
        <v>1</v>
      </c>
      <c r="AV66" s="18">
        <v>8</v>
      </c>
      <c r="AW66" s="18">
        <v>16</v>
      </c>
      <c r="AX66" s="18">
        <v>100</v>
      </c>
      <c r="AY66" s="18">
        <f t="shared" si="36"/>
        <v>1</v>
      </c>
      <c r="AZ66" s="18">
        <f t="shared" si="37"/>
        <v>0</v>
      </c>
      <c r="BA66" s="19">
        <v>1</v>
      </c>
      <c r="BB66" s="19">
        <v>8</v>
      </c>
      <c r="BC66" s="19">
        <v>16</v>
      </c>
      <c r="BD66" s="19">
        <v>100</v>
      </c>
      <c r="BE66" s="19">
        <f t="shared" si="38"/>
        <v>1</v>
      </c>
      <c r="BF66" s="19">
        <f t="shared" si="39"/>
        <v>0</v>
      </c>
      <c r="BG66" s="20">
        <v>1</v>
      </c>
      <c r="BH66" s="48">
        <v>8</v>
      </c>
      <c r="BI66" s="48">
        <v>16</v>
      </c>
      <c r="BJ66" s="48">
        <v>100</v>
      </c>
      <c r="BK66" s="20">
        <f t="shared" si="40"/>
        <v>1</v>
      </c>
      <c r="BL66" s="20">
        <f t="shared" si="41"/>
        <v>0</v>
      </c>
      <c r="BM66" s="49">
        <v>1</v>
      </c>
      <c r="BN66" s="49">
        <v>8</v>
      </c>
      <c r="BO66" s="49">
        <v>16</v>
      </c>
      <c r="BP66" s="49">
        <v>100</v>
      </c>
      <c r="BQ66" s="21">
        <f t="shared" si="42"/>
        <v>1</v>
      </c>
      <c r="BR66" s="21">
        <f t="shared" si="43"/>
        <v>0</v>
      </c>
    </row>
    <row r="67" spans="1:70" x14ac:dyDescent="0.3">
      <c r="A67" s="42" t="s">
        <v>2748</v>
      </c>
      <c r="B67" s="37" t="s">
        <v>2786</v>
      </c>
      <c r="C67" s="4" t="s">
        <v>2766</v>
      </c>
      <c r="D67" s="4" t="s">
        <v>2763</v>
      </c>
      <c r="E67" s="12">
        <v>1</v>
      </c>
      <c r="F67" s="12">
        <v>4</v>
      </c>
      <c r="G67" s="12">
        <v>4</v>
      </c>
      <c r="H67" s="12">
        <v>100</v>
      </c>
      <c r="I67" s="12">
        <f t="shared" si="22"/>
        <v>1</v>
      </c>
      <c r="J67" s="12">
        <f t="shared" si="23"/>
        <v>1</v>
      </c>
      <c r="K67" s="13">
        <v>1</v>
      </c>
      <c r="L67" s="13">
        <v>4</v>
      </c>
      <c r="M67" s="13">
        <v>4</v>
      </c>
      <c r="N67" s="13">
        <v>100</v>
      </c>
      <c r="O67" s="13">
        <f t="shared" si="24"/>
        <v>1</v>
      </c>
      <c r="P67" s="13">
        <f t="shared" si="25"/>
        <v>1</v>
      </c>
      <c r="Q67" s="14">
        <v>1</v>
      </c>
      <c r="R67" s="14">
        <v>4</v>
      </c>
      <c r="S67" s="14">
        <v>4</v>
      </c>
      <c r="T67" s="14">
        <v>100</v>
      </c>
      <c r="U67" s="14">
        <f t="shared" si="26"/>
        <v>1</v>
      </c>
      <c r="V67" s="14">
        <f t="shared" si="27"/>
        <v>1</v>
      </c>
      <c r="W67" s="44">
        <v>1</v>
      </c>
      <c r="X67" s="44">
        <v>4</v>
      </c>
      <c r="Y67" s="44">
        <v>4</v>
      </c>
      <c r="Z67" s="44">
        <v>100</v>
      </c>
      <c r="AA67" s="16">
        <f t="shared" si="28"/>
        <v>1</v>
      </c>
      <c r="AB67" s="16">
        <f t="shared" si="29"/>
        <v>1</v>
      </c>
      <c r="AC67" s="15">
        <v>1</v>
      </c>
      <c r="AD67" s="15">
        <v>4</v>
      </c>
      <c r="AE67" s="45">
        <v>4</v>
      </c>
      <c r="AF67" s="45">
        <v>100</v>
      </c>
      <c r="AG67" s="15">
        <f t="shared" si="30"/>
        <v>1</v>
      </c>
      <c r="AH67" s="15">
        <f t="shared" si="31"/>
        <v>1</v>
      </c>
      <c r="AI67" s="17">
        <v>1</v>
      </c>
      <c r="AJ67" s="17">
        <v>4</v>
      </c>
      <c r="AK67" s="46">
        <v>4</v>
      </c>
      <c r="AL67" s="46">
        <v>100</v>
      </c>
      <c r="AM67" s="17">
        <f t="shared" si="32"/>
        <v>1</v>
      </c>
      <c r="AN67" s="17">
        <f t="shared" si="33"/>
        <v>1</v>
      </c>
      <c r="AO67" s="11">
        <v>1</v>
      </c>
      <c r="AP67" s="11">
        <v>4</v>
      </c>
      <c r="AQ67" s="47">
        <v>4</v>
      </c>
      <c r="AR67" s="47">
        <v>100</v>
      </c>
      <c r="AS67" s="11">
        <f t="shared" si="34"/>
        <v>1</v>
      </c>
      <c r="AT67" s="11">
        <f t="shared" si="35"/>
        <v>1</v>
      </c>
      <c r="AU67" s="18">
        <v>1</v>
      </c>
      <c r="AV67" s="18">
        <v>4</v>
      </c>
      <c r="AW67" s="18">
        <v>4</v>
      </c>
      <c r="AX67" s="18">
        <v>100</v>
      </c>
      <c r="AY67" s="18">
        <f t="shared" si="36"/>
        <v>1</v>
      </c>
      <c r="AZ67" s="18">
        <f t="shared" si="37"/>
        <v>1</v>
      </c>
      <c r="BA67" s="19">
        <v>1</v>
      </c>
      <c r="BB67" s="19">
        <v>4</v>
      </c>
      <c r="BC67" s="19">
        <v>4</v>
      </c>
      <c r="BD67" s="19">
        <v>100</v>
      </c>
      <c r="BE67" s="19">
        <f t="shared" si="38"/>
        <v>1</v>
      </c>
      <c r="BF67" s="19">
        <f t="shared" si="39"/>
        <v>1</v>
      </c>
      <c r="BG67" s="20">
        <v>1</v>
      </c>
      <c r="BH67" s="48">
        <v>4</v>
      </c>
      <c r="BI67" s="48">
        <v>4</v>
      </c>
      <c r="BJ67" s="48">
        <v>100</v>
      </c>
      <c r="BK67" s="20">
        <f t="shared" si="40"/>
        <v>1</v>
      </c>
      <c r="BL67" s="20">
        <f t="shared" si="41"/>
        <v>1</v>
      </c>
      <c r="BM67" s="49">
        <v>1</v>
      </c>
      <c r="BN67" s="49">
        <v>4</v>
      </c>
      <c r="BO67" s="49">
        <v>4</v>
      </c>
      <c r="BP67" s="49">
        <v>100</v>
      </c>
      <c r="BQ67" s="21">
        <f t="shared" si="42"/>
        <v>1</v>
      </c>
      <c r="BR67" s="21">
        <f t="shared" si="43"/>
        <v>1</v>
      </c>
    </row>
    <row r="68" spans="1:70" x14ac:dyDescent="0.3">
      <c r="A68" s="42" t="s">
        <v>2748</v>
      </c>
      <c r="B68" s="37" t="s">
        <v>2803</v>
      </c>
      <c r="C68" s="4" t="s">
        <v>2766</v>
      </c>
      <c r="D68" s="4" t="s">
        <v>2763</v>
      </c>
      <c r="E68" s="12">
        <v>1</v>
      </c>
      <c r="F68" s="12">
        <v>14</v>
      </c>
      <c r="G68" s="12">
        <v>16</v>
      </c>
      <c r="H68" s="12">
        <v>100</v>
      </c>
      <c r="I68" s="12">
        <f t="shared" si="22"/>
        <v>1</v>
      </c>
      <c r="J68" s="12">
        <f t="shared" si="23"/>
        <v>1</v>
      </c>
      <c r="K68" s="13">
        <v>1</v>
      </c>
      <c r="L68" s="13">
        <v>18</v>
      </c>
      <c r="M68" s="13">
        <v>16</v>
      </c>
      <c r="N68" s="13">
        <v>100</v>
      </c>
      <c r="O68" s="13">
        <f t="shared" si="24"/>
        <v>1</v>
      </c>
      <c r="P68" s="13">
        <f t="shared" si="25"/>
        <v>1</v>
      </c>
      <c r="Q68" s="14">
        <v>1</v>
      </c>
      <c r="R68" s="14">
        <v>18</v>
      </c>
      <c r="S68" s="14">
        <v>16</v>
      </c>
      <c r="T68" s="14">
        <v>100</v>
      </c>
      <c r="U68" s="14">
        <f t="shared" si="26"/>
        <v>1</v>
      </c>
      <c r="V68" s="14">
        <f t="shared" si="27"/>
        <v>1</v>
      </c>
      <c r="W68" s="44">
        <v>1</v>
      </c>
      <c r="X68" s="44">
        <v>18</v>
      </c>
      <c r="Y68" s="44">
        <v>16</v>
      </c>
      <c r="Z68" s="44">
        <v>100</v>
      </c>
      <c r="AA68" s="16">
        <f t="shared" si="28"/>
        <v>1</v>
      </c>
      <c r="AB68" s="16">
        <f t="shared" si="29"/>
        <v>1</v>
      </c>
      <c r="AC68" s="15">
        <v>1</v>
      </c>
      <c r="AD68" s="15">
        <v>18</v>
      </c>
      <c r="AE68" s="45">
        <v>16</v>
      </c>
      <c r="AF68" s="45">
        <v>100</v>
      </c>
      <c r="AG68" s="15">
        <f t="shared" si="30"/>
        <v>1</v>
      </c>
      <c r="AH68" s="15">
        <f t="shared" si="31"/>
        <v>1</v>
      </c>
      <c r="AI68" s="17">
        <v>1</v>
      </c>
      <c r="AJ68" s="17">
        <v>18</v>
      </c>
      <c r="AK68" s="46">
        <v>16</v>
      </c>
      <c r="AL68" s="46">
        <v>100</v>
      </c>
      <c r="AM68" s="17">
        <f t="shared" si="32"/>
        <v>1</v>
      </c>
      <c r="AN68" s="17">
        <f t="shared" si="33"/>
        <v>1</v>
      </c>
      <c r="AO68" s="11">
        <v>1</v>
      </c>
      <c r="AP68" s="11">
        <v>18</v>
      </c>
      <c r="AQ68" s="47">
        <v>16</v>
      </c>
      <c r="AR68" s="47">
        <v>100</v>
      </c>
      <c r="AS68" s="11">
        <f t="shared" si="34"/>
        <v>1</v>
      </c>
      <c r="AT68" s="11">
        <f t="shared" si="35"/>
        <v>1</v>
      </c>
      <c r="AU68" s="18">
        <v>1</v>
      </c>
      <c r="AV68" s="18">
        <v>18</v>
      </c>
      <c r="AW68" s="18">
        <v>16</v>
      </c>
      <c r="AX68" s="18">
        <v>100</v>
      </c>
      <c r="AY68" s="18">
        <f t="shared" si="36"/>
        <v>1</v>
      </c>
      <c r="AZ68" s="18">
        <f t="shared" si="37"/>
        <v>1</v>
      </c>
      <c r="BA68" s="19">
        <v>1</v>
      </c>
      <c r="BB68" s="19">
        <v>18</v>
      </c>
      <c r="BC68" s="19">
        <v>16</v>
      </c>
      <c r="BD68" s="19">
        <v>100</v>
      </c>
      <c r="BE68" s="19">
        <f t="shared" si="38"/>
        <v>1</v>
      </c>
      <c r="BF68" s="19">
        <f t="shared" si="39"/>
        <v>1</v>
      </c>
      <c r="BG68" s="20">
        <v>1</v>
      </c>
      <c r="BH68" s="48">
        <v>18</v>
      </c>
      <c r="BI68" s="48">
        <v>16</v>
      </c>
      <c r="BJ68" s="48">
        <v>100</v>
      </c>
      <c r="BK68" s="20">
        <f t="shared" si="40"/>
        <v>1</v>
      </c>
      <c r="BL68" s="20">
        <f t="shared" si="41"/>
        <v>1</v>
      </c>
      <c r="BM68" s="49">
        <v>1</v>
      </c>
      <c r="BN68" s="49">
        <v>18</v>
      </c>
      <c r="BO68" s="49">
        <v>16</v>
      </c>
      <c r="BP68" s="49">
        <v>100</v>
      </c>
      <c r="BQ68" s="21">
        <f t="shared" si="42"/>
        <v>1</v>
      </c>
      <c r="BR68" s="21">
        <f t="shared" si="43"/>
        <v>1</v>
      </c>
    </row>
    <row r="69" spans="1:70" x14ac:dyDescent="0.3">
      <c r="A69" s="42" t="s">
        <v>2748</v>
      </c>
      <c r="B69" s="37" t="s">
        <v>2805</v>
      </c>
      <c r="C69" s="4" t="s">
        <v>2766</v>
      </c>
      <c r="D69" s="4" t="s">
        <v>2763</v>
      </c>
      <c r="E69" s="12">
        <v>1</v>
      </c>
      <c r="F69" s="12">
        <v>24</v>
      </c>
      <c r="G69" s="12">
        <v>86</v>
      </c>
      <c r="H69" s="12">
        <v>100</v>
      </c>
      <c r="I69" s="12">
        <f t="shared" si="22"/>
        <v>1</v>
      </c>
      <c r="J69" s="12">
        <f t="shared" si="23"/>
        <v>1</v>
      </c>
      <c r="K69" s="13">
        <v>1</v>
      </c>
      <c r="L69" s="13">
        <v>24</v>
      </c>
      <c r="M69" s="13">
        <v>86</v>
      </c>
      <c r="N69" s="13">
        <v>100</v>
      </c>
      <c r="O69" s="13">
        <f t="shared" si="24"/>
        <v>1</v>
      </c>
      <c r="P69" s="13">
        <f t="shared" si="25"/>
        <v>1</v>
      </c>
      <c r="Q69" s="14">
        <v>1</v>
      </c>
      <c r="R69" s="14">
        <v>24</v>
      </c>
      <c r="S69" s="14">
        <v>86</v>
      </c>
      <c r="T69" s="14">
        <v>100</v>
      </c>
      <c r="U69" s="14">
        <f t="shared" si="26"/>
        <v>1</v>
      </c>
      <c r="V69" s="14">
        <f t="shared" si="27"/>
        <v>1</v>
      </c>
      <c r="W69" s="44">
        <v>1</v>
      </c>
      <c r="X69" s="44">
        <v>24</v>
      </c>
      <c r="Y69" s="44">
        <v>86</v>
      </c>
      <c r="Z69" s="44">
        <v>100</v>
      </c>
      <c r="AA69" s="16">
        <f t="shared" si="28"/>
        <v>1</v>
      </c>
      <c r="AB69" s="16">
        <f t="shared" si="29"/>
        <v>1</v>
      </c>
      <c r="AC69" s="15">
        <v>1</v>
      </c>
      <c r="AD69" s="15">
        <v>24</v>
      </c>
      <c r="AE69" s="45">
        <v>86</v>
      </c>
      <c r="AF69" s="45">
        <v>100</v>
      </c>
      <c r="AG69" s="15">
        <f t="shared" si="30"/>
        <v>1</v>
      </c>
      <c r="AH69" s="15">
        <f t="shared" si="31"/>
        <v>1</v>
      </c>
      <c r="AI69" s="17">
        <v>1</v>
      </c>
      <c r="AJ69" s="17">
        <v>24</v>
      </c>
      <c r="AK69" s="46">
        <v>86</v>
      </c>
      <c r="AL69" s="46">
        <v>100</v>
      </c>
      <c r="AM69" s="17">
        <f t="shared" si="32"/>
        <v>1</v>
      </c>
      <c r="AN69" s="17">
        <f t="shared" si="33"/>
        <v>1</v>
      </c>
      <c r="AO69" s="11">
        <v>1</v>
      </c>
      <c r="AP69" s="11">
        <v>24</v>
      </c>
      <c r="AQ69" s="47">
        <v>86</v>
      </c>
      <c r="AR69" s="47">
        <v>100</v>
      </c>
      <c r="AS69" s="11">
        <f t="shared" si="34"/>
        <v>1</v>
      </c>
      <c r="AT69" s="11">
        <f t="shared" si="35"/>
        <v>1</v>
      </c>
      <c r="AU69" s="18">
        <v>1</v>
      </c>
      <c r="AV69" s="18">
        <v>24</v>
      </c>
      <c r="AW69" s="18">
        <v>86</v>
      </c>
      <c r="AX69" s="18">
        <v>100</v>
      </c>
      <c r="AY69" s="18">
        <f t="shared" si="36"/>
        <v>1</v>
      </c>
      <c r="AZ69" s="18">
        <f t="shared" si="37"/>
        <v>1</v>
      </c>
      <c r="BA69" s="19">
        <v>1</v>
      </c>
      <c r="BB69" s="19">
        <v>24</v>
      </c>
      <c r="BC69" s="19">
        <v>86</v>
      </c>
      <c r="BD69" s="19">
        <v>100</v>
      </c>
      <c r="BE69" s="19">
        <f t="shared" si="38"/>
        <v>1</v>
      </c>
      <c r="BF69" s="19">
        <f t="shared" si="39"/>
        <v>1</v>
      </c>
      <c r="BG69" s="20">
        <v>1</v>
      </c>
      <c r="BH69" s="48">
        <v>24</v>
      </c>
      <c r="BI69" s="48">
        <v>86</v>
      </c>
      <c r="BJ69" s="48">
        <v>100</v>
      </c>
      <c r="BK69" s="20">
        <f t="shared" si="40"/>
        <v>1</v>
      </c>
      <c r="BL69" s="20">
        <f t="shared" si="41"/>
        <v>1</v>
      </c>
      <c r="BM69" s="49">
        <v>1</v>
      </c>
      <c r="BN69" s="49">
        <v>24</v>
      </c>
      <c r="BO69" s="49">
        <v>86</v>
      </c>
      <c r="BP69" s="49">
        <v>100</v>
      </c>
      <c r="BQ69" s="21">
        <f t="shared" si="42"/>
        <v>1</v>
      </c>
      <c r="BR69" s="21">
        <f t="shared" si="43"/>
        <v>1</v>
      </c>
    </row>
    <row r="70" spans="1:70" x14ac:dyDescent="0.3">
      <c r="A70" s="42" t="s">
        <v>2748</v>
      </c>
      <c r="B70" s="37" t="s">
        <v>2807</v>
      </c>
      <c r="C70" s="4" t="s">
        <v>2766</v>
      </c>
      <c r="D70" s="4" t="s">
        <v>2763</v>
      </c>
      <c r="E70" s="12">
        <v>0</v>
      </c>
      <c r="F70" s="12">
        <v>0</v>
      </c>
      <c r="G70" s="12">
        <v>0</v>
      </c>
      <c r="H70" s="12">
        <v>0</v>
      </c>
      <c r="I70" s="12">
        <f t="shared" si="22"/>
        <v>1</v>
      </c>
      <c r="J70" s="12">
        <f t="shared" si="23"/>
        <v>1</v>
      </c>
      <c r="K70" s="13">
        <v>1</v>
      </c>
      <c r="L70" s="13">
        <v>24</v>
      </c>
      <c r="M70" s="13">
        <v>86</v>
      </c>
      <c r="N70" s="13">
        <v>100</v>
      </c>
      <c r="O70" s="13">
        <f t="shared" si="24"/>
        <v>1</v>
      </c>
      <c r="P70" s="13">
        <f t="shared" si="25"/>
        <v>1</v>
      </c>
      <c r="Q70" s="14">
        <v>1</v>
      </c>
      <c r="R70" s="14">
        <v>24</v>
      </c>
      <c r="S70" s="14">
        <v>86</v>
      </c>
      <c r="T70" s="14">
        <v>100</v>
      </c>
      <c r="U70" s="14">
        <f t="shared" si="26"/>
        <v>1</v>
      </c>
      <c r="V70" s="14">
        <f t="shared" si="27"/>
        <v>1</v>
      </c>
      <c r="W70" s="44">
        <v>1</v>
      </c>
      <c r="X70" s="44">
        <v>24</v>
      </c>
      <c r="Y70" s="44">
        <v>86</v>
      </c>
      <c r="Z70" s="44">
        <v>100</v>
      </c>
      <c r="AA70" s="16">
        <f t="shared" si="28"/>
        <v>1</v>
      </c>
      <c r="AB70" s="16">
        <f t="shared" si="29"/>
        <v>1</v>
      </c>
      <c r="AC70" s="15">
        <v>1</v>
      </c>
      <c r="AD70" s="15">
        <v>24</v>
      </c>
      <c r="AE70" s="45">
        <v>86</v>
      </c>
      <c r="AF70" s="45">
        <v>100</v>
      </c>
      <c r="AG70" s="15">
        <f t="shared" si="30"/>
        <v>1</v>
      </c>
      <c r="AH70" s="15">
        <f t="shared" si="31"/>
        <v>1</v>
      </c>
      <c r="AI70" s="17">
        <v>1</v>
      </c>
      <c r="AJ70" s="17">
        <v>24</v>
      </c>
      <c r="AK70" s="46">
        <v>86</v>
      </c>
      <c r="AL70" s="46">
        <v>100</v>
      </c>
      <c r="AM70" s="17">
        <f t="shared" si="32"/>
        <v>1</v>
      </c>
      <c r="AN70" s="17">
        <f t="shared" si="33"/>
        <v>1</v>
      </c>
      <c r="AO70" s="11">
        <v>1</v>
      </c>
      <c r="AP70" s="11">
        <v>24</v>
      </c>
      <c r="AQ70" s="47">
        <v>86</v>
      </c>
      <c r="AR70" s="47">
        <v>100</v>
      </c>
      <c r="AS70" s="11">
        <f t="shared" si="34"/>
        <v>1</v>
      </c>
      <c r="AT70" s="11">
        <f t="shared" si="35"/>
        <v>1</v>
      </c>
      <c r="AU70" s="18">
        <v>1</v>
      </c>
      <c r="AV70" s="18">
        <v>24</v>
      </c>
      <c r="AW70" s="18">
        <v>86</v>
      </c>
      <c r="AX70" s="18">
        <v>100</v>
      </c>
      <c r="AY70" s="18">
        <f t="shared" si="36"/>
        <v>1</v>
      </c>
      <c r="AZ70" s="18">
        <f t="shared" si="37"/>
        <v>1</v>
      </c>
      <c r="BA70" s="19">
        <v>1</v>
      </c>
      <c r="BB70" s="19">
        <v>24</v>
      </c>
      <c r="BC70" s="19">
        <v>86</v>
      </c>
      <c r="BD70" s="19">
        <v>100</v>
      </c>
      <c r="BE70" s="19">
        <f t="shared" si="38"/>
        <v>1</v>
      </c>
      <c r="BF70" s="19">
        <f t="shared" si="39"/>
        <v>1</v>
      </c>
      <c r="BG70" s="20">
        <v>1</v>
      </c>
      <c r="BH70" s="48">
        <v>24</v>
      </c>
      <c r="BI70" s="48">
        <v>86</v>
      </c>
      <c r="BJ70" s="48">
        <v>100</v>
      </c>
      <c r="BK70" s="20">
        <f t="shared" si="40"/>
        <v>1</v>
      </c>
      <c r="BL70" s="20">
        <f t="shared" si="41"/>
        <v>1</v>
      </c>
      <c r="BM70" s="49">
        <v>1</v>
      </c>
      <c r="BN70" s="49">
        <v>24</v>
      </c>
      <c r="BO70" s="49">
        <v>86</v>
      </c>
      <c r="BP70" s="49">
        <v>100</v>
      </c>
      <c r="BQ70" s="21">
        <f t="shared" si="42"/>
        <v>1</v>
      </c>
      <c r="BR70" s="21">
        <f t="shared" si="43"/>
        <v>1</v>
      </c>
    </row>
    <row r="71" spans="1:70" x14ac:dyDescent="0.3">
      <c r="A71" s="42" t="s">
        <v>2748</v>
      </c>
      <c r="B71" s="37" t="s">
        <v>2809</v>
      </c>
      <c r="C71" s="4" t="s">
        <v>2766</v>
      </c>
      <c r="D71" s="4" t="s">
        <v>2763</v>
      </c>
      <c r="E71" s="12">
        <v>1</v>
      </c>
      <c r="F71" s="12">
        <v>16</v>
      </c>
      <c r="G71" s="12">
        <v>16</v>
      </c>
      <c r="H71" s="12">
        <v>100</v>
      </c>
      <c r="I71" s="12">
        <f t="shared" si="22"/>
        <v>1</v>
      </c>
      <c r="J71" s="12">
        <f t="shared" si="23"/>
        <v>1</v>
      </c>
      <c r="K71" s="13">
        <v>1</v>
      </c>
      <c r="L71" s="13">
        <v>22</v>
      </c>
      <c r="M71" s="13">
        <v>16</v>
      </c>
      <c r="N71" s="13">
        <v>100</v>
      </c>
      <c r="O71" s="13">
        <f t="shared" si="24"/>
        <v>1</v>
      </c>
      <c r="P71" s="13">
        <f t="shared" si="25"/>
        <v>1</v>
      </c>
      <c r="Q71" s="14">
        <v>1</v>
      </c>
      <c r="R71" s="14">
        <v>22</v>
      </c>
      <c r="S71" s="14">
        <v>16</v>
      </c>
      <c r="T71" s="14">
        <v>100</v>
      </c>
      <c r="U71" s="14">
        <f t="shared" si="26"/>
        <v>1</v>
      </c>
      <c r="V71" s="14">
        <f t="shared" si="27"/>
        <v>1</v>
      </c>
      <c r="W71" s="44">
        <v>1</v>
      </c>
      <c r="X71" s="44">
        <v>22</v>
      </c>
      <c r="Y71" s="44">
        <v>16</v>
      </c>
      <c r="Z71" s="44">
        <v>100</v>
      </c>
      <c r="AA71" s="16">
        <f t="shared" si="28"/>
        <v>1</v>
      </c>
      <c r="AB71" s="16">
        <f t="shared" si="29"/>
        <v>1</v>
      </c>
      <c r="AC71" s="15">
        <v>1</v>
      </c>
      <c r="AD71" s="15">
        <v>22</v>
      </c>
      <c r="AE71" s="45">
        <v>16</v>
      </c>
      <c r="AF71" s="45">
        <v>100</v>
      </c>
      <c r="AG71" s="15">
        <f t="shared" si="30"/>
        <v>1</v>
      </c>
      <c r="AH71" s="15">
        <f t="shared" si="31"/>
        <v>1</v>
      </c>
      <c r="AI71" s="17">
        <v>1</v>
      </c>
      <c r="AJ71" s="17">
        <v>22</v>
      </c>
      <c r="AK71" s="46">
        <v>16</v>
      </c>
      <c r="AL71" s="46">
        <v>100</v>
      </c>
      <c r="AM71" s="17">
        <f t="shared" si="32"/>
        <v>1</v>
      </c>
      <c r="AN71" s="17">
        <f t="shared" si="33"/>
        <v>1</v>
      </c>
      <c r="AO71" s="11">
        <v>1</v>
      </c>
      <c r="AP71" s="11">
        <v>22</v>
      </c>
      <c r="AQ71" s="47">
        <v>16</v>
      </c>
      <c r="AR71" s="47">
        <v>100</v>
      </c>
      <c r="AS71" s="11">
        <f t="shared" si="34"/>
        <v>1</v>
      </c>
      <c r="AT71" s="11">
        <f t="shared" si="35"/>
        <v>1</v>
      </c>
      <c r="AU71" s="18">
        <v>1</v>
      </c>
      <c r="AV71" s="18">
        <v>22</v>
      </c>
      <c r="AW71" s="18">
        <v>16</v>
      </c>
      <c r="AX71" s="18">
        <v>100</v>
      </c>
      <c r="AY71" s="18">
        <f t="shared" si="36"/>
        <v>1</v>
      </c>
      <c r="AZ71" s="18">
        <f t="shared" si="37"/>
        <v>1</v>
      </c>
      <c r="BA71" s="19">
        <v>1</v>
      </c>
      <c r="BB71" s="19">
        <v>22</v>
      </c>
      <c r="BC71" s="19">
        <v>16</v>
      </c>
      <c r="BD71" s="19">
        <v>100</v>
      </c>
      <c r="BE71" s="19">
        <f t="shared" si="38"/>
        <v>1</v>
      </c>
      <c r="BF71" s="19">
        <f t="shared" si="39"/>
        <v>1</v>
      </c>
      <c r="BG71" s="20">
        <v>1</v>
      </c>
      <c r="BH71" s="48">
        <v>22</v>
      </c>
      <c r="BI71" s="48">
        <v>16</v>
      </c>
      <c r="BJ71" s="48">
        <v>100</v>
      </c>
      <c r="BK71" s="20">
        <f t="shared" si="40"/>
        <v>1</v>
      </c>
      <c r="BL71" s="20">
        <f t="shared" si="41"/>
        <v>1</v>
      </c>
      <c r="BM71" s="49">
        <v>1</v>
      </c>
      <c r="BN71" s="49">
        <v>22</v>
      </c>
      <c r="BO71" s="49">
        <v>16</v>
      </c>
      <c r="BP71" s="49">
        <v>100</v>
      </c>
      <c r="BQ71" s="21">
        <f t="shared" si="42"/>
        <v>1</v>
      </c>
      <c r="BR71" s="21">
        <f t="shared" si="43"/>
        <v>1</v>
      </c>
    </row>
    <row r="72" spans="1:70" x14ac:dyDescent="0.3">
      <c r="A72" s="42" t="s">
        <v>2748</v>
      </c>
      <c r="B72" s="37" t="s">
        <v>2811</v>
      </c>
      <c r="C72" s="4" t="s">
        <v>2766</v>
      </c>
      <c r="D72" s="4" t="s">
        <v>2763</v>
      </c>
      <c r="E72" s="12">
        <v>1</v>
      </c>
      <c r="F72" s="12">
        <v>28</v>
      </c>
      <c r="G72" s="12">
        <v>86</v>
      </c>
      <c r="H72" s="12">
        <v>100</v>
      </c>
      <c r="I72" s="12">
        <f t="shared" si="22"/>
        <v>1</v>
      </c>
      <c r="J72" s="12">
        <f t="shared" si="23"/>
        <v>1</v>
      </c>
      <c r="K72" s="13">
        <v>1</v>
      </c>
      <c r="L72" s="13">
        <v>28</v>
      </c>
      <c r="M72" s="13">
        <v>86</v>
      </c>
      <c r="N72" s="13">
        <v>100</v>
      </c>
      <c r="O72" s="13">
        <f t="shared" si="24"/>
        <v>1</v>
      </c>
      <c r="P72" s="13">
        <f t="shared" si="25"/>
        <v>1</v>
      </c>
      <c r="Q72" s="14">
        <v>1</v>
      </c>
      <c r="R72" s="14">
        <v>28</v>
      </c>
      <c r="S72" s="14">
        <v>86</v>
      </c>
      <c r="T72" s="14">
        <v>100</v>
      </c>
      <c r="U72" s="14">
        <f t="shared" si="26"/>
        <v>1</v>
      </c>
      <c r="V72" s="14">
        <f t="shared" si="27"/>
        <v>1</v>
      </c>
      <c r="W72" s="44">
        <v>1</v>
      </c>
      <c r="X72" s="44">
        <v>28</v>
      </c>
      <c r="Y72" s="44">
        <v>86</v>
      </c>
      <c r="Z72" s="44">
        <v>100</v>
      </c>
      <c r="AA72" s="16">
        <f t="shared" si="28"/>
        <v>1</v>
      </c>
      <c r="AB72" s="16">
        <f t="shared" si="29"/>
        <v>1</v>
      </c>
      <c r="AC72" s="15">
        <v>1</v>
      </c>
      <c r="AD72" s="15">
        <v>28</v>
      </c>
      <c r="AE72" s="45">
        <v>86</v>
      </c>
      <c r="AF72" s="45">
        <v>100</v>
      </c>
      <c r="AG72" s="15">
        <f t="shared" si="30"/>
        <v>1</v>
      </c>
      <c r="AH72" s="15">
        <f t="shared" si="31"/>
        <v>1</v>
      </c>
      <c r="AI72" s="17">
        <v>1</v>
      </c>
      <c r="AJ72" s="17">
        <v>28</v>
      </c>
      <c r="AK72" s="46">
        <v>86</v>
      </c>
      <c r="AL72" s="46">
        <v>100</v>
      </c>
      <c r="AM72" s="17">
        <f t="shared" si="32"/>
        <v>1</v>
      </c>
      <c r="AN72" s="17">
        <f t="shared" si="33"/>
        <v>1</v>
      </c>
      <c r="AO72" s="11">
        <v>1</v>
      </c>
      <c r="AP72" s="11">
        <v>28</v>
      </c>
      <c r="AQ72" s="47">
        <v>86</v>
      </c>
      <c r="AR72" s="47">
        <v>100</v>
      </c>
      <c r="AS72" s="11">
        <f t="shared" si="34"/>
        <v>1</v>
      </c>
      <c r="AT72" s="11">
        <f t="shared" si="35"/>
        <v>1</v>
      </c>
      <c r="AU72" s="18">
        <v>1</v>
      </c>
      <c r="AV72" s="18">
        <v>28</v>
      </c>
      <c r="AW72" s="18">
        <v>86</v>
      </c>
      <c r="AX72" s="18">
        <v>100</v>
      </c>
      <c r="AY72" s="18">
        <f t="shared" si="36"/>
        <v>1</v>
      </c>
      <c r="AZ72" s="18">
        <f t="shared" si="37"/>
        <v>1</v>
      </c>
      <c r="BA72" s="19">
        <v>1</v>
      </c>
      <c r="BB72" s="19">
        <v>28</v>
      </c>
      <c r="BC72" s="19">
        <v>86</v>
      </c>
      <c r="BD72" s="19">
        <v>100</v>
      </c>
      <c r="BE72" s="19">
        <f t="shared" si="38"/>
        <v>1</v>
      </c>
      <c r="BF72" s="19">
        <f t="shared" si="39"/>
        <v>1</v>
      </c>
      <c r="BG72" s="20">
        <v>1</v>
      </c>
      <c r="BH72" s="48">
        <v>28</v>
      </c>
      <c r="BI72" s="48">
        <v>86</v>
      </c>
      <c r="BJ72" s="48">
        <v>100</v>
      </c>
      <c r="BK72" s="20">
        <f t="shared" si="40"/>
        <v>1</v>
      </c>
      <c r="BL72" s="20">
        <f t="shared" si="41"/>
        <v>1</v>
      </c>
      <c r="BM72" s="49">
        <v>1</v>
      </c>
      <c r="BN72" s="49">
        <v>28</v>
      </c>
      <c r="BO72" s="49">
        <v>86</v>
      </c>
      <c r="BP72" s="49">
        <v>100</v>
      </c>
      <c r="BQ72" s="21">
        <f t="shared" si="42"/>
        <v>1</v>
      </c>
      <c r="BR72" s="21">
        <f t="shared" si="43"/>
        <v>1</v>
      </c>
    </row>
    <row r="73" spans="1:70" x14ac:dyDescent="0.3">
      <c r="A73" s="42" t="s">
        <v>2748</v>
      </c>
      <c r="B73" s="37" t="s">
        <v>2813</v>
      </c>
      <c r="C73" s="4" t="s">
        <v>2766</v>
      </c>
      <c r="D73" s="4" t="s">
        <v>2763</v>
      </c>
      <c r="E73" s="12">
        <v>0</v>
      </c>
      <c r="F73" s="12">
        <v>0</v>
      </c>
      <c r="G73" s="12">
        <v>0</v>
      </c>
      <c r="H73" s="12">
        <v>0</v>
      </c>
      <c r="I73" s="12">
        <f t="shared" si="22"/>
        <v>1</v>
      </c>
      <c r="J73" s="12">
        <f t="shared" si="23"/>
        <v>1</v>
      </c>
      <c r="K73" s="13">
        <v>1</v>
      </c>
      <c r="L73" s="13">
        <v>28</v>
      </c>
      <c r="M73" s="13">
        <v>86</v>
      </c>
      <c r="N73" s="13">
        <v>100</v>
      </c>
      <c r="O73" s="13">
        <f t="shared" si="24"/>
        <v>1</v>
      </c>
      <c r="P73" s="13">
        <f t="shared" si="25"/>
        <v>1</v>
      </c>
      <c r="Q73" s="14">
        <v>1</v>
      </c>
      <c r="R73" s="14">
        <v>28</v>
      </c>
      <c r="S73" s="14">
        <v>86</v>
      </c>
      <c r="T73" s="14">
        <v>100</v>
      </c>
      <c r="U73" s="14">
        <f t="shared" si="26"/>
        <v>1</v>
      </c>
      <c r="V73" s="14">
        <f t="shared" si="27"/>
        <v>1</v>
      </c>
      <c r="W73" s="44">
        <v>1</v>
      </c>
      <c r="X73" s="44">
        <v>28</v>
      </c>
      <c r="Y73" s="44">
        <v>86</v>
      </c>
      <c r="Z73" s="44">
        <v>100</v>
      </c>
      <c r="AA73" s="16">
        <f t="shared" si="28"/>
        <v>1</v>
      </c>
      <c r="AB73" s="16">
        <f t="shared" si="29"/>
        <v>1</v>
      </c>
      <c r="AC73" s="15">
        <v>1</v>
      </c>
      <c r="AD73" s="15">
        <v>28</v>
      </c>
      <c r="AE73" s="45">
        <v>86</v>
      </c>
      <c r="AF73" s="45">
        <v>100</v>
      </c>
      <c r="AG73" s="15">
        <f t="shared" si="30"/>
        <v>1</v>
      </c>
      <c r="AH73" s="15">
        <f t="shared" si="31"/>
        <v>1</v>
      </c>
      <c r="AI73" s="17">
        <v>1</v>
      </c>
      <c r="AJ73" s="17">
        <v>28</v>
      </c>
      <c r="AK73" s="46">
        <v>86</v>
      </c>
      <c r="AL73" s="46">
        <v>100</v>
      </c>
      <c r="AM73" s="17">
        <f t="shared" si="32"/>
        <v>1</v>
      </c>
      <c r="AN73" s="17">
        <f t="shared" si="33"/>
        <v>1</v>
      </c>
      <c r="AO73" s="11">
        <v>1</v>
      </c>
      <c r="AP73" s="11">
        <v>28</v>
      </c>
      <c r="AQ73" s="47">
        <v>86</v>
      </c>
      <c r="AR73" s="47">
        <v>100</v>
      </c>
      <c r="AS73" s="11">
        <f t="shared" si="34"/>
        <v>1</v>
      </c>
      <c r="AT73" s="11">
        <f t="shared" si="35"/>
        <v>1</v>
      </c>
      <c r="AU73" s="18">
        <v>1</v>
      </c>
      <c r="AV73" s="18">
        <v>28</v>
      </c>
      <c r="AW73" s="18">
        <v>86</v>
      </c>
      <c r="AX73" s="18">
        <v>100</v>
      </c>
      <c r="AY73" s="18">
        <f t="shared" si="36"/>
        <v>1</v>
      </c>
      <c r="AZ73" s="18">
        <f t="shared" si="37"/>
        <v>1</v>
      </c>
      <c r="BA73" s="19">
        <v>1</v>
      </c>
      <c r="BB73" s="19">
        <v>28</v>
      </c>
      <c r="BC73" s="19">
        <v>86</v>
      </c>
      <c r="BD73" s="19">
        <v>100</v>
      </c>
      <c r="BE73" s="19">
        <f t="shared" si="38"/>
        <v>1</v>
      </c>
      <c r="BF73" s="19">
        <f t="shared" si="39"/>
        <v>1</v>
      </c>
      <c r="BG73" s="20">
        <v>1</v>
      </c>
      <c r="BH73" s="48">
        <v>28</v>
      </c>
      <c r="BI73" s="48">
        <v>86</v>
      </c>
      <c r="BJ73" s="48">
        <v>100</v>
      </c>
      <c r="BK73" s="20">
        <f t="shared" si="40"/>
        <v>1</v>
      </c>
      <c r="BL73" s="20">
        <f t="shared" si="41"/>
        <v>1</v>
      </c>
      <c r="BM73" s="49">
        <v>1</v>
      </c>
      <c r="BN73" s="49">
        <v>28</v>
      </c>
      <c r="BO73" s="49">
        <v>86</v>
      </c>
      <c r="BP73" s="49">
        <v>100</v>
      </c>
      <c r="BQ73" s="21">
        <f t="shared" si="42"/>
        <v>1</v>
      </c>
      <c r="BR73" s="21">
        <f t="shared" si="43"/>
        <v>1</v>
      </c>
    </row>
    <row r="74" spans="1:70" x14ac:dyDescent="0.3">
      <c r="A74" s="42" t="s">
        <v>2748</v>
      </c>
      <c r="B74" s="37" t="s">
        <v>2788</v>
      </c>
      <c r="C74" s="4" t="s">
        <v>2766</v>
      </c>
      <c r="D74" s="4" t="s">
        <v>2758</v>
      </c>
      <c r="E74" s="12">
        <v>1</v>
      </c>
      <c r="F74" s="12">
        <v>2</v>
      </c>
      <c r="G74" s="12">
        <v>2</v>
      </c>
      <c r="H74" s="12">
        <v>100</v>
      </c>
      <c r="I74" s="12">
        <f t="shared" si="22"/>
        <v>1</v>
      </c>
      <c r="J74" s="12">
        <f t="shared" si="23"/>
        <v>0</v>
      </c>
      <c r="K74" s="13">
        <v>1</v>
      </c>
      <c r="L74" s="13">
        <v>2</v>
      </c>
      <c r="M74" s="13">
        <v>2</v>
      </c>
      <c r="N74" s="13">
        <v>100</v>
      </c>
      <c r="O74" s="13">
        <f t="shared" si="24"/>
        <v>1</v>
      </c>
      <c r="P74" s="13">
        <f t="shared" si="25"/>
        <v>0</v>
      </c>
      <c r="Q74" s="14">
        <v>1</v>
      </c>
      <c r="R74" s="14">
        <v>2</v>
      </c>
      <c r="S74" s="14">
        <v>2</v>
      </c>
      <c r="T74" s="14">
        <v>100</v>
      </c>
      <c r="U74" s="14">
        <f t="shared" si="26"/>
        <v>1</v>
      </c>
      <c r="V74" s="14">
        <f t="shared" si="27"/>
        <v>0</v>
      </c>
      <c r="W74" s="44">
        <v>1</v>
      </c>
      <c r="X74" s="44">
        <v>2</v>
      </c>
      <c r="Y74" s="44">
        <v>2</v>
      </c>
      <c r="Z74" s="44">
        <v>100</v>
      </c>
      <c r="AA74" s="16">
        <f t="shared" si="28"/>
        <v>1</v>
      </c>
      <c r="AB74" s="16">
        <f t="shared" si="29"/>
        <v>0</v>
      </c>
      <c r="AC74" s="15">
        <v>1</v>
      </c>
      <c r="AD74" s="15">
        <v>2</v>
      </c>
      <c r="AE74" s="45">
        <v>2</v>
      </c>
      <c r="AF74" s="45">
        <v>100</v>
      </c>
      <c r="AG74" s="15">
        <f t="shared" si="30"/>
        <v>1</v>
      </c>
      <c r="AH74" s="15">
        <f t="shared" si="31"/>
        <v>0</v>
      </c>
      <c r="AI74" s="17">
        <v>1</v>
      </c>
      <c r="AJ74" s="17">
        <v>2</v>
      </c>
      <c r="AK74" s="46">
        <v>2</v>
      </c>
      <c r="AL74" s="46">
        <v>100</v>
      </c>
      <c r="AM74" s="17">
        <f t="shared" si="32"/>
        <v>1</v>
      </c>
      <c r="AN74" s="17">
        <f t="shared" si="33"/>
        <v>0</v>
      </c>
      <c r="AO74" s="11">
        <v>1</v>
      </c>
      <c r="AP74" s="11">
        <v>2</v>
      </c>
      <c r="AQ74" s="47">
        <v>2</v>
      </c>
      <c r="AR74" s="47">
        <v>100</v>
      </c>
      <c r="AS74" s="11">
        <f t="shared" si="34"/>
        <v>1</v>
      </c>
      <c r="AT74" s="11">
        <f t="shared" si="35"/>
        <v>0</v>
      </c>
      <c r="AU74" s="18">
        <v>1</v>
      </c>
      <c r="AV74" s="18">
        <v>2</v>
      </c>
      <c r="AW74" s="18">
        <v>2</v>
      </c>
      <c r="AX74" s="18">
        <v>100</v>
      </c>
      <c r="AY74" s="18">
        <f t="shared" si="36"/>
        <v>1</v>
      </c>
      <c r="AZ74" s="18">
        <f t="shared" si="37"/>
        <v>0</v>
      </c>
      <c r="BA74" s="19">
        <v>1</v>
      </c>
      <c r="BB74" s="19">
        <v>2</v>
      </c>
      <c r="BC74" s="19">
        <v>2</v>
      </c>
      <c r="BD74" s="19">
        <v>100</v>
      </c>
      <c r="BE74" s="19">
        <f t="shared" si="38"/>
        <v>1</v>
      </c>
      <c r="BF74" s="19">
        <f t="shared" si="39"/>
        <v>0</v>
      </c>
      <c r="BG74" s="20">
        <v>1</v>
      </c>
      <c r="BH74" s="48">
        <v>2</v>
      </c>
      <c r="BI74" s="48">
        <v>2</v>
      </c>
      <c r="BJ74" s="48">
        <v>100</v>
      </c>
      <c r="BK74" s="20">
        <f t="shared" si="40"/>
        <v>1</v>
      </c>
      <c r="BL74" s="20">
        <f t="shared" si="41"/>
        <v>0</v>
      </c>
      <c r="BM74" s="49">
        <v>1</v>
      </c>
      <c r="BN74" s="49">
        <v>2</v>
      </c>
      <c r="BO74" s="49">
        <v>2</v>
      </c>
      <c r="BP74" s="49">
        <v>100</v>
      </c>
      <c r="BQ74" s="21">
        <f t="shared" si="42"/>
        <v>1</v>
      </c>
      <c r="BR74" s="21">
        <f t="shared" si="43"/>
        <v>0</v>
      </c>
    </row>
    <row r="75" spans="1:70" x14ac:dyDescent="0.3">
      <c r="A75" s="42" t="s">
        <v>2748</v>
      </c>
      <c r="B75" s="37" t="s">
        <v>2790</v>
      </c>
      <c r="C75" s="4" t="s">
        <v>2766</v>
      </c>
      <c r="D75" s="4" t="s">
        <v>2758</v>
      </c>
      <c r="E75" s="12">
        <v>1</v>
      </c>
      <c r="F75" s="12">
        <v>2</v>
      </c>
      <c r="G75" s="12">
        <v>2</v>
      </c>
      <c r="H75" s="12">
        <v>100</v>
      </c>
      <c r="I75" s="12">
        <f t="shared" si="22"/>
        <v>1</v>
      </c>
      <c r="J75" s="12">
        <f t="shared" si="23"/>
        <v>0</v>
      </c>
      <c r="K75" s="13">
        <v>1</v>
      </c>
      <c r="L75" s="13">
        <v>2</v>
      </c>
      <c r="M75" s="13">
        <v>2</v>
      </c>
      <c r="N75" s="13">
        <v>100</v>
      </c>
      <c r="O75" s="13">
        <f t="shared" si="24"/>
        <v>1</v>
      </c>
      <c r="P75" s="13">
        <f t="shared" si="25"/>
        <v>0</v>
      </c>
      <c r="Q75" s="14">
        <v>1</v>
      </c>
      <c r="R75" s="14">
        <v>2</v>
      </c>
      <c r="S75" s="14">
        <v>2</v>
      </c>
      <c r="T75" s="14">
        <v>100</v>
      </c>
      <c r="U75" s="14">
        <f t="shared" si="26"/>
        <v>1</v>
      </c>
      <c r="V75" s="14">
        <f t="shared" si="27"/>
        <v>0</v>
      </c>
      <c r="W75" s="44">
        <v>1</v>
      </c>
      <c r="X75" s="44">
        <v>2</v>
      </c>
      <c r="Y75" s="44">
        <v>2</v>
      </c>
      <c r="Z75" s="44">
        <v>100</v>
      </c>
      <c r="AA75" s="16">
        <f t="shared" si="28"/>
        <v>1</v>
      </c>
      <c r="AB75" s="16">
        <f t="shared" si="29"/>
        <v>0</v>
      </c>
      <c r="AC75" s="15">
        <v>1</v>
      </c>
      <c r="AD75" s="15">
        <v>2</v>
      </c>
      <c r="AE75" s="45">
        <v>2</v>
      </c>
      <c r="AF75" s="45">
        <v>100</v>
      </c>
      <c r="AG75" s="15">
        <f t="shared" si="30"/>
        <v>1</v>
      </c>
      <c r="AH75" s="15">
        <f t="shared" si="31"/>
        <v>0</v>
      </c>
      <c r="AI75" s="17">
        <v>1</v>
      </c>
      <c r="AJ75" s="17">
        <v>2</v>
      </c>
      <c r="AK75" s="46">
        <v>2</v>
      </c>
      <c r="AL75" s="46">
        <v>100</v>
      </c>
      <c r="AM75" s="17">
        <f t="shared" si="32"/>
        <v>1</v>
      </c>
      <c r="AN75" s="17">
        <f t="shared" si="33"/>
        <v>0</v>
      </c>
      <c r="AO75" s="11">
        <v>1</v>
      </c>
      <c r="AP75" s="11">
        <v>2</v>
      </c>
      <c r="AQ75" s="47">
        <v>2</v>
      </c>
      <c r="AR75" s="47">
        <v>100</v>
      </c>
      <c r="AS75" s="11">
        <f t="shared" si="34"/>
        <v>1</v>
      </c>
      <c r="AT75" s="11">
        <f t="shared" si="35"/>
        <v>0</v>
      </c>
      <c r="AU75" s="18">
        <v>1</v>
      </c>
      <c r="AV75" s="18">
        <v>2</v>
      </c>
      <c r="AW75" s="18">
        <v>2</v>
      </c>
      <c r="AX75" s="18">
        <v>100</v>
      </c>
      <c r="AY75" s="18">
        <f t="shared" si="36"/>
        <v>1</v>
      </c>
      <c r="AZ75" s="18">
        <f t="shared" si="37"/>
        <v>0</v>
      </c>
      <c r="BA75" s="19">
        <v>1</v>
      </c>
      <c r="BB75" s="19">
        <v>2</v>
      </c>
      <c r="BC75" s="19">
        <v>2</v>
      </c>
      <c r="BD75" s="19">
        <v>100</v>
      </c>
      <c r="BE75" s="19">
        <f t="shared" si="38"/>
        <v>1</v>
      </c>
      <c r="BF75" s="19">
        <f t="shared" si="39"/>
        <v>0</v>
      </c>
      <c r="BG75" s="20">
        <v>1</v>
      </c>
      <c r="BH75" s="48">
        <v>2</v>
      </c>
      <c r="BI75" s="48">
        <v>2</v>
      </c>
      <c r="BJ75" s="48">
        <v>100</v>
      </c>
      <c r="BK75" s="20">
        <f t="shared" si="40"/>
        <v>1</v>
      </c>
      <c r="BL75" s="20">
        <f t="shared" si="41"/>
        <v>0</v>
      </c>
      <c r="BM75" s="49">
        <v>1</v>
      </c>
      <c r="BN75" s="49">
        <v>2</v>
      </c>
      <c r="BO75" s="49">
        <v>2</v>
      </c>
      <c r="BP75" s="49">
        <v>100</v>
      </c>
      <c r="BQ75" s="21">
        <f t="shared" si="42"/>
        <v>1</v>
      </c>
      <c r="BR75" s="21">
        <f t="shared" si="43"/>
        <v>0</v>
      </c>
    </row>
    <row r="76" spans="1:70" x14ac:dyDescent="0.3">
      <c r="A76" s="42" t="s">
        <v>2748</v>
      </c>
      <c r="B76" s="37" t="s">
        <v>2815</v>
      </c>
      <c r="C76" s="4" t="s">
        <v>2766</v>
      </c>
      <c r="D76" s="4" t="s">
        <v>2758</v>
      </c>
      <c r="E76" s="12">
        <v>1</v>
      </c>
      <c r="F76" s="12">
        <v>2</v>
      </c>
      <c r="G76" s="12">
        <v>2</v>
      </c>
      <c r="H76" s="12">
        <v>100</v>
      </c>
      <c r="I76" s="12">
        <f t="shared" si="22"/>
        <v>1</v>
      </c>
      <c r="J76" s="12">
        <f t="shared" si="23"/>
        <v>0</v>
      </c>
      <c r="K76" s="13">
        <v>1</v>
      </c>
      <c r="L76" s="43">
        <v>2</v>
      </c>
      <c r="M76" s="43">
        <v>2</v>
      </c>
      <c r="N76" s="43">
        <v>100</v>
      </c>
      <c r="O76" s="13">
        <f t="shared" si="24"/>
        <v>1</v>
      </c>
      <c r="P76" s="13">
        <f t="shared" si="25"/>
        <v>0</v>
      </c>
      <c r="Q76" s="14">
        <v>1</v>
      </c>
      <c r="R76" s="50">
        <v>2</v>
      </c>
      <c r="S76" s="50">
        <v>2</v>
      </c>
      <c r="T76" s="50">
        <v>100</v>
      </c>
      <c r="U76" s="14">
        <f t="shared" si="26"/>
        <v>1</v>
      </c>
      <c r="V76" s="14">
        <f t="shared" si="27"/>
        <v>0</v>
      </c>
      <c r="W76" s="44">
        <v>1</v>
      </c>
      <c r="X76" s="44">
        <v>2</v>
      </c>
      <c r="Y76" s="44">
        <v>2</v>
      </c>
      <c r="Z76" s="44">
        <v>100</v>
      </c>
      <c r="AA76" s="16">
        <f t="shared" si="28"/>
        <v>1</v>
      </c>
      <c r="AB76" s="16">
        <f t="shared" si="29"/>
        <v>0</v>
      </c>
      <c r="AC76" s="15">
        <v>1</v>
      </c>
      <c r="AD76" s="15">
        <v>2</v>
      </c>
      <c r="AE76" s="45">
        <v>2</v>
      </c>
      <c r="AF76" s="45">
        <v>100</v>
      </c>
      <c r="AG76" s="15">
        <f t="shared" si="30"/>
        <v>1</v>
      </c>
      <c r="AH76" s="15">
        <f t="shared" si="31"/>
        <v>0</v>
      </c>
      <c r="AI76" s="17">
        <v>1</v>
      </c>
      <c r="AJ76" s="17">
        <v>2</v>
      </c>
      <c r="AK76" s="46">
        <v>2</v>
      </c>
      <c r="AL76" s="46">
        <v>100</v>
      </c>
      <c r="AM76" s="17">
        <f t="shared" si="32"/>
        <v>1</v>
      </c>
      <c r="AN76" s="17">
        <f t="shared" si="33"/>
        <v>0</v>
      </c>
      <c r="AO76" s="11">
        <v>1</v>
      </c>
      <c r="AP76" s="11">
        <v>2</v>
      </c>
      <c r="AQ76" s="47">
        <v>2</v>
      </c>
      <c r="AR76" s="47">
        <v>100</v>
      </c>
      <c r="AS76" s="11">
        <f t="shared" si="34"/>
        <v>1</v>
      </c>
      <c r="AT76" s="11">
        <f t="shared" si="35"/>
        <v>0</v>
      </c>
      <c r="AU76" s="18">
        <v>1</v>
      </c>
      <c r="AV76" s="18">
        <v>2</v>
      </c>
      <c r="AW76" s="18">
        <v>2</v>
      </c>
      <c r="AX76" s="18">
        <v>100</v>
      </c>
      <c r="AY76" s="18">
        <f t="shared" si="36"/>
        <v>1</v>
      </c>
      <c r="AZ76" s="18">
        <f t="shared" si="37"/>
        <v>0</v>
      </c>
      <c r="BA76" s="19">
        <v>1</v>
      </c>
      <c r="BB76" s="19">
        <v>2</v>
      </c>
      <c r="BC76" s="19">
        <v>2</v>
      </c>
      <c r="BD76" s="19">
        <v>100</v>
      </c>
      <c r="BE76" s="19">
        <f t="shared" si="38"/>
        <v>1</v>
      </c>
      <c r="BF76" s="19">
        <f t="shared" si="39"/>
        <v>0</v>
      </c>
      <c r="BG76" s="20">
        <v>1</v>
      </c>
      <c r="BH76" s="48">
        <v>2</v>
      </c>
      <c r="BI76" s="48">
        <v>2</v>
      </c>
      <c r="BJ76" s="48">
        <v>100</v>
      </c>
      <c r="BK76" s="20">
        <f t="shared" si="40"/>
        <v>1</v>
      </c>
      <c r="BL76" s="20">
        <f t="shared" si="41"/>
        <v>0</v>
      </c>
      <c r="BM76" s="49">
        <v>1</v>
      </c>
      <c r="BN76" s="49">
        <v>2</v>
      </c>
      <c r="BO76" s="49">
        <v>2</v>
      </c>
      <c r="BP76" s="49">
        <v>100</v>
      </c>
      <c r="BQ76" s="21">
        <f t="shared" si="42"/>
        <v>1</v>
      </c>
      <c r="BR76" s="21">
        <f t="shared" si="43"/>
        <v>0</v>
      </c>
    </row>
    <row r="77" spans="1:70" x14ac:dyDescent="0.3">
      <c r="A77" s="42" t="s">
        <v>2748</v>
      </c>
      <c r="B77" s="37" t="s">
        <v>2792</v>
      </c>
      <c r="C77" s="4" t="s">
        <v>2766</v>
      </c>
      <c r="D77" s="4" t="s">
        <v>2758</v>
      </c>
      <c r="E77" s="12">
        <v>1</v>
      </c>
      <c r="F77" s="12">
        <v>20</v>
      </c>
      <c r="G77" s="12">
        <v>24</v>
      </c>
      <c r="H77" s="12">
        <v>100</v>
      </c>
      <c r="I77" s="12">
        <f t="shared" si="22"/>
        <v>1</v>
      </c>
      <c r="J77" s="12">
        <f t="shared" si="23"/>
        <v>0</v>
      </c>
      <c r="K77" s="13">
        <v>1</v>
      </c>
      <c r="L77" s="13">
        <v>20</v>
      </c>
      <c r="M77" s="13">
        <v>24</v>
      </c>
      <c r="N77" s="13">
        <v>100</v>
      </c>
      <c r="O77" s="13">
        <f t="shared" si="24"/>
        <v>1</v>
      </c>
      <c r="P77" s="13">
        <f t="shared" si="25"/>
        <v>0</v>
      </c>
      <c r="Q77" s="14">
        <v>1</v>
      </c>
      <c r="R77" s="14">
        <v>20</v>
      </c>
      <c r="S77" s="14">
        <v>24</v>
      </c>
      <c r="T77" s="14">
        <v>100</v>
      </c>
      <c r="U77" s="14">
        <f t="shared" si="26"/>
        <v>1</v>
      </c>
      <c r="V77" s="14">
        <f t="shared" si="27"/>
        <v>0</v>
      </c>
      <c r="W77" s="44">
        <v>1</v>
      </c>
      <c r="X77" s="44">
        <v>20</v>
      </c>
      <c r="Y77" s="44">
        <v>24</v>
      </c>
      <c r="Z77" s="44">
        <v>100</v>
      </c>
      <c r="AA77" s="16">
        <f t="shared" si="28"/>
        <v>1</v>
      </c>
      <c r="AB77" s="16">
        <f t="shared" si="29"/>
        <v>0</v>
      </c>
      <c r="AC77" s="15">
        <v>1</v>
      </c>
      <c r="AD77" s="15">
        <v>20</v>
      </c>
      <c r="AE77" s="45">
        <v>24</v>
      </c>
      <c r="AF77" s="45">
        <v>100</v>
      </c>
      <c r="AG77" s="15">
        <f t="shared" si="30"/>
        <v>1</v>
      </c>
      <c r="AH77" s="15">
        <f t="shared" si="31"/>
        <v>0</v>
      </c>
      <c r="AI77" s="17">
        <v>1</v>
      </c>
      <c r="AJ77" s="17">
        <v>20</v>
      </c>
      <c r="AK77" s="46">
        <v>24</v>
      </c>
      <c r="AL77" s="46">
        <v>100</v>
      </c>
      <c r="AM77" s="17">
        <f t="shared" si="32"/>
        <v>1</v>
      </c>
      <c r="AN77" s="17">
        <f t="shared" si="33"/>
        <v>0</v>
      </c>
      <c r="AO77" s="11">
        <v>1</v>
      </c>
      <c r="AP77" s="11">
        <v>20</v>
      </c>
      <c r="AQ77" s="47">
        <v>24</v>
      </c>
      <c r="AR77" s="47">
        <v>100</v>
      </c>
      <c r="AS77" s="11">
        <f t="shared" si="34"/>
        <v>1</v>
      </c>
      <c r="AT77" s="11">
        <f t="shared" si="35"/>
        <v>0</v>
      </c>
      <c r="AU77" s="18">
        <v>1</v>
      </c>
      <c r="AV77" s="18">
        <v>20</v>
      </c>
      <c r="AW77" s="18">
        <v>24</v>
      </c>
      <c r="AX77" s="18">
        <v>100</v>
      </c>
      <c r="AY77" s="18">
        <f t="shared" si="36"/>
        <v>1</v>
      </c>
      <c r="AZ77" s="18">
        <f t="shared" si="37"/>
        <v>0</v>
      </c>
      <c r="BA77" s="19">
        <v>1</v>
      </c>
      <c r="BB77" s="19">
        <v>20</v>
      </c>
      <c r="BC77" s="19">
        <v>24</v>
      </c>
      <c r="BD77" s="19">
        <v>100</v>
      </c>
      <c r="BE77" s="19">
        <f t="shared" si="38"/>
        <v>1</v>
      </c>
      <c r="BF77" s="19">
        <f t="shared" si="39"/>
        <v>0</v>
      </c>
      <c r="BG77" s="20">
        <v>1</v>
      </c>
      <c r="BH77" s="48">
        <v>20</v>
      </c>
      <c r="BI77" s="48">
        <v>24</v>
      </c>
      <c r="BJ77" s="48">
        <v>100</v>
      </c>
      <c r="BK77" s="20">
        <f t="shared" si="40"/>
        <v>1</v>
      </c>
      <c r="BL77" s="20">
        <f t="shared" si="41"/>
        <v>0</v>
      </c>
      <c r="BM77" s="49">
        <v>1</v>
      </c>
      <c r="BN77" s="49">
        <v>20</v>
      </c>
      <c r="BO77" s="49">
        <v>24</v>
      </c>
      <c r="BP77" s="49">
        <v>100</v>
      </c>
      <c r="BQ77" s="21">
        <f t="shared" si="42"/>
        <v>1</v>
      </c>
      <c r="BR77" s="21">
        <f t="shared" si="43"/>
        <v>0</v>
      </c>
    </row>
    <row r="78" spans="1:70" x14ac:dyDescent="0.3">
      <c r="A78" s="42" t="s">
        <v>2748</v>
      </c>
      <c r="B78" s="37" t="s">
        <v>2792</v>
      </c>
      <c r="C78" s="4" t="s">
        <v>2766</v>
      </c>
      <c r="D78" s="4" t="s">
        <v>2758</v>
      </c>
      <c r="E78" s="12">
        <v>1</v>
      </c>
      <c r="F78" s="12">
        <v>20</v>
      </c>
      <c r="G78" s="12">
        <v>24</v>
      </c>
      <c r="H78" s="12">
        <v>100</v>
      </c>
      <c r="I78" s="12">
        <f t="shared" si="22"/>
        <v>1</v>
      </c>
      <c r="J78" s="12">
        <f t="shared" si="23"/>
        <v>0</v>
      </c>
      <c r="K78" s="13">
        <v>1</v>
      </c>
      <c r="L78" s="13">
        <v>20</v>
      </c>
      <c r="M78" s="13">
        <v>24</v>
      </c>
      <c r="N78" s="13">
        <v>100</v>
      </c>
      <c r="O78" s="13">
        <f t="shared" si="24"/>
        <v>1</v>
      </c>
      <c r="P78" s="13">
        <f t="shared" si="25"/>
        <v>0</v>
      </c>
      <c r="Q78" s="14">
        <v>1</v>
      </c>
      <c r="R78" s="14">
        <v>20</v>
      </c>
      <c r="S78" s="14">
        <v>24</v>
      </c>
      <c r="T78" s="14">
        <v>100</v>
      </c>
      <c r="U78" s="14">
        <f t="shared" si="26"/>
        <v>1</v>
      </c>
      <c r="V78" s="14">
        <f t="shared" si="27"/>
        <v>0</v>
      </c>
      <c r="W78" s="44">
        <v>1</v>
      </c>
      <c r="X78" s="44">
        <v>20</v>
      </c>
      <c r="Y78" s="44">
        <v>24</v>
      </c>
      <c r="Z78" s="44">
        <v>100</v>
      </c>
      <c r="AA78" s="16">
        <f t="shared" si="28"/>
        <v>1</v>
      </c>
      <c r="AB78" s="16">
        <f t="shared" si="29"/>
        <v>0</v>
      </c>
      <c r="AC78" s="15">
        <v>1</v>
      </c>
      <c r="AD78" s="15">
        <v>20</v>
      </c>
      <c r="AE78" s="45">
        <v>24</v>
      </c>
      <c r="AF78" s="45">
        <v>100</v>
      </c>
      <c r="AG78" s="15">
        <f t="shared" si="30"/>
        <v>1</v>
      </c>
      <c r="AH78" s="15">
        <f t="shared" si="31"/>
        <v>0</v>
      </c>
      <c r="AI78" s="17">
        <v>1</v>
      </c>
      <c r="AJ78" s="17">
        <v>20</v>
      </c>
      <c r="AK78" s="46">
        <v>24</v>
      </c>
      <c r="AL78" s="46">
        <v>100</v>
      </c>
      <c r="AM78" s="17">
        <f t="shared" si="32"/>
        <v>1</v>
      </c>
      <c r="AN78" s="17">
        <f t="shared" si="33"/>
        <v>0</v>
      </c>
      <c r="AO78" s="11">
        <v>1</v>
      </c>
      <c r="AP78" s="11">
        <v>20</v>
      </c>
      <c r="AQ78" s="47">
        <v>24</v>
      </c>
      <c r="AR78" s="47">
        <v>100</v>
      </c>
      <c r="AS78" s="11">
        <f t="shared" si="34"/>
        <v>1</v>
      </c>
      <c r="AT78" s="11">
        <f t="shared" si="35"/>
        <v>0</v>
      </c>
      <c r="AU78" s="18">
        <v>1</v>
      </c>
      <c r="AV78" s="18">
        <v>20</v>
      </c>
      <c r="AW78" s="18">
        <v>24</v>
      </c>
      <c r="AX78" s="18">
        <v>100</v>
      </c>
      <c r="AY78" s="18">
        <f t="shared" si="36"/>
        <v>1</v>
      </c>
      <c r="AZ78" s="18">
        <f t="shared" si="37"/>
        <v>0</v>
      </c>
      <c r="BA78" s="19">
        <v>1</v>
      </c>
      <c r="BB78" s="19">
        <v>20</v>
      </c>
      <c r="BC78" s="19">
        <v>24</v>
      </c>
      <c r="BD78" s="19">
        <v>100</v>
      </c>
      <c r="BE78" s="19">
        <f t="shared" si="38"/>
        <v>1</v>
      </c>
      <c r="BF78" s="19">
        <f t="shared" si="39"/>
        <v>0</v>
      </c>
      <c r="BG78" s="20">
        <v>1</v>
      </c>
      <c r="BH78" s="48">
        <v>20</v>
      </c>
      <c r="BI78" s="48">
        <v>24</v>
      </c>
      <c r="BJ78" s="48">
        <v>100</v>
      </c>
      <c r="BK78" s="20">
        <f t="shared" si="40"/>
        <v>1</v>
      </c>
      <c r="BL78" s="20">
        <f t="shared" si="41"/>
        <v>0</v>
      </c>
      <c r="BM78" s="49">
        <v>1</v>
      </c>
      <c r="BN78" s="49">
        <v>20</v>
      </c>
      <c r="BO78" s="49">
        <v>24</v>
      </c>
      <c r="BP78" s="49">
        <v>100</v>
      </c>
      <c r="BQ78" s="21">
        <f t="shared" si="42"/>
        <v>1</v>
      </c>
      <c r="BR78" s="21">
        <f t="shared" si="43"/>
        <v>0</v>
      </c>
    </row>
    <row r="79" spans="1:70" x14ac:dyDescent="0.3">
      <c r="A79" s="42" t="s">
        <v>2748</v>
      </c>
      <c r="B79" s="37" t="s">
        <v>2792</v>
      </c>
      <c r="C79" s="4" t="s">
        <v>2766</v>
      </c>
      <c r="D79" s="4" t="s">
        <v>2758</v>
      </c>
      <c r="E79" s="12">
        <v>1</v>
      </c>
      <c r="F79" s="12">
        <v>20</v>
      </c>
      <c r="G79" s="12">
        <v>24</v>
      </c>
      <c r="H79" s="12">
        <v>100</v>
      </c>
      <c r="I79" s="12">
        <f t="shared" si="22"/>
        <v>1</v>
      </c>
      <c r="J79" s="12">
        <f t="shared" si="23"/>
        <v>0</v>
      </c>
      <c r="K79" s="13">
        <v>1</v>
      </c>
      <c r="L79" s="13">
        <v>20</v>
      </c>
      <c r="M79" s="13">
        <v>24</v>
      </c>
      <c r="N79" s="13">
        <v>100</v>
      </c>
      <c r="O79" s="13">
        <f t="shared" si="24"/>
        <v>1</v>
      </c>
      <c r="P79" s="13">
        <f t="shared" si="25"/>
        <v>0</v>
      </c>
      <c r="Q79" s="14">
        <v>1</v>
      </c>
      <c r="R79" s="14">
        <v>20</v>
      </c>
      <c r="S79" s="14">
        <v>24</v>
      </c>
      <c r="T79" s="14">
        <v>100</v>
      </c>
      <c r="U79" s="14">
        <f t="shared" si="26"/>
        <v>1</v>
      </c>
      <c r="V79" s="14">
        <f t="shared" si="27"/>
        <v>0</v>
      </c>
      <c r="W79" s="44">
        <v>1</v>
      </c>
      <c r="X79" s="44">
        <v>20</v>
      </c>
      <c r="Y79" s="44">
        <v>24</v>
      </c>
      <c r="Z79" s="44">
        <v>100</v>
      </c>
      <c r="AA79" s="16">
        <f t="shared" si="28"/>
        <v>1</v>
      </c>
      <c r="AB79" s="16">
        <f t="shared" si="29"/>
        <v>0</v>
      </c>
      <c r="AC79" s="15">
        <v>1</v>
      </c>
      <c r="AD79" s="15">
        <v>20</v>
      </c>
      <c r="AE79" s="45">
        <v>24</v>
      </c>
      <c r="AF79" s="45">
        <v>100</v>
      </c>
      <c r="AG79" s="15">
        <f t="shared" si="30"/>
        <v>1</v>
      </c>
      <c r="AH79" s="15">
        <f t="shared" si="31"/>
        <v>0</v>
      </c>
      <c r="AI79" s="17">
        <v>1</v>
      </c>
      <c r="AJ79" s="17">
        <v>20</v>
      </c>
      <c r="AK79" s="46">
        <v>24</v>
      </c>
      <c r="AL79" s="46">
        <v>100</v>
      </c>
      <c r="AM79" s="17">
        <f t="shared" si="32"/>
        <v>1</v>
      </c>
      <c r="AN79" s="17">
        <f t="shared" si="33"/>
        <v>0</v>
      </c>
      <c r="AO79" s="11">
        <v>1</v>
      </c>
      <c r="AP79" s="11">
        <v>20</v>
      </c>
      <c r="AQ79" s="47">
        <v>24</v>
      </c>
      <c r="AR79" s="47">
        <v>100</v>
      </c>
      <c r="AS79" s="11">
        <f t="shared" si="34"/>
        <v>1</v>
      </c>
      <c r="AT79" s="11">
        <f t="shared" si="35"/>
        <v>0</v>
      </c>
      <c r="AU79" s="18">
        <v>1</v>
      </c>
      <c r="AV79" s="18">
        <v>20</v>
      </c>
      <c r="AW79" s="18">
        <v>24</v>
      </c>
      <c r="AX79" s="18">
        <v>100</v>
      </c>
      <c r="AY79" s="18">
        <f t="shared" si="36"/>
        <v>1</v>
      </c>
      <c r="AZ79" s="18">
        <f t="shared" si="37"/>
        <v>0</v>
      </c>
      <c r="BA79" s="19">
        <v>1</v>
      </c>
      <c r="BB79" s="19">
        <v>20</v>
      </c>
      <c r="BC79" s="19">
        <v>24</v>
      </c>
      <c r="BD79" s="19">
        <v>100</v>
      </c>
      <c r="BE79" s="19">
        <f t="shared" si="38"/>
        <v>1</v>
      </c>
      <c r="BF79" s="19">
        <f t="shared" si="39"/>
        <v>0</v>
      </c>
      <c r="BG79" s="20">
        <v>1</v>
      </c>
      <c r="BH79" s="48">
        <v>20</v>
      </c>
      <c r="BI79" s="48">
        <v>24</v>
      </c>
      <c r="BJ79" s="48">
        <v>100</v>
      </c>
      <c r="BK79" s="20">
        <f t="shared" si="40"/>
        <v>1</v>
      </c>
      <c r="BL79" s="20">
        <f t="shared" si="41"/>
        <v>0</v>
      </c>
      <c r="BM79" s="49">
        <v>1</v>
      </c>
      <c r="BN79" s="49">
        <v>20</v>
      </c>
      <c r="BO79" s="49">
        <v>24</v>
      </c>
      <c r="BP79" s="49">
        <v>100</v>
      </c>
      <c r="BQ79" s="21">
        <f t="shared" si="42"/>
        <v>1</v>
      </c>
      <c r="BR79" s="21">
        <f t="shared" si="43"/>
        <v>0</v>
      </c>
    </row>
    <row r="80" spans="1:70" x14ac:dyDescent="0.3">
      <c r="A80" s="42" t="s">
        <v>2748</v>
      </c>
      <c r="B80" s="37" t="s">
        <v>2792</v>
      </c>
      <c r="C80" s="4" t="s">
        <v>2766</v>
      </c>
      <c r="D80" s="4" t="s">
        <v>2758</v>
      </c>
      <c r="E80" s="12">
        <v>1</v>
      </c>
      <c r="F80" s="12">
        <v>4</v>
      </c>
      <c r="G80" s="12">
        <v>4</v>
      </c>
      <c r="H80" s="12">
        <v>100</v>
      </c>
      <c r="I80" s="12">
        <f t="shared" si="22"/>
        <v>1</v>
      </c>
      <c r="J80" s="12">
        <f t="shared" si="23"/>
        <v>0</v>
      </c>
      <c r="K80" s="13">
        <v>1</v>
      </c>
      <c r="L80" s="13">
        <v>4</v>
      </c>
      <c r="M80" s="13">
        <v>4</v>
      </c>
      <c r="N80" s="13">
        <v>100</v>
      </c>
      <c r="O80" s="13">
        <f t="shared" si="24"/>
        <v>1</v>
      </c>
      <c r="P80" s="13">
        <f t="shared" si="25"/>
        <v>0</v>
      </c>
      <c r="Q80" s="14">
        <v>1</v>
      </c>
      <c r="R80" s="14">
        <v>4</v>
      </c>
      <c r="S80" s="14">
        <v>4</v>
      </c>
      <c r="T80" s="14">
        <v>100</v>
      </c>
      <c r="U80" s="14">
        <f t="shared" si="26"/>
        <v>1</v>
      </c>
      <c r="V80" s="14">
        <f t="shared" si="27"/>
        <v>0</v>
      </c>
      <c r="W80" s="44">
        <v>1</v>
      </c>
      <c r="X80" s="44">
        <v>4</v>
      </c>
      <c r="Y80" s="44">
        <v>4</v>
      </c>
      <c r="Z80" s="44">
        <v>100</v>
      </c>
      <c r="AA80" s="16">
        <f t="shared" si="28"/>
        <v>1</v>
      </c>
      <c r="AB80" s="16">
        <f t="shared" si="29"/>
        <v>0</v>
      </c>
      <c r="AC80" s="15">
        <v>1</v>
      </c>
      <c r="AD80" s="15">
        <v>4</v>
      </c>
      <c r="AE80" s="45">
        <v>4</v>
      </c>
      <c r="AF80" s="45">
        <v>100</v>
      </c>
      <c r="AG80" s="15">
        <f t="shared" si="30"/>
        <v>1</v>
      </c>
      <c r="AH80" s="15">
        <f t="shared" si="31"/>
        <v>0</v>
      </c>
      <c r="AI80" s="17">
        <v>1</v>
      </c>
      <c r="AJ80" s="17">
        <v>4</v>
      </c>
      <c r="AK80" s="46">
        <v>4</v>
      </c>
      <c r="AL80" s="46">
        <v>100</v>
      </c>
      <c r="AM80" s="17">
        <f t="shared" si="32"/>
        <v>1</v>
      </c>
      <c r="AN80" s="17">
        <f t="shared" si="33"/>
        <v>0</v>
      </c>
      <c r="AO80" s="11">
        <v>1</v>
      </c>
      <c r="AP80" s="11">
        <v>4</v>
      </c>
      <c r="AQ80" s="47">
        <v>4</v>
      </c>
      <c r="AR80" s="47">
        <v>100</v>
      </c>
      <c r="AS80" s="11">
        <f t="shared" si="34"/>
        <v>1</v>
      </c>
      <c r="AT80" s="11">
        <f t="shared" si="35"/>
        <v>0</v>
      </c>
      <c r="AU80" s="18">
        <v>1</v>
      </c>
      <c r="AV80" s="18">
        <v>4</v>
      </c>
      <c r="AW80" s="18">
        <v>4</v>
      </c>
      <c r="AX80" s="18">
        <v>100</v>
      </c>
      <c r="AY80" s="18">
        <f t="shared" si="36"/>
        <v>1</v>
      </c>
      <c r="AZ80" s="18">
        <f t="shared" si="37"/>
        <v>0</v>
      </c>
      <c r="BA80" s="19">
        <v>1</v>
      </c>
      <c r="BB80" s="19">
        <v>4</v>
      </c>
      <c r="BC80" s="19">
        <v>4</v>
      </c>
      <c r="BD80" s="19">
        <v>100</v>
      </c>
      <c r="BE80" s="19">
        <f t="shared" si="38"/>
        <v>1</v>
      </c>
      <c r="BF80" s="19">
        <f t="shared" si="39"/>
        <v>0</v>
      </c>
      <c r="BG80" s="20">
        <v>1</v>
      </c>
      <c r="BH80" s="48">
        <v>4</v>
      </c>
      <c r="BI80" s="48">
        <v>4</v>
      </c>
      <c r="BJ80" s="48">
        <v>100</v>
      </c>
      <c r="BK80" s="20">
        <f t="shared" si="40"/>
        <v>1</v>
      </c>
      <c r="BL80" s="20">
        <f t="shared" si="41"/>
        <v>0</v>
      </c>
      <c r="BM80" s="49">
        <v>1</v>
      </c>
      <c r="BN80" s="49">
        <v>4</v>
      </c>
      <c r="BO80" s="49">
        <v>4</v>
      </c>
      <c r="BP80" s="49">
        <v>100</v>
      </c>
      <c r="BQ80" s="21">
        <f t="shared" si="42"/>
        <v>1</v>
      </c>
      <c r="BR80" s="21">
        <f t="shared" si="43"/>
        <v>0</v>
      </c>
    </row>
    <row r="81" spans="1:70" x14ac:dyDescent="0.3">
      <c r="A81" s="42" t="s">
        <v>2748</v>
      </c>
      <c r="B81" s="37" t="s">
        <v>2792</v>
      </c>
      <c r="C81" s="4" t="s">
        <v>2766</v>
      </c>
      <c r="D81" s="4" t="s">
        <v>2758</v>
      </c>
      <c r="E81" s="12">
        <v>1</v>
      </c>
      <c r="F81" s="12">
        <v>4</v>
      </c>
      <c r="G81" s="12">
        <v>4</v>
      </c>
      <c r="H81" s="12">
        <v>100</v>
      </c>
      <c r="I81" s="12">
        <f t="shared" si="22"/>
        <v>1</v>
      </c>
      <c r="J81" s="12">
        <f t="shared" si="23"/>
        <v>0</v>
      </c>
      <c r="K81" s="13">
        <v>1</v>
      </c>
      <c r="L81" s="13">
        <v>4</v>
      </c>
      <c r="M81" s="13">
        <v>4</v>
      </c>
      <c r="N81" s="13">
        <v>100</v>
      </c>
      <c r="O81" s="13">
        <f t="shared" si="24"/>
        <v>1</v>
      </c>
      <c r="P81" s="13">
        <f t="shared" si="25"/>
        <v>0</v>
      </c>
      <c r="Q81" s="14">
        <v>1</v>
      </c>
      <c r="R81" s="14">
        <v>4</v>
      </c>
      <c r="S81" s="14">
        <v>4</v>
      </c>
      <c r="T81" s="14">
        <v>100</v>
      </c>
      <c r="U81" s="14">
        <f t="shared" si="26"/>
        <v>1</v>
      </c>
      <c r="V81" s="14">
        <f t="shared" si="27"/>
        <v>0</v>
      </c>
      <c r="W81" s="44">
        <v>1</v>
      </c>
      <c r="X81" s="44">
        <v>4</v>
      </c>
      <c r="Y81" s="44">
        <v>4</v>
      </c>
      <c r="Z81" s="44">
        <v>100</v>
      </c>
      <c r="AA81" s="16">
        <f t="shared" si="28"/>
        <v>1</v>
      </c>
      <c r="AB81" s="16">
        <f t="shared" si="29"/>
        <v>0</v>
      </c>
      <c r="AC81" s="15">
        <v>1</v>
      </c>
      <c r="AD81" s="15">
        <v>4</v>
      </c>
      <c r="AE81" s="45">
        <v>4</v>
      </c>
      <c r="AF81" s="45">
        <v>100</v>
      </c>
      <c r="AG81" s="15">
        <f t="shared" si="30"/>
        <v>1</v>
      </c>
      <c r="AH81" s="15">
        <f t="shared" si="31"/>
        <v>0</v>
      </c>
      <c r="AI81" s="17">
        <v>1</v>
      </c>
      <c r="AJ81" s="17">
        <v>4</v>
      </c>
      <c r="AK81" s="46">
        <v>4</v>
      </c>
      <c r="AL81" s="46">
        <v>100</v>
      </c>
      <c r="AM81" s="17">
        <f t="shared" si="32"/>
        <v>1</v>
      </c>
      <c r="AN81" s="17">
        <f t="shared" si="33"/>
        <v>0</v>
      </c>
      <c r="AO81" s="11">
        <v>1</v>
      </c>
      <c r="AP81" s="11">
        <v>4</v>
      </c>
      <c r="AQ81" s="47">
        <v>4</v>
      </c>
      <c r="AR81" s="47">
        <v>100</v>
      </c>
      <c r="AS81" s="11">
        <f t="shared" si="34"/>
        <v>1</v>
      </c>
      <c r="AT81" s="11">
        <f t="shared" si="35"/>
        <v>0</v>
      </c>
      <c r="AU81" s="18">
        <v>1</v>
      </c>
      <c r="AV81" s="18">
        <v>4</v>
      </c>
      <c r="AW81" s="18">
        <v>4</v>
      </c>
      <c r="AX81" s="18">
        <v>100</v>
      </c>
      <c r="AY81" s="18">
        <f t="shared" si="36"/>
        <v>1</v>
      </c>
      <c r="AZ81" s="18">
        <f t="shared" si="37"/>
        <v>0</v>
      </c>
      <c r="BA81" s="19">
        <v>1</v>
      </c>
      <c r="BB81" s="19">
        <v>4</v>
      </c>
      <c r="BC81" s="19">
        <v>4</v>
      </c>
      <c r="BD81" s="19">
        <v>100</v>
      </c>
      <c r="BE81" s="19">
        <f t="shared" si="38"/>
        <v>1</v>
      </c>
      <c r="BF81" s="19">
        <f t="shared" si="39"/>
        <v>0</v>
      </c>
      <c r="BG81" s="20">
        <v>1</v>
      </c>
      <c r="BH81" s="48">
        <v>4</v>
      </c>
      <c r="BI81" s="48">
        <v>4</v>
      </c>
      <c r="BJ81" s="48">
        <v>100</v>
      </c>
      <c r="BK81" s="20">
        <f t="shared" si="40"/>
        <v>1</v>
      </c>
      <c r="BL81" s="20">
        <f t="shared" si="41"/>
        <v>0</v>
      </c>
      <c r="BM81" s="49">
        <v>1</v>
      </c>
      <c r="BN81" s="49">
        <v>4</v>
      </c>
      <c r="BO81" s="49">
        <v>4</v>
      </c>
      <c r="BP81" s="49">
        <v>100</v>
      </c>
      <c r="BQ81" s="21">
        <f t="shared" si="42"/>
        <v>1</v>
      </c>
      <c r="BR81" s="21">
        <f t="shared" si="43"/>
        <v>0</v>
      </c>
    </row>
    <row r="82" spans="1:70" x14ac:dyDescent="0.3">
      <c r="A82" s="42" t="s">
        <v>2748</v>
      </c>
      <c r="B82" s="37" t="s">
        <v>2792</v>
      </c>
      <c r="C82" s="4" t="s">
        <v>2766</v>
      </c>
      <c r="D82" s="4" t="s">
        <v>2758</v>
      </c>
      <c r="E82" s="12">
        <v>1</v>
      </c>
      <c r="F82" s="12">
        <v>4</v>
      </c>
      <c r="G82" s="12">
        <v>4</v>
      </c>
      <c r="H82" s="12">
        <v>100</v>
      </c>
      <c r="I82" s="12">
        <f t="shared" si="22"/>
        <v>1</v>
      </c>
      <c r="J82" s="12">
        <f t="shared" si="23"/>
        <v>0</v>
      </c>
      <c r="K82" s="13">
        <v>1</v>
      </c>
      <c r="L82" s="13">
        <v>4</v>
      </c>
      <c r="M82" s="13">
        <v>4</v>
      </c>
      <c r="N82" s="13">
        <v>100</v>
      </c>
      <c r="O82" s="13">
        <f t="shared" si="24"/>
        <v>1</v>
      </c>
      <c r="P82" s="13">
        <f t="shared" si="25"/>
        <v>0</v>
      </c>
      <c r="Q82" s="14">
        <v>1</v>
      </c>
      <c r="R82" s="14">
        <v>4</v>
      </c>
      <c r="S82" s="14">
        <v>4</v>
      </c>
      <c r="T82" s="14">
        <v>100</v>
      </c>
      <c r="U82" s="14">
        <f t="shared" si="26"/>
        <v>1</v>
      </c>
      <c r="V82" s="14">
        <f t="shared" si="27"/>
        <v>0</v>
      </c>
      <c r="W82" s="44">
        <v>1</v>
      </c>
      <c r="X82" s="44">
        <v>4</v>
      </c>
      <c r="Y82" s="44">
        <v>4</v>
      </c>
      <c r="Z82" s="44">
        <v>100</v>
      </c>
      <c r="AA82" s="16">
        <f t="shared" si="28"/>
        <v>1</v>
      </c>
      <c r="AB82" s="16">
        <f t="shared" si="29"/>
        <v>0</v>
      </c>
      <c r="AC82" s="15">
        <v>1</v>
      </c>
      <c r="AD82" s="15">
        <v>4</v>
      </c>
      <c r="AE82" s="45">
        <v>4</v>
      </c>
      <c r="AF82" s="45">
        <v>100</v>
      </c>
      <c r="AG82" s="15">
        <f t="shared" si="30"/>
        <v>1</v>
      </c>
      <c r="AH82" s="15">
        <f t="shared" si="31"/>
        <v>0</v>
      </c>
      <c r="AI82" s="17">
        <v>1</v>
      </c>
      <c r="AJ82" s="17">
        <v>4</v>
      </c>
      <c r="AK82" s="46">
        <v>4</v>
      </c>
      <c r="AL82" s="46">
        <v>100</v>
      </c>
      <c r="AM82" s="17">
        <f t="shared" si="32"/>
        <v>1</v>
      </c>
      <c r="AN82" s="17">
        <f t="shared" si="33"/>
        <v>0</v>
      </c>
      <c r="AO82" s="11">
        <v>1</v>
      </c>
      <c r="AP82" s="11">
        <v>4</v>
      </c>
      <c r="AQ82" s="47">
        <v>4</v>
      </c>
      <c r="AR82" s="47">
        <v>100</v>
      </c>
      <c r="AS82" s="11">
        <f t="shared" si="34"/>
        <v>1</v>
      </c>
      <c r="AT82" s="11">
        <f t="shared" si="35"/>
        <v>0</v>
      </c>
      <c r="AU82" s="18">
        <v>1</v>
      </c>
      <c r="AV82" s="18">
        <v>4</v>
      </c>
      <c r="AW82" s="18">
        <v>4</v>
      </c>
      <c r="AX82" s="18">
        <v>100</v>
      </c>
      <c r="AY82" s="18">
        <f t="shared" si="36"/>
        <v>1</v>
      </c>
      <c r="AZ82" s="18">
        <f t="shared" si="37"/>
        <v>0</v>
      </c>
      <c r="BA82" s="19">
        <v>1</v>
      </c>
      <c r="BB82" s="19">
        <v>4</v>
      </c>
      <c r="BC82" s="19">
        <v>4</v>
      </c>
      <c r="BD82" s="19">
        <v>100</v>
      </c>
      <c r="BE82" s="19">
        <f t="shared" si="38"/>
        <v>1</v>
      </c>
      <c r="BF82" s="19">
        <f t="shared" si="39"/>
        <v>0</v>
      </c>
      <c r="BG82" s="20">
        <v>1</v>
      </c>
      <c r="BH82" s="48">
        <v>4</v>
      </c>
      <c r="BI82" s="48">
        <v>4</v>
      </c>
      <c r="BJ82" s="48">
        <v>100</v>
      </c>
      <c r="BK82" s="20">
        <f t="shared" si="40"/>
        <v>1</v>
      </c>
      <c r="BL82" s="20">
        <f t="shared" si="41"/>
        <v>0</v>
      </c>
      <c r="BM82" s="49">
        <v>1</v>
      </c>
      <c r="BN82" s="49">
        <v>4</v>
      </c>
      <c r="BO82" s="49">
        <v>4</v>
      </c>
      <c r="BP82" s="49">
        <v>100</v>
      </c>
      <c r="BQ82" s="21">
        <f t="shared" si="42"/>
        <v>1</v>
      </c>
      <c r="BR82" s="21">
        <f t="shared" si="43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product_mater!#REF!</xm:f>
          </x14:formula1>
          <xm:sqref>D2:D82</xm:sqref>
        </x14:dataValidation>
        <x14:dataValidation type="list" allowBlank="1" showInputMessage="1" showErrorMessage="1" xr:uid="{00000000-0002-0000-0200-000001000000}">
          <x14:formula1>
            <xm:f>product_mater!#REF!</xm:f>
          </x14:formula1>
          <xm:sqref>C2:C82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7"/>
  <sheetViews>
    <sheetView topLeftCell="A14" zoomScale="103" zoomScaleNormal="70" workbookViewId="0">
      <selection activeCell="A11" sqref="A11:P11"/>
    </sheetView>
  </sheetViews>
  <sheetFormatPr defaultColWidth="9.109375" defaultRowHeight="14.4" x14ac:dyDescent="0.3"/>
  <cols>
    <col min="1" max="1" width="30" style="9" bestFit="1" customWidth="1"/>
    <col min="2" max="3" width="32.109375" style="9" customWidth="1"/>
    <col min="4" max="4" width="18.88671875" style="9" bestFit="1" customWidth="1"/>
    <col min="5" max="5" width="51.44140625" style="9" bestFit="1" customWidth="1"/>
    <col min="6" max="6" width="29.33203125" style="9" bestFit="1" customWidth="1"/>
    <col min="7" max="7" width="25" style="9" bestFit="1" customWidth="1"/>
    <col min="8" max="8" width="27.33203125" style="9" bestFit="1" customWidth="1"/>
    <col min="9" max="9" width="12" style="9" bestFit="1" customWidth="1"/>
    <col min="10" max="16" width="12.44140625" style="9" bestFit="1" customWidth="1"/>
    <col min="17" max="16384" width="9.109375" style="9"/>
  </cols>
  <sheetData>
    <row r="1" spans="1:16" ht="16.5" customHeight="1" x14ac:dyDescent="0.3">
      <c r="A1" s="10" t="s">
        <v>2739</v>
      </c>
      <c r="B1" s="10" t="s">
        <v>3023</v>
      </c>
      <c r="C1" s="10" t="s">
        <v>3024</v>
      </c>
      <c r="D1" s="10" t="s">
        <v>3022</v>
      </c>
      <c r="E1" s="10" t="s">
        <v>72</v>
      </c>
      <c r="F1" s="10" t="str">
        <f>PhasesDetails!$A$2</f>
        <v>Upto 9 Months  176 L meters</v>
      </c>
      <c r="G1" s="10" t="str">
        <f>PhasesDetails!$A$3</f>
        <v>18 Months  133 L meters</v>
      </c>
      <c r="H1" s="10" t="str">
        <f>PhasesDetails!$A$4</f>
        <v>27 Months  2552 L meters</v>
      </c>
      <c r="I1" s="10" t="str">
        <f>PhasesDetails!$A$5</f>
        <v>Year 1 AMC</v>
      </c>
      <c r="J1" s="10" t="str">
        <f>PhasesDetails!$A$6</f>
        <v>Year 2 AMC</v>
      </c>
      <c r="K1" s="10" t="str">
        <f>PhasesDetails!$A$7</f>
        <v>Year 3 AMC</v>
      </c>
      <c r="L1" s="10" t="str">
        <f>PhasesDetails!$A$8</f>
        <v>Year 4 AMC</v>
      </c>
      <c r="M1" s="10" t="str">
        <f>PhasesDetails!$A$9</f>
        <v>Year 5 AMC</v>
      </c>
      <c r="N1" s="10" t="str">
        <f>PhasesDetails!$A$10</f>
        <v>Year 6 AMC</v>
      </c>
      <c r="O1" s="10" t="str">
        <f>PhasesDetails!$A$11</f>
        <v>Year 7 AMC</v>
      </c>
      <c r="P1" s="10" t="str">
        <f>PhasesDetails!$A$12</f>
        <v>Year 8 AMC</v>
      </c>
    </row>
    <row r="2" spans="1:16" x14ac:dyDescent="0.3">
      <c r="A2" s="55" t="s">
        <v>73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x14ac:dyDescent="0.3">
      <c r="A3" s="1" t="str">
        <f>IFERROR(VLOOKUP($E3,Table1[[core_product_name]:[product_group]],5,FALSE),$A$2)</f>
        <v>Software Licenses</v>
      </c>
      <c r="B3" s="1">
        <f>VLOOKUP($E3,Table1[[core_product_name]:[product_group]],3,FALSE)</f>
        <v>5.04</v>
      </c>
      <c r="C3" s="1">
        <v>1</v>
      </c>
      <c r="D3" s="1">
        <f>ROUNDUP(100-(100*(C3/B3)),2)</f>
        <v>80.160000000000011</v>
      </c>
      <c r="E3" s="4" t="s">
        <v>3014</v>
      </c>
      <c r="F3" s="1">
        <v>15</v>
      </c>
      <c r="G3" s="1">
        <v>19</v>
      </c>
      <c r="H3" s="1">
        <v>19</v>
      </c>
      <c r="I3" s="1">
        <v>19</v>
      </c>
      <c r="J3" s="1">
        <v>19</v>
      </c>
      <c r="K3" s="1">
        <v>19</v>
      </c>
      <c r="L3" s="1">
        <v>19</v>
      </c>
      <c r="M3" s="1">
        <v>19</v>
      </c>
      <c r="N3" s="1">
        <v>19</v>
      </c>
      <c r="O3" s="1">
        <v>19</v>
      </c>
      <c r="P3" s="1">
        <v>19</v>
      </c>
    </row>
    <row r="4" spans="1:16" x14ac:dyDescent="0.3">
      <c r="A4" s="55" t="s">
        <v>78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</row>
    <row r="5" spans="1:16" x14ac:dyDescent="0.3">
      <c r="A5" s="1">
        <f>VLOOKUP($E5,Table1[[core_product_name]:[product_group]],5,FALSE)</f>
        <v>3</v>
      </c>
      <c r="B5" s="1">
        <f>VLOOKUP($E5,Table1[[core_product_name]:[product_group]],3,FALSE)</f>
        <v>16675</v>
      </c>
      <c r="C5" s="1">
        <v>10000</v>
      </c>
      <c r="D5" s="1">
        <f t="shared" ref="D5:D10" si="0">ROUNDUP(100-(100*(C5/B5)),2)</f>
        <v>40.03</v>
      </c>
      <c r="E5" s="4" t="s">
        <v>32</v>
      </c>
      <c r="F5" s="1">
        <v>0</v>
      </c>
      <c r="G5" s="1">
        <v>204.8</v>
      </c>
      <c r="H5" s="1">
        <v>204.8</v>
      </c>
      <c r="I5" s="1">
        <v>204.8</v>
      </c>
      <c r="J5" s="1">
        <v>204.8</v>
      </c>
      <c r="K5" s="1">
        <v>204.8</v>
      </c>
      <c r="L5" s="1">
        <v>204.8</v>
      </c>
      <c r="M5" s="1">
        <v>204.8</v>
      </c>
      <c r="N5" s="1">
        <v>204.8</v>
      </c>
      <c r="O5" s="1">
        <v>204.8</v>
      </c>
      <c r="P5" s="1">
        <v>204.8</v>
      </c>
    </row>
    <row r="6" spans="1:16" x14ac:dyDescent="0.3">
      <c r="A6" s="1">
        <f>VLOOKUP($E6,Table1[[core_product_name]:[product_group]],5,FALSE)</f>
        <v>3</v>
      </c>
      <c r="B6" s="1">
        <f>VLOOKUP($E6,Table1[[core_product_name]:[product_group]],3,FALSE)</f>
        <v>16675</v>
      </c>
      <c r="C6" s="1">
        <v>10000</v>
      </c>
      <c r="D6" s="1">
        <f t="shared" si="0"/>
        <v>40.03</v>
      </c>
      <c r="E6" s="4" t="s">
        <v>32</v>
      </c>
      <c r="F6" s="1">
        <v>4608</v>
      </c>
      <c r="G6" s="1">
        <v>30720</v>
      </c>
      <c r="H6" s="1">
        <v>59392</v>
      </c>
      <c r="I6" s="1">
        <v>72704</v>
      </c>
      <c r="J6" s="1">
        <v>72704</v>
      </c>
      <c r="K6" s="1">
        <v>72704</v>
      </c>
      <c r="L6" s="1">
        <v>72704</v>
      </c>
      <c r="M6" s="1">
        <v>72704</v>
      </c>
      <c r="N6" s="1">
        <v>72704</v>
      </c>
      <c r="O6" s="1">
        <v>72704</v>
      </c>
      <c r="P6" s="1">
        <v>72704</v>
      </c>
    </row>
    <row r="7" spans="1:16" x14ac:dyDescent="0.3">
      <c r="A7" s="1">
        <f>VLOOKUP($E7,Table1[[core_product_name]:[product_group]],5,FALSE)</f>
        <v>3</v>
      </c>
      <c r="B7" s="1">
        <f>VLOOKUP($E7,Table1[[core_product_name]:[product_group]],3,FALSE)</f>
        <v>16675</v>
      </c>
      <c r="C7" s="1">
        <v>10000</v>
      </c>
      <c r="D7" s="1">
        <f t="shared" si="0"/>
        <v>40.03</v>
      </c>
      <c r="E7" s="4" t="s">
        <v>32</v>
      </c>
      <c r="F7" s="1">
        <v>204.8</v>
      </c>
      <c r="G7" s="1">
        <v>204.8</v>
      </c>
      <c r="H7" s="1">
        <v>204.8</v>
      </c>
      <c r="I7" s="1">
        <v>204.8</v>
      </c>
      <c r="J7" s="1">
        <v>204.8</v>
      </c>
      <c r="K7" s="1">
        <v>204.8</v>
      </c>
      <c r="L7" s="1">
        <v>204.8</v>
      </c>
      <c r="M7" s="1">
        <v>204.8</v>
      </c>
      <c r="N7" s="1">
        <v>204.8</v>
      </c>
      <c r="O7" s="1">
        <v>204.8</v>
      </c>
      <c r="P7" s="1">
        <v>204.8</v>
      </c>
    </row>
    <row r="8" spans="1:16" x14ac:dyDescent="0.3">
      <c r="A8" s="1">
        <f>VLOOKUP($E8,Table1[[core_product_name]:[product_group]],5,FALSE)</f>
        <v>3</v>
      </c>
      <c r="B8" s="1">
        <f>VLOOKUP($E8,Table1[[core_product_name]:[product_group]],3,FALSE)</f>
        <v>16675</v>
      </c>
      <c r="C8" s="1">
        <v>10000</v>
      </c>
      <c r="D8" s="1">
        <f t="shared" si="0"/>
        <v>40.03</v>
      </c>
      <c r="E8" s="4" t="s">
        <v>32</v>
      </c>
      <c r="F8" s="1">
        <v>11878.4</v>
      </c>
      <c r="G8" s="1">
        <v>39014.400000000001</v>
      </c>
      <c r="H8" s="1">
        <v>77004.800000000003</v>
      </c>
      <c r="I8" s="1">
        <v>81612.800000000003</v>
      </c>
      <c r="J8" s="1">
        <v>81612.800000000003</v>
      </c>
      <c r="K8" s="1">
        <v>81612.800000000003</v>
      </c>
      <c r="L8" s="1">
        <v>81612.800000000003</v>
      </c>
      <c r="M8" s="1">
        <v>81612.800000000003</v>
      </c>
      <c r="N8" s="1">
        <v>81612.800000000003</v>
      </c>
      <c r="O8" s="1">
        <v>81612.800000000003</v>
      </c>
      <c r="P8" s="1">
        <v>81612.800000000003</v>
      </c>
    </row>
    <row r="9" spans="1:16" x14ac:dyDescent="0.3">
      <c r="A9" s="1">
        <f>VLOOKUP($E9,Table1[[core_product_name]:[product_group]],5,FALSE)</f>
        <v>3</v>
      </c>
      <c r="B9" s="1">
        <f>VLOOKUP($E9,Table1[[core_product_name]:[product_group]],3,FALSE)</f>
        <v>16675</v>
      </c>
      <c r="C9" s="1">
        <v>10000</v>
      </c>
      <c r="D9" s="1">
        <f t="shared" si="0"/>
        <v>40.03</v>
      </c>
      <c r="E9" s="4" t="s">
        <v>32</v>
      </c>
      <c r="F9" s="1">
        <v>512</v>
      </c>
      <c r="G9" s="1">
        <v>512</v>
      </c>
      <c r="H9" s="1">
        <v>512</v>
      </c>
      <c r="I9" s="1">
        <v>512</v>
      </c>
      <c r="J9" s="1">
        <v>512</v>
      </c>
      <c r="K9" s="1">
        <v>512</v>
      </c>
      <c r="L9" s="1">
        <v>512</v>
      </c>
      <c r="M9" s="1">
        <v>512</v>
      </c>
      <c r="N9" s="1">
        <v>512</v>
      </c>
      <c r="O9" s="1">
        <v>512</v>
      </c>
      <c r="P9" s="1">
        <v>512</v>
      </c>
    </row>
    <row r="10" spans="1:16" x14ac:dyDescent="0.3">
      <c r="A10" s="1">
        <f>VLOOKUP($E10,Table1[[core_product_name]:[product_group]],5,FALSE)</f>
        <v>3</v>
      </c>
      <c r="B10" s="1">
        <f>VLOOKUP($E10,Table1[[core_product_name]:[product_group]],3,FALSE)</f>
        <v>16675</v>
      </c>
      <c r="C10" s="1">
        <v>10000</v>
      </c>
      <c r="D10" s="1">
        <f t="shared" si="0"/>
        <v>40.03</v>
      </c>
      <c r="E10" s="4" t="s">
        <v>32</v>
      </c>
      <c r="F10" s="1">
        <v>0</v>
      </c>
      <c r="G10" s="1">
        <v>0</v>
      </c>
      <c r="H10" s="1">
        <v>0</v>
      </c>
      <c r="I10" s="1">
        <v>9216</v>
      </c>
      <c r="J10" s="1">
        <v>9216</v>
      </c>
      <c r="K10" s="1">
        <v>9216</v>
      </c>
      <c r="L10" s="1">
        <v>9216</v>
      </c>
      <c r="M10" s="1">
        <v>9216</v>
      </c>
      <c r="N10" s="1">
        <v>9216</v>
      </c>
      <c r="O10" s="1">
        <v>9216</v>
      </c>
      <c r="P10" s="1">
        <v>9216</v>
      </c>
    </row>
    <row r="11" spans="1:16" x14ac:dyDescent="0.3">
      <c r="A11" s="55" t="s">
        <v>2768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</row>
    <row r="12" spans="1:16" x14ac:dyDescent="0.3">
      <c r="A12" s="1">
        <f>VLOOKUP($E12,Table1[[core_product_name]:[product_group]],5,FALSE)</f>
        <v>3</v>
      </c>
      <c r="B12" s="1">
        <f>VLOOKUP($E12,Table1[[core_product_name]:[product_group]],3,FALSE)</f>
        <v>16675</v>
      </c>
      <c r="C12" s="1">
        <v>10000</v>
      </c>
      <c r="D12" s="1">
        <f t="shared" ref="D12:D15" si="1">ROUNDUP(100-(100*(C12/B12)),2)</f>
        <v>40.03</v>
      </c>
      <c r="E12" s="4" t="s">
        <v>32</v>
      </c>
      <c r="F12" s="1">
        <v>9</v>
      </c>
      <c r="G12" s="1">
        <v>9</v>
      </c>
      <c r="H12" s="1">
        <v>9</v>
      </c>
      <c r="I12" s="1">
        <v>9</v>
      </c>
      <c r="J12" s="1">
        <v>9</v>
      </c>
      <c r="K12" s="1">
        <v>9</v>
      </c>
      <c r="L12" s="1">
        <v>9</v>
      </c>
      <c r="M12" s="1">
        <v>9</v>
      </c>
      <c r="N12" s="1">
        <v>9</v>
      </c>
      <c r="O12" s="1">
        <v>9</v>
      </c>
      <c r="P12" s="1">
        <v>9</v>
      </c>
    </row>
    <row r="13" spans="1:16" x14ac:dyDescent="0.3">
      <c r="A13" s="1">
        <f>VLOOKUP($E13,Table1[[core_product_name]:[product_group]],5,FALSE)</f>
        <v>3</v>
      </c>
      <c r="B13" s="1">
        <f>VLOOKUP($E13,Table1[[core_product_name]:[product_group]],3,FALSE)</f>
        <v>16675</v>
      </c>
      <c r="C13" s="1">
        <v>10000</v>
      </c>
      <c r="D13" s="1">
        <f t="shared" si="1"/>
        <v>40.03</v>
      </c>
      <c r="E13" s="4" t="s">
        <v>32</v>
      </c>
      <c r="F13" s="1">
        <v>50</v>
      </c>
      <c r="G13" s="1">
        <v>50</v>
      </c>
      <c r="H13" s="1">
        <v>75</v>
      </c>
      <c r="I13" s="1">
        <v>75</v>
      </c>
      <c r="J13" s="1">
        <v>100</v>
      </c>
      <c r="K13" s="1">
        <v>100</v>
      </c>
      <c r="L13" s="1">
        <v>100</v>
      </c>
      <c r="M13" s="1">
        <v>100</v>
      </c>
      <c r="N13" s="1">
        <v>100</v>
      </c>
      <c r="O13" s="1">
        <v>100</v>
      </c>
      <c r="P13" s="1">
        <v>100</v>
      </c>
    </row>
    <row r="14" spans="1:16" x14ac:dyDescent="0.3">
      <c r="A14" s="1">
        <f>VLOOKUP($E14,Table1[[core_product_name]:[product_group]],5,FALSE)</f>
        <v>3</v>
      </c>
      <c r="B14" s="1">
        <f>VLOOKUP($E14,Table1[[core_product_name]:[product_group]],3,FALSE)</f>
        <v>16675</v>
      </c>
      <c r="C14" s="1">
        <v>10000</v>
      </c>
      <c r="D14" s="1">
        <f t="shared" si="1"/>
        <v>40.03</v>
      </c>
      <c r="E14" s="4" t="s">
        <v>32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</row>
    <row r="15" spans="1:16" ht="15.75" customHeight="1" x14ac:dyDescent="0.3">
      <c r="A15" s="1">
        <f>VLOOKUP($E15,Table1[[core_product_name]:[product_group]],5,FALSE)</f>
        <v>3</v>
      </c>
      <c r="B15" s="1">
        <f>VLOOKUP($E15,Table1[[core_product_name]:[product_group]],3,FALSE)</f>
        <v>16675</v>
      </c>
      <c r="C15" s="1">
        <v>10000</v>
      </c>
      <c r="D15" s="1">
        <f t="shared" si="1"/>
        <v>40.03</v>
      </c>
      <c r="E15" s="4" t="s">
        <v>32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</row>
    <row r="16" spans="1:16" x14ac:dyDescent="0.3">
      <c r="A16" s="55" t="s">
        <v>119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</row>
    <row r="17" spans="1:16" x14ac:dyDescent="0.3">
      <c r="A17" s="1">
        <f>VLOOKUP($E17,Table1[[core_product_name]:[product_group]],5,FALSE)</f>
        <v>3</v>
      </c>
      <c r="B17" s="1">
        <f>VLOOKUP($E17,Table1[[core_product_name]:[product_group]],3,FALSE)</f>
        <v>16675</v>
      </c>
      <c r="C17" s="1">
        <v>10000</v>
      </c>
      <c r="D17" s="1">
        <f t="shared" ref="D17:D25" si="2">ROUNDUP(100-(100*(C17/B17)),2)</f>
        <v>40.03</v>
      </c>
      <c r="E17" s="4" t="s">
        <v>32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</row>
    <row r="18" spans="1:16" x14ac:dyDescent="0.3">
      <c r="A18" s="1">
        <f>VLOOKUP($E18,Table1[[core_product_name]:[product_group]],5,FALSE)</f>
        <v>3</v>
      </c>
      <c r="B18" s="1">
        <f>VLOOKUP($E18,Table1[[core_product_name]:[product_group]],3,FALSE)</f>
        <v>16675</v>
      </c>
      <c r="C18" s="1">
        <v>10000</v>
      </c>
      <c r="D18" s="1">
        <f t="shared" si="2"/>
        <v>40.03</v>
      </c>
      <c r="E18" s="4" t="s">
        <v>32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</row>
    <row r="19" spans="1:16" x14ac:dyDescent="0.3">
      <c r="A19" s="1">
        <f>VLOOKUP($E19,Table1[[core_product_name]:[product_group]],5,FALSE)</f>
        <v>3</v>
      </c>
      <c r="B19" s="1">
        <f>VLOOKUP($E19,Table1[[core_product_name]:[product_group]],3,FALSE)</f>
        <v>16675</v>
      </c>
      <c r="C19" s="1">
        <v>10000</v>
      </c>
      <c r="D19" s="1">
        <f t="shared" si="2"/>
        <v>40.03</v>
      </c>
      <c r="E19" s="4" t="s">
        <v>32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</row>
    <row r="20" spans="1:16" x14ac:dyDescent="0.3">
      <c r="A20" s="1">
        <f>VLOOKUP($E20,Table1[[core_product_name]:[product_group]],5,FALSE)</f>
        <v>3</v>
      </c>
      <c r="B20" s="1">
        <f>VLOOKUP($E20,Table1[[core_product_name]:[product_group]],3,FALSE)</f>
        <v>16675</v>
      </c>
      <c r="C20" s="1">
        <v>10000</v>
      </c>
      <c r="D20" s="1">
        <f t="shared" si="2"/>
        <v>40.03</v>
      </c>
      <c r="E20" s="4" t="s">
        <v>32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</row>
    <row r="21" spans="1:16" x14ac:dyDescent="0.3">
      <c r="A21" s="1">
        <f>VLOOKUP($E21,Table1[[core_product_name]:[product_group]],5,FALSE)</f>
        <v>3</v>
      </c>
      <c r="B21" s="1">
        <f>VLOOKUP($E21,Table1[[core_product_name]:[product_group]],3,FALSE)</f>
        <v>16675</v>
      </c>
      <c r="C21" s="1">
        <v>10000</v>
      </c>
      <c r="D21" s="1">
        <f t="shared" si="2"/>
        <v>40.03</v>
      </c>
      <c r="E21" s="4" t="s">
        <v>32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</row>
    <row r="22" spans="1:16" x14ac:dyDescent="0.3">
      <c r="A22" s="1">
        <f>VLOOKUP($E22,Table1[[core_product_name]:[product_group]],5,FALSE)</f>
        <v>3</v>
      </c>
      <c r="B22" s="1">
        <f>VLOOKUP($E22,Table1[[core_product_name]:[product_group]],3,FALSE)</f>
        <v>16675</v>
      </c>
      <c r="C22" s="1">
        <v>10000</v>
      </c>
      <c r="D22" s="1">
        <f t="shared" si="2"/>
        <v>40.03</v>
      </c>
      <c r="E22" s="4" t="s">
        <v>32</v>
      </c>
      <c r="F22" s="1">
        <v>47</v>
      </c>
      <c r="G22" s="1">
        <v>53</v>
      </c>
      <c r="H22" s="1">
        <v>53</v>
      </c>
      <c r="I22" s="1">
        <v>77</v>
      </c>
      <c r="J22" s="1">
        <v>77</v>
      </c>
      <c r="K22" s="1">
        <v>77</v>
      </c>
      <c r="L22" s="1">
        <v>77</v>
      </c>
      <c r="M22" s="1">
        <v>77</v>
      </c>
      <c r="N22" s="1">
        <v>77</v>
      </c>
      <c r="O22" s="1">
        <v>77</v>
      </c>
      <c r="P22" s="1">
        <v>77</v>
      </c>
    </row>
    <row r="23" spans="1:16" x14ac:dyDescent="0.3">
      <c r="A23" s="1">
        <f>VLOOKUP($E23,Table1[[core_product_name]:[product_group]],5,FALSE)</f>
        <v>3</v>
      </c>
      <c r="B23" s="1">
        <f>VLOOKUP($E23,Table1[[core_product_name]:[product_group]],3,FALSE)</f>
        <v>16675</v>
      </c>
      <c r="C23" s="1">
        <v>10000</v>
      </c>
      <c r="D23" s="1">
        <f t="shared" si="2"/>
        <v>40.03</v>
      </c>
      <c r="E23" s="4" t="s">
        <v>32</v>
      </c>
      <c r="F23" s="1">
        <v>55</v>
      </c>
      <c r="G23" s="1">
        <v>61</v>
      </c>
      <c r="H23" s="1">
        <v>61</v>
      </c>
      <c r="I23" s="1">
        <v>85</v>
      </c>
      <c r="J23" s="1">
        <v>85</v>
      </c>
      <c r="K23" s="1">
        <v>85</v>
      </c>
      <c r="L23" s="1">
        <v>85</v>
      </c>
      <c r="M23" s="1">
        <v>85</v>
      </c>
      <c r="N23" s="1">
        <v>85</v>
      </c>
      <c r="O23" s="1">
        <v>85</v>
      </c>
      <c r="P23" s="1">
        <v>85</v>
      </c>
    </row>
    <row r="24" spans="1:16" x14ac:dyDescent="0.3">
      <c r="A24" s="1">
        <f>VLOOKUP($E24,Table1[[core_product_name]:[product_group]],5,FALSE)</f>
        <v>3</v>
      </c>
      <c r="B24" s="1">
        <f>VLOOKUP($E24,Table1[[core_product_name]:[product_group]],3,FALSE)</f>
        <v>16675</v>
      </c>
      <c r="C24" s="1">
        <v>10000</v>
      </c>
      <c r="D24" s="1">
        <f t="shared" si="2"/>
        <v>40.03</v>
      </c>
      <c r="E24" s="4" t="s">
        <v>32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</row>
    <row r="25" spans="1:16" x14ac:dyDescent="0.3">
      <c r="A25" s="1">
        <f>VLOOKUP($E25,Table1[[core_product_name]:[product_group]],5,FALSE)</f>
        <v>3</v>
      </c>
      <c r="B25" s="1">
        <f>VLOOKUP($E25,Table1[[core_product_name]:[product_group]],3,FALSE)</f>
        <v>16675</v>
      </c>
      <c r="C25" s="1">
        <v>10000</v>
      </c>
      <c r="D25" s="1">
        <f t="shared" si="2"/>
        <v>40.03</v>
      </c>
      <c r="E25" s="4" t="s">
        <v>32</v>
      </c>
      <c r="F25" s="1">
        <v>64</v>
      </c>
      <c r="G25" s="1">
        <v>70</v>
      </c>
      <c r="H25" s="1">
        <v>70</v>
      </c>
      <c r="I25" s="1">
        <v>94</v>
      </c>
      <c r="J25" s="1">
        <v>94</v>
      </c>
      <c r="K25" s="1">
        <v>94</v>
      </c>
      <c r="L25" s="1">
        <v>94</v>
      </c>
      <c r="M25" s="1">
        <v>94</v>
      </c>
      <c r="N25" s="1">
        <v>94</v>
      </c>
      <c r="O25" s="1">
        <v>94</v>
      </c>
      <c r="P25" s="1">
        <v>94</v>
      </c>
    </row>
    <row r="26" spans="1:16" x14ac:dyDescent="0.3">
      <c r="A26" s="55" t="s">
        <v>142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</row>
    <row r="27" spans="1:16" x14ac:dyDescent="0.3">
      <c r="A27" s="1">
        <f>VLOOKUP($E27,Table1[[core_product_name]:[product_group]],5,FALSE)</f>
        <v>3</v>
      </c>
      <c r="B27" s="1">
        <f>VLOOKUP($E27,Table1[[core_product_name]:[product_group]],3,FALSE)</f>
        <v>16675</v>
      </c>
      <c r="C27" s="1">
        <v>10000</v>
      </c>
      <c r="D27" s="1">
        <f t="shared" ref="D27:D37" si="3">ROUNDUP(100-(100*(C27/B27)),2)</f>
        <v>40.03</v>
      </c>
      <c r="E27" s="4" t="s">
        <v>32</v>
      </c>
      <c r="F27" s="1">
        <f ca="1">COUNTIFS('VM Working'!$A$2:$A$82,MID(CELL("filename",A1),FIND("]",CELL("filename",A1))+1,255),   'VM Working'!$C$2:$C$82,product_mater!#REF!)</f>
        <v>0</v>
      </c>
      <c r="G27" s="1">
        <f ca="1">COUNTIFS('VM Working'!$A$2:$A$82,MID(CELL("filename",D1),FIND("]",CELL("filename",D1))+1,255),   'VM Working'!$C$2:$C$82,product_mater!#REF!)</f>
        <v>0</v>
      </c>
      <c r="H27" s="1">
        <f ca="1">COUNTIFS('VM Working'!$A$2:$A$82,MID(CELL("filename",E1),FIND("]",CELL("filename",E1))+1,255),   'VM Working'!$C$2:$C$82,product_mater!#REF!)</f>
        <v>0</v>
      </c>
      <c r="I27" s="1">
        <f ca="1">COUNTIFS('VM Working'!$A$2:$A$82,MID(CELL("filename",F1),FIND("]",CELL("filename",F1))+1,255),   'VM Working'!$C$2:$C$82,product_mater!#REF!)</f>
        <v>0</v>
      </c>
      <c r="J27" s="1">
        <f ca="1">COUNTIFS('VM Working'!$A$2:$A$82,MID(CELL("filename",G1),FIND("]",CELL("filename",G1))+1,255),   'VM Working'!$C$2:$C$82,product_mater!#REF!)</f>
        <v>0</v>
      </c>
      <c r="K27" s="1">
        <f ca="1">COUNTIFS('VM Working'!$A$2:$A$82,MID(CELL("filename",H1),FIND("]",CELL("filename",H1))+1,255),   'VM Working'!$C$2:$C$82,product_mater!#REF!)</f>
        <v>0</v>
      </c>
      <c r="L27" s="1">
        <f ca="1">COUNTIFS('VM Working'!$A$2:$A$82,MID(CELL("filename",I1),FIND("]",CELL("filename",I1))+1,255),   'VM Working'!$C$2:$C$82,product_mater!#REF!)</f>
        <v>0</v>
      </c>
      <c r="M27" s="1">
        <f ca="1">COUNTIFS('VM Working'!$A$2:$A$82,MID(CELL("filename",J1),FIND("]",CELL("filename",J1))+1,255),   'VM Working'!$C$2:$C$82,product_mater!#REF!)</f>
        <v>0</v>
      </c>
      <c r="N27" s="1">
        <f ca="1">COUNTIFS('VM Working'!$A$2:$A$82,MID(CELL("filename",K1),FIND("]",CELL("filename",K1))+1,255),   'VM Working'!$C$2:$C$82,product_mater!#REF!)</f>
        <v>0</v>
      </c>
      <c r="O27" s="1">
        <f ca="1">COUNTIFS('VM Working'!$A$2:$A$82,MID(CELL("filename",L1),FIND("]",CELL("filename",L1))+1,255),   'VM Working'!$C$2:$C$82,product_mater!#REF!)</f>
        <v>0</v>
      </c>
      <c r="P27" s="1">
        <f ca="1">COUNTIFS('VM Working'!$A$2:$A$82,MID(CELL("filename",M1),FIND("]",CELL("filename",M1))+1,255),   'VM Working'!$C$2:$C$82,product_mater!#REF!)</f>
        <v>0</v>
      </c>
    </row>
    <row r="28" spans="1:16" x14ac:dyDescent="0.3">
      <c r="A28" s="1">
        <f>VLOOKUP($E28,Table1[[core_product_name]:[product_group]],5,FALSE)</f>
        <v>3</v>
      </c>
      <c r="B28" s="1">
        <f>VLOOKUP($E28,Table1[[core_product_name]:[product_group]],3,FALSE)</f>
        <v>16675</v>
      </c>
      <c r="C28" s="1">
        <v>10000</v>
      </c>
      <c r="D28" s="1">
        <f t="shared" si="3"/>
        <v>40.03</v>
      </c>
      <c r="E28" s="4" t="s">
        <v>32</v>
      </c>
      <c r="F28" s="1">
        <f ca="1">COUNTIFS('VM Working'!$A$2:$A$82,MID(CELL("filename",A1),FIND("]",CELL("filename",A1))+1,255),   'VM Working'!$C$2:$C$82,product_mater!#REF!)</f>
        <v>0</v>
      </c>
      <c r="G28" s="1">
        <f ca="1">COUNTIFS('VM Working'!$A$2:$A$82,MID(CELL("filename",D1),FIND("]",CELL("filename",D1))+1,255),   'VM Working'!$C$2:$C$82,product_mater!#REF!)</f>
        <v>0</v>
      </c>
      <c r="H28" s="1">
        <f ca="1">COUNTIFS('VM Working'!$A$2:$A$82,MID(CELL("filename",E1),FIND("]",CELL("filename",E1))+1,255),   'VM Working'!$C$2:$C$82,product_mater!#REF!)</f>
        <v>0</v>
      </c>
      <c r="I28" s="1">
        <f ca="1">COUNTIFS('VM Working'!$A$2:$A$82,MID(CELL("filename",F1),FIND("]",CELL("filename",F1))+1,255),   'VM Working'!$C$2:$C$82,product_mater!#REF!)</f>
        <v>0</v>
      </c>
      <c r="J28" s="1">
        <f ca="1">COUNTIFS('VM Working'!$A$2:$A$82,MID(CELL("filename",G1),FIND("]",CELL("filename",G1))+1,255),   'VM Working'!$C$2:$C$82,product_mater!#REF!)</f>
        <v>0</v>
      </c>
      <c r="K28" s="1">
        <f ca="1">COUNTIFS('VM Working'!$A$2:$A$82,MID(CELL("filename",H1),FIND("]",CELL("filename",H1))+1,255),   'VM Working'!$C$2:$C$82,product_mater!#REF!)</f>
        <v>0</v>
      </c>
      <c r="L28" s="1">
        <f ca="1">COUNTIFS('VM Working'!$A$2:$A$82,MID(CELL("filename",I1),FIND("]",CELL("filename",I1))+1,255),   'VM Working'!$C$2:$C$82,product_mater!#REF!)</f>
        <v>0</v>
      </c>
      <c r="M28" s="1">
        <f ca="1">COUNTIFS('VM Working'!$A$2:$A$82,MID(CELL("filename",J1),FIND("]",CELL("filename",J1))+1,255),   'VM Working'!$C$2:$C$82,product_mater!#REF!)</f>
        <v>0</v>
      </c>
      <c r="N28" s="1">
        <f ca="1">COUNTIFS('VM Working'!$A$2:$A$82,MID(CELL("filename",K1),FIND("]",CELL("filename",K1))+1,255),   'VM Working'!$C$2:$C$82,product_mater!#REF!)</f>
        <v>0</v>
      </c>
      <c r="O28" s="1">
        <f ca="1">COUNTIFS('VM Working'!$A$2:$A$82,MID(CELL("filename",L1),FIND("]",CELL("filename",L1))+1,255),   'VM Working'!$C$2:$C$82,product_mater!#REF!)</f>
        <v>0</v>
      </c>
      <c r="P28" s="1">
        <f ca="1">COUNTIFS('VM Working'!$A$2:$A$82,MID(CELL("filename",M1),FIND("]",CELL("filename",M1))+1,255),   'VM Working'!$C$2:$C$82,product_mater!#REF!)</f>
        <v>0</v>
      </c>
    </row>
    <row r="29" spans="1:16" x14ac:dyDescent="0.3">
      <c r="A29" s="1">
        <f>VLOOKUP($E29,Table1[[core_product_name]:[product_group]],5,FALSE)</f>
        <v>3</v>
      </c>
      <c r="B29" s="1">
        <f>VLOOKUP($E29,Table1[[core_product_name]:[product_group]],3,FALSE)</f>
        <v>16675</v>
      </c>
      <c r="C29" s="1">
        <v>10000</v>
      </c>
      <c r="D29" s="1">
        <f t="shared" si="3"/>
        <v>40.03</v>
      </c>
      <c r="E29" s="4" t="s">
        <v>32</v>
      </c>
      <c r="F29" s="1">
        <f ca="1">COUNTIFS('VM Working'!$A$2:$A$82,MID(CELL("filename",A1),FIND("]",CELL("filename",A1))+1,255),   'VM Working'!$D$2:$D$82,product_mater!#REF!)</f>
        <v>0</v>
      </c>
      <c r="G29" s="1">
        <f ca="1">COUNTIFS('VM Working'!$A$2:$A$82,MID(CELL("filename",D1),FIND("]",CELL("filename",D1))+1,255),   'VM Working'!$D$2:$D$82,product_mater!#REF!)</f>
        <v>0</v>
      </c>
      <c r="H29" s="1">
        <f ca="1">COUNTIFS('VM Working'!$A$2:$A$82,MID(CELL("filename",E1),FIND("]",CELL("filename",E1))+1,255),   'VM Working'!$D$2:$D$82,product_mater!#REF!)</f>
        <v>0</v>
      </c>
      <c r="I29" s="1">
        <f ca="1">COUNTIFS('VM Working'!$A$2:$A$82,MID(CELL("filename",F1),FIND("]",CELL("filename",F1))+1,255),   'VM Working'!$D$2:$D$82,product_mater!#REF!)</f>
        <v>0</v>
      </c>
      <c r="J29" s="1">
        <f ca="1">COUNTIFS('VM Working'!$A$2:$A$82,MID(CELL("filename",G1),FIND("]",CELL("filename",G1))+1,255),   'VM Working'!$D$2:$D$82,product_mater!#REF!)</f>
        <v>0</v>
      </c>
      <c r="K29" s="1">
        <f ca="1">COUNTIFS('VM Working'!$A$2:$A$82,MID(CELL("filename",H1),FIND("]",CELL("filename",H1))+1,255),   'VM Working'!$D$2:$D$82,product_mater!#REF!)</f>
        <v>0</v>
      </c>
      <c r="L29" s="1">
        <f ca="1">COUNTIFS('VM Working'!$A$2:$A$82,MID(CELL("filename",I1),FIND("]",CELL("filename",I1))+1,255),   'VM Working'!$D$2:$D$82,product_mater!#REF!)</f>
        <v>0</v>
      </c>
      <c r="M29" s="1">
        <f ca="1">COUNTIFS('VM Working'!$A$2:$A$82,MID(CELL("filename",J1),FIND("]",CELL("filename",J1))+1,255),   'VM Working'!$D$2:$D$82,product_mater!#REF!)</f>
        <v>0</v>
      </c>
      <c r="N29" s="1">
        <f ca="1">COUNTIFS('VM Working'!$A$2:$A$82,MID(CELL("filename",K1),FIND("]",CELL("filename",K1))+1,255),   'VM Working'!$D$2:$D$82,product_mater!#REF!)</f>
        <v>0</v>
      </c>
      <c r="O29" s="1">
        <f ca="1">COUNTIFS('VM Working'!$A$2:$A$82,MID(CELL("filename",L1),FIND("]",CELL("filename",L1))+1,255),   'VM Working'!$D$2:$D$82,product_mater!#REF!)</f>
        <v>0</v>
      </c>
      <c r="P29" s="1">
        <f ca="1">COUNTIFS('VM Working'!$A$2:$A$82,MID(CELL("filename",M1),FIND("]",CELL("filename",M1))+1,255),   'VM Working'!$D$2:$D$82,product_mater!#REF!)</f>
        <v>0</v>
      </c>
    </row>
    <row r="30" spans="1:16" x14ac:dyDescent="0.3">
      <c r="A30" s="1">
        <f>VLOOKUP($E30,Table1[[core_product_name]:[product_group]],5,FALSE)</f>
        <v>3</v>
      </c>
      <c r="B30" s="1">
        <f>VLOOKUP($E30,Table1[[core_product_name]:[product_group]],3,FALSE)</f>
        <v>16675</v>
      </c>
      <c r="C30" s="1">
        <v>10000</v>
      </c>
      <c r="D30" s="1">
        <f t="shared" si="3"/>
        <v>40.03</v>
      </c>
      <c r="E30" s="4" t="s">
        <v>32</v>
      </c>
      <c r="F30" s="1">
        <f ca="1">COUNTIFS('VM Working'!$A$2:$A$82,MID(CELL("filename",A1),FIND("]",CELL("filename",A1))+1,255),   'VM Working'!$D$2:$D$82,product_mater!#REF!)</f>
        <v>0</v>
      </c>
      <c r="G30" s="1">
        <f ca="1">COUNTIFS('VM Working'!$A$2:$A$82,MID(CELL("filename",D1),FIND("]",CELL("filename",D1))+1,255),   'VM Working'!$D$2:$D$82,product_mater!#REF!)</f>
        <v>0</v>
      </c>
      <c r="H30" s="1">
        <f ca="1">COUNTIFS('VM Working'!$A$2:$A$82,MID(CELL("filename",E1),FIND("]",CELL("filename",E1))+1,255),   'VM Working'!$D$2:$D$82,product_mater!#REF!)</f>
        <v>0</v>
      </c>
      <c r="I30" s="1">
        <f ca="1">COUNTIFS('VM Working'!$A$2:$A$82,MID(CELL("filename",F1),FIND("]",CELL("filename",F1))+1,255),   'VM Working'!$D$2:$D$82,product_mater!#REF!)</f>
        <v>0</v>
      </c>
      <c r="J30" s="1">
        <f ca="1">COUNTIFS('VM Working'!$A$2:$A$82,MID(CELL("filename",G1),FIND("]",CELL("filename",G1))+1,255),   'VM Working'!$D$2:$D$82,product_mater!#REF!)</f>
        <v>0</v>
      </c>
      <c r="K30" s="1">
        <f ca="1">COUNTIFS('VM Working'!$A$2:$A$82,MID(CELL("filename",H1),FIND("]",CELL("filename",H1))+1,255),   'VM Working'!$D$2:$D$82,product_mater!#REF!)</f>
        <v>0</v>
      </c>
      <c r="L30" s="1">
        <f ca="1">COUNTIFS('VM Working'!$A$2:$A$82,MID(CELL("filename",I1),FIND("]",CELL("filename",I1))+1,255),   'VM Working'!$D$2:$D$82,product_mater!#REF!)</f>
        <v>0</v>
      </c>
      <c r="M30" s="1">
        <f ca="1">COUNTIFS('VM Working'!$A$2:$A$82,MID(CELL("filename",J1),FIND("]",CELL("filename",J1))+1,255),   'VM Working'!$D$2:$D$82,product_mater!#REF!)</f>
        <v>0</v>
      </c>
      <c r="N30" s="1">
        <f ca="1">COUNTIFS('VM Working'!$A$2:$A$82,MID(CELL("filename",K1),FIND("]",CELL("filename",K1))+1,255),   'VM Working'!$D$2:$D$82,product_mater!#REF!)</f>
        <v>0</v>
      </c>
      <c r="O30" s="1">
        <f ca="1">COUNTIFS('VM Working'!$A$2:$A$82,MID(CELL("filename",L1),FIND("]",CELL("filename",L1))+1,255),   'VM Working'!$D$2:$D$82,product_mater!#REF!)</f>
        <v>0</v>
      </c>
      <c r="P30" s="1">
        <f ca="1">COUNTIFS('VM Working'!$A$2:$A$82,MID(CELL("filename",M1),FIND("]",CELL("filename",M1))+1,255),   'VM Working'!$D$2:$D$82,product_mater!#REF!)</f>
        <v>0</v>
      </c>
    </row>
    <row r="31" spans="1:16" x14ac:dyDescent="0.3">
      <c r="A31" s="1">
        <f>VLOOKUP($E31,Table1[[core_product_name]:[product_group]],5,FALSE)</f>
        <v>3</v>
      </c>
      <c r="B31" s="1">
        <f>VLOOKUP($E31,Table1[[core_product_name]:[product_group]],3,FALSE)</f>
        <v>16675</v>
      </c>
      <c r="C31" s="1">
        <v>10000</v>
      </c>
      <c r="D31" s="1">
        <f t="shared" si="3"/>
        <v>40.03</v>
      </c>
      <c r="E31" s="4" t="s">
        <v>32</v>
      </c>
      <c r="F31" s="1">
        <v>4752</v>
      </c>
      <c r="G31" s="1">
        <v>16753</v>
      </c>
      <c r="H31" s="1">
        <v>30086</v>
      </c>
      <c r="I31" s="1">
        <v>35513</v>
      </c>
      <c r="J31" s="1">
        <v>35513</v>
      </c>
      <c r="K31" s="1">
        <v>35513</v>
      </c>
      <c r="L31" s="1">
        <v>35513</v>
      </c>
      <c r="M31" s="1">
        <v>35513</v>
      </c>
      <c r="N31" s="1">
        <v>35513</v>
      </c>
      <c r="O31" s="1">
        <v>35513</v>
      </c>
      <c r="P31" s="1">
        <v>35513</v>
      </c>
    </row>
    <row r="32" spans="1:16" x14ac:dyDescent="0.3">
      <c r="A32" s="1">
        <f>VLOOKUP($E32,Table1[[core_product_name]:[product_group]],5,FALSE)</f>
        <v>3</v>
      </c>
      <c r="B32" s="1">
        <f>VLOOKUP($E32,Table1[[core_product_name]:[product_group]],3,FALSE)</f>
        <v>16675</v>
      </c>
      <c r="C32" s="1">
        <v>10000</v>
      </c>
      <c r="D32" s="1">
        <f t="shared" si="3"/>
        <v>40.03</v>
      </c>
      <c r="E32" s="4" t="s">
        <v>32</v>
      </c>
      <c r="F32" s="1">
        <v>47</v>
      </c>
      <c r="G32" s="1">
        <v>53</v>
      </c>
      <c r="H32" s="1">
        <v>53</v>
      </c>
      <c r="I32" s="1">
        <v>77</v>
      </c>
      <c r="J32" s="1">
        <v>77</v>
      </c>
      <c r="K32" s="1">
        <v>77</v>
      </c>
      <c r="L32" s="1">
        <v>77</v>
      </c>
      <c r="M32" s="1">
        <v>77</v>
      </c>
      <c r="N32" s="1">
        <v>77</v>
      </c>
      <c r="O32" s="1">
        <v>77</v>
      </c>
      <c r="P32" s="1">
        <v>77</v>
      </c>
    </row>
    <row r="33" spans="1:16" x14ac:dyDescent="0.3">
      <c r="A33" s="1">
        <f>VLOOKUP($E33,Table1[[core_product_name]:[product_group]],5,FALSE)</f>
        <v>3</v>
      </c>
      <c r="B33" s="1">
        <f>VLOOKUP($E33,Table1[[core_product_name]:[product_group]],3,FALSE)</f>
        <v>16675</v>
      </c>
      <c r="C33" s="1">
        <v>10000</v>
      </c>
      <c r="D33" s="1">
        <f t="shared" si="3"/>
        <v>40.03</v>
      </c>
      <c r="E33" s="4" t="s">
        <v>32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</row>
    <row r="34" spans="1:16" x14ac:dyDescent="0.3">
      <c r="A34" s="1">
        <f>VLOOKUP($E34,Table1[[core_product_name]:[product_group]],5,FALSE)</f>
        <v>3</v>
      </c>
      <c r="B34" s="1">
        <f>VLOOKUP($E34,Table1[[core_product_name]:[product_group]],3,FALSE)</f>
        <v>16675</v>
      </c>
      <c r="C34" s="1">
        <v>10000</v>
      </c>
      <c r="D34" s="1">
        <f t="shared" si="3"/>
        <v>40.03</v>
      </c>
      <c r="E34" s="4" t="s">
        <v>32</v>
      </c>
      <c r="F34" s="1">
        <v>4</v>
      </c>
      <c r="G34" s="1">
        <v>4</v>
      </c>
      <c r="H34" s="1">
        <v>4</v>
      </c>
      <c r="I34" s="1">
        <v>4</v>
      </c>
      <c r="J34" s="1">
        <v>4</v>
      </c>
      <c r="K34" s="1">
        <v>4</v>
      </c>
      <c r="L34" s="1">
        <v>4</v>
      </c>
      <c r="M34" s="1">
        <v>4</v>
      </c>
      <c r="N34" s="1">
        <v>4</v>
      </c>
      <c r="O34" s="1">
        <v>4</v>
      </c>
      <c r="P34" s="1">
        <v>4</v>
      </c>
    </row>
    <row r="35" spans="1:16" x14ac:dyDescent="0.3">
      <c r="A35" s="1">
        <f>VLOOKUP($E35,Table1[[core_product_name]:[product_group]],5,FALSE)</f>
        <v>3</v>
      </c>
      <c r="B35" s="1">
        <f>VLOOKUP($E35,Table1[[core_product_name]:[product_group]],3,FALSE)</f>
        <v>16675</v>
      </c>
      <c r="C35" s="1">
        <v>10000</v>
      </c>
      <c r="D35" s="1">
        <f t="shared" si="3"/>
        <v>40.03</v>
      </c>
      <c r="E35" s="4" t="s">
        <v>32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</row>
    <row r="36" spans="1:16" x14ac:dyDescent="0.3">
      <c r="A36" s="1">
        <f>VLOOKUP($E36,Table1[[core_product_name]:[product_group]],5,FALSE)</f>
        <v>3</v>
      </c>
      <c r="B36" s="1">
        <f>VLOOKUP($E36,Table1[[core_product_name]:[product_group]],3,FALSE)</f>
        <v>16675</v>
      </c>
      <c r="C36" s="1">
        <v>10000</v>
      </c>
      <c r="D36" s="1">
        <f t="shared" si="3"/>
        <v>40.03</v>
      </c>
      <c r="E36" s="4" t="s">
        <v>32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</row>
    <row r="37" spans="1:16" x14ac:dyDescent="0.3">
      <c r="A37" s="1">
        <f>VLOOKUP($E37,Table1[[core_product_name]:[product_group]],5,FALSE)</f>
        <v>3</v>
      </c>
      <c r="B37" s="1">
        <f>VLOOKUP($E37,Table1[[core_product_name]:[product_group]],3,FALSE)</f>
        <v>16675</v>
      </c>
      <c r="C37" s="1">
        <v>10000</v>
      </c>
      <c r="D37" s="1">
        <f t="shared" si="3"/>
        <v>40.03</v>
      </c>
      <c r="E37" s="4" t="s">
        <v>32</v>
      </c>
      <c r="F37" s="1">
        <v>57</v>
      </c>
      <c r="G37" s="1">
        <v>63</v>
      </c>
      <c r="H37" s="1">
        <v>63</v>
      </c>
      <c r="I37" s="1">
        <v>87</v>
      </c>
      <c r="J37" s="1">
        <v>87</v>
      </c>
      <c r="K37" s="1">
        <v>87</v>
      </c>
      <c r="L37" s="1">
        <v>87</v>
      </c>
      <c r="M37" s="1">
        <v>87</v>
      </c>
      <c r="N37" s="1">
        <v>87</v>
      </c>
      <c r="O37" s="1">
        <v>87</v>
      </c>
      <c r="P37" s="1">
        <v>87</v>
      </c>
    </row>
  </sheetData>
  <mergeCells count="5">
    <mergeCell ref="A2:P2"/>
    <mergeCell ref="A4:P4"/>
    <mergeCell ref="A16:P16"/>
    <mergeCell ref="A26:P26"/>
    <mergeCell ref="A11:P11"/>
  </mergeCell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612D66-BB8E-4063-99A2-BF3FDC5C467C}">
          <x14:formula1>
            <xm:f>product_mater!$C$2:$C$1507</xm:f>
          </x14:formula1>
          <xm:sqref>E3 E5:E10 E12:E15 E17:E25 E27:E37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9"/>
  <sheetViews>
    <sheetView zoomScale="85" zoomScaleNormal="85" workbookViewId="0">
      <selection activeCell="C21" sqref="C21"/>
    </sheetView>
  </sheetViews>
  <sheetFormatPr defaultColWidth="9.109375" defaultRowHeight="14.4" x14ac:dyDescent="0.3"/>
  <cols>
    <col min="1" max="1" width="32.109375" style="9" bestFit="1" customWidth="1"/>
    <col min="2" max="3" width="32.109375" style="9" customWidth="1"/>
    <col min="4" max="4" width="23.44140625" style="9" customWidth="1"/>
    <col min="5" max="5" width="60.109375" style="9" bestFit="1" customWidth="1"/>
    <col min="6" max="6" width="29.33203125" style="9" bestFit="1" customWidth="1"/>
    <col min="7" max="7" width="25" style="9" bestFit="1" customWidth="1"/>
    <col min="8" max="8" width="27.33203125" style="9" bestFit="1" customWidth="1"/>
    <col min="9" max="9" width="12" style="9" bestFit="1" customWidth="1"/>
    <col min="10" max="16" width="12.44140625" style="9" bestFit="1" customWidth="1"/>
    <col min="17" max="16384" width="9.109375" style="9"/>
  </cols>
  <sheetData>
    <row r="1" spans="1:16" ht="16.5" customHeight="1" x14ac:dyDescent="0.3">
      <c r="A1" s="10" t="s">
        <v>2739</v>
      </c>
      <c r="B1" s="10" t="s">
        <v>3023</v>
      </c>
      <c r="C1" s="10" t="s">
        <v>3024</v>
      </c>
      <c r="D1" s="10" t="s">
        <v>3022</v>
      </c>
      <c r="E1" s="10" t="s">
        <v>72</v>
      </c>
      <c r="F1" s="10" t="str">
        <f>PhasesDetails!$A$2</f>
        <v>Upto 9 Months  176 L meters</v>
      </c>
      <c r="G1" s="10" t="str">
        <f>PhasesDetails!$A$3</f>
        <v>18 Months  133 L meters</v>
      </c>
      <c r="H1" s="10" t="str">
        <f>PhasesDetails!$A$4</f>
        <v>27 Months  2552 L meters</v>
      </c>
      <c r="I1" s="10" t="str">
        <f>PhasesDetails!$A$5</f>
        <v>Year 1 AMC</v>
      </c>
      <c r="J1" s="10" t="str">
        <f>PhasesDetails!$A$6</f>
        <v>Year 2 AMC</v>
      </c>
      <c r="K1" s="10" t="str">
        <f>PhasesDetails!$A$7</f>
        <v>Year 3 AMC</v>
      </c>
      <c r="L1" s="10" t="str">
        <f>PhasesDetails!$A$8</f>
        <v>Year 4 AMC</v>
      </c>
      <c r="M1" s="10" t="str">
        <f>PhasesDetails!$A$9</f>
        <v>Year 5 AMC</v>
      </c>
      <c r="N1" s="10" t="str">
        <f>PhasesDetails!$A$10</f>
        <v>Year 6 AMC</v>
      </c>
      <c r="O1" s="10" t="str">
        <f>PhasesDetails!$A$11</f>
        <v>Year 7 AMC</v>
      </c>
      <c r="P1" s="10" t="str">
        <f>PhasesDetails!$A$12</f>
        <v>Year 8 AMC</v>
      </c>
    </row>
    <row r="2" spans="1:16" x14ac:dyDescent="0.3">
      <c r="A2" s="55" t="s">
        <v>73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x14ac:dyDescent="0.3">
      <c r="A3" s="1" t="str">
        <f>$A$2</f>
        <v>Software Licenses</v>
      </c>
      <c r="B3" s="1"/>
      <c r="C3" s="1"/>
      <c r="D3" s="1" t="s">
        <v>79</v>
      </c>
      <c r="E3" s="4" t="s">
        <v>762</v>
      </c>
      <c r="F3" s="1">
        <v>15</v>
      </c>
      <c r="G3" s="1">
        <v>19</v>
      </c>
      <c r="H3" s="1">
        <v>19</v>
      </c>
      <c r="I3" s="1">
        <v>19</v>
      </c>
      <c r="J3" s="1">
        <v>19</v>
      </c>
      <c r="K3" s="1">
        <v>19</v>
      </c>
      <c r="L3" s="1">
        <v>19</v>
      </c>
      <c r="M3" s="1">
        <v>19</v>
      </c>
      <c r="N3" s="1">
        <v>19</v>
      </c>
      <c r="O3" s="1">
        <v>19</v>
      </c>
      <c r="P3" s="1">
        <v>19</v>
      </c>
    </row>
    <row r="4" spans="1:16" x14ac:dyDescent="0.3">
      <c r="A4" s="1" t="str">
        <f>$A$2</f>
        <v>Software Licenses</v>
      </c>
      <c r="B4" s="1"/>
      <c r="C4" s="1"/>
      <c r="D4" s="53" t="s">
        <v>2769</v>
      </c>
      <c r="E4" s="2" t="s">
        <v>783</v>
      </c>
      <c r="F4" s="1">
        <v>7</v>
      </c>
      <c r="G4" s="1">
        <v>9</v>
      </c>
      <c r="H4" s="1">
        <v>9</v>
      </c>
      <c r="I4" s="1">
        <v>9</v>
      </c>
      <c r="J4" s="1">
        <v>9</v>
      </c>
      <c r="K4" s="1">
        <v>9</v>
      </c>
      <c r="L4" s="1">
        <v>9</v>
      </c>
      <c r="M4" s="1">
        <v>9</v>
      </c>
      <c r="N4" s="1">
        <v>9</v>
      </c>
      <c r="O4" s="1">
        <v>9</v>
      </c>
      <c r="P4" s="1">
        <v>9</v>
      </c>
    </row>
    <row r="5" spans="1:16" x14ac:dyDescent="0.3">
      <c r="A5" s="55" t="s">
        <v>78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</row>
    <row r="6" spans="1:16" x14ac:dyDescent="0.3">
      <c r="A6" s="1" t="str">
        <f t="shared" ref="A6:A11" si="0">$A$5</f>
        <v>Storage and Backup Services</v>
      </c>
      <c r="B6" s="1"/>
      <c r="C6" s="1"/>
      <c r="D6" s="1" t="s">
        <v>79</v>
      </c>
      <c r="E6" s="51" t="s">
        <v>2800</v>
      </c>
      <c r="F6" s="1">
        <v>0</v>
      </c>
      <c r="G6" s="1">
        <v>102.4</v>
      </c>
      <c r="H6" s="1">
        <v>102.4</v>
      </c>
      <c r="I6" s="1">
        <v>102.4</v>
      </c>
      <c r="J6" s="1">
        <v>102.4</v>
      </c>
      <c r="K6" s="1">
        <v>102.4</v>
      </c>
      <c r="L6" s="1">
        <v>102.4</v>
      </c>
      <c r="M6" s="1">
        <v>102.4</v>
      </c>
      <c r="N6" s="1">
        <v>102.4</v>
      </c>
      <c r="O6" s="1">
        <v>102.4</v>
      </c>
      <c r="P6" s="1">
        <v>102.4</v>
      </c>
    </row>
    <row r="7" spans="1:16" ht="22.95" customHeight="1" x14ac:dyDescent="0.3">
      <c r="A7" s="1" t="str">
        <f t="shared" si="0"/>
        <v>Storage and Backup Services</v>
      </c>
      <c r="B7" s="1"/>
      <c r="C7" s="1"/>
      <c r="D7" s="1" t="s">
        <v>79</v>
      </c>
      <c r="E7" s="51" t="s">
        <v>2793</v>
      </c>
      <c r="F7" s="1">
        <v>4608</v>
      </c>
      <c r="G7" s="1">
        <v>30720</v>
      </c>
      <c r="H7" s="1">
        <v>59392</v>
      </c>
      <c r="I7" s="1">
        <v>72704</v>
      </c>
      <c r="J7" s="1">
        <v>72704</v>
      </c>
      <c r="K7" s="1">
        <v>72704</v>
      </c>
      <c r="L7" s="1">
        <v>72704</v>
      </c>
      <c r="M7" s="1">
        <v>72704</v>
      </c>
      <c r="N7" s="1">
        <v>72704</v>
      </c>
      <c r="O7" s="1">
        <v>72704</v>
      </c>
      <c r="P7" s="1">
        <v>72704</v>
      </c>
    </row>
    <row r="8" spans="1:16" ht="22.95" customHeight="1" x14ac:dyDescent="0.3">
      <c r="A8" s="1" t="str">
        <f t="shared" si="0"/>
        <v>Storage and Backup Services</v>
      </c>
      <c r="B8" s="1"/>
      <c r="C8" s="1"/>
      <c r="D8" s="1" t="s">
        <v>79</v>
      </c>
      <c r="E8" s="51" t="s">
        <v>2794</v>
      </c>
      <c r="F8" s="1">
        <v>3276.8</v>
      </c>
      <c r="G8" s="1">
        <v>6553.6</v>
      </c>
      <c r="H8" s="1">
        <v>6553.6</v>
      </c>
      <c r="I8" s="1">
        <v>6553.6</v>
      </c>
      <c r="J8" s="1">
        <v>6553.6</v>
      </c>
      <c r="K8" s="1">
        <v>6553.6</v>
      </c>
      <c r="L8" s="1">
        <v>6553.6</v>
      </c>
      <c r="M8" s="1">
        <v>6553.6</v>
      </c>
      <c r="N8" s="1">
        <v>6553.6</v>
      </c>
      <c r="O8" s="1">
        <v>6553.6</v>
      </c>
      <c r="P8" s="1">
        <v>6553.6</v>
      </c>
    </row>
    <row r="9" spans="1:16" x14ac:dyDescent="0.3">
      <c r="A9" s="1" t="str">
        <f t="shared" si="0"/>
        <v>Storage and Backup Services</v>
      </c>
      <c r="B9" s="1"/>
      <c r="C9" s="1"/>
      <c r="D9" s="1" t="s">
        <v>79</v>
      </c>
      <c r="E9" s="51" t="s">
        <v>2795</v>
      </c>
      <c r="F9" s="1">
        <v>102.4</v>
      </c>
      <c r="G9" s="1">
        <v>102.4</v>
      </c>
      <c r="H9" s="1">
        <v>102.4</v>
      </c>
      <c r="I9" s="1">
        <v>102.4</v>
      </c>
      <c r="J9" s="1">
        <v>102.4</v>
      </c>
      <c r="K9" s="1">
        <v>102.4</v>
      </c>
      <c r="L9" s="1">
        <v>102.4</v>
      </c>
      <c r="M9" s="1">
        <v>102.4</v>
      </c>
      <c r="N9" s="1">
        <v>102.4</v>
      </c>
      <c r="O9" s="1">
        <v>102.4</v>
      </c>
      <c r="P9" s="1">
        <v>102.4</v>
      </c>
    </row>
    <row r="10" spans="1:16" x14ac:dyDescent="0.3">
      <c r="A10" s="1" t="str">
        <f t="shared" si="0"/>
        <v>Storage and Backup Services</v>
      </c>
      <c r="B10" s="1"/>
      <c r="C10" s="1"/>
      <c r="D10" s="1" t="s">
        <v>79</v>
      </c>
      <c r="E10" s="51" t="s">
        <v>2802</v>
      </c>
      <c r="F10" s="1">
        <v>11878.4</v>
      </c>
      <c r="G10" s="1">
        <v>39014.400000000001</v>
      </c>
      <c r="H10" s="1">
        <v>77004.800000000003</v>
      </c>
      <c r="I10" s="1">
        <v>81612.800000000003</v>
      </c>
      <c r="J10" s="1">
        <v>81612.800000000003</v>
      </c>
      <c r="K10" s="1">
        <v>81612.800000000003</v>
      </c>
      <c r="L10" s="1">
        <v>81612.800000000003</v>
      </c>
      <c r="M10" s="1">
        <v>81612.800000000003</v>
      </c>
      <c r="N10" s="1">
        <v>81612.800000000003</v>
      </c>
      <c r="O10" s="1">
        <v>81612.800000000003</v>
      </c>
      <c r="P10" s="1">
        <v>81612.800000000003</v>
      </c>
    </row>
    <row r="11" spans="1:16" x14ac:dyDescent="0.3">
      <c r="A11" s="1" t="str">
        <f t="shared" si="0"/>
        <v>Storage and Backup Services</v>
      </c>
      <c r="B11" s="1"/>
      <c r="C11" s="1"/>
      <c r="D11" s="1" t="s">
        <v>79</v>
      </c>
      <c r="E11" s="51" t="s">
        <v>2796</v>
      </c>
      <c r="F11" s="1">
        <v>0</v>
      </c>
      <c r="G11" s="1">
        <v>0</v>
      </c>
      <c r="H11" s="1">
        <v>0</v>
      </c>
      <c r="I11" s="1">
        <v>9216</v>
      </c>
      <c r="J11" s="1">
        <v>9216</v>
      </c>
      <c r="K11" s="1">
        <v>9216</v>
      </c>
      <c r="L11" s="1">
        <v>9216</v>
      </c>
      <c r="M11" s="1">
        <v>9216</v>
      </c>
      <c r="N11" s="1">
        <v>9216</v>
      </c>
      <c r="O11" s="1">
        <v>9216</v>
      </c>
      <c r="P11" s="1">
        <v>9216</v>
      </c>
    </row>
    <row r="12" spans="1:16" x14ac:dyDescent="0.3">
      <c r="A12" s="55" t="s">
        <v>2768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</row>
    <row r="13" spans="1:16" x14ac:dyDescent="0.3">
      <c r="A13" s="1" t="str">
        <f>$A$12</f>
        <v>Network &amp; Connectivity Services</v>
      </c>
      <c r="B13" s="1"/>
      <c r="C13" s="1"/>
      <c r="D13" s="1" t="s">
        <v>79</v>
      </c>
      <c r="E13" s="51" t="s">
        <v>2797</v>
      </c>
      <c r="F13" s="35">
        <v>9</v>
      </c>
      <c r="G13" s="35">
        <v>9</v>
      </c>
      <c r="H13" s="35">
        <v>9</v>
      </c>
      <c r="I13" s="35">
        <v>9</v>
      </c>
      <c r="J13" s="35">
        <v>9</v>
      </c>
      <c r="K13" s="35">
        <v>9</v>
      </c>
      <c r="L13" s="35">
        <v>9</v>
      </c>
      <c r="M13" s="35">
        <v>9</v>
      </c>
      <c r="N13" s="35">
        <v>9</v>
      </c>
      <c r="O13" s="35">
        <v>9</v>
      </c>
      <c r="P13" s="35">
        <v>9</v>
      </c>
    </row>
    <row r="14" spans="1:16" x14ac:dyDescent="0.3">
      <c r="A14" s="1" t="str">
        <f t="shared" ref="A14:A17" si="1">$A$12</f>
        <v>Network &amp; Connectivity Services</v>
      </c>
      <c r="B14" s="1"/>
      <c r="C14" s="1"/>
      <c r="D14" s="1" t="s">
        <v>79</v>
      </c>
      <c r="E14" s="51" t="s">
        <v>18</v>
      </c>
      <c r="F14" s="36">
        <v>50</v>
      </c>
      <c r="G14" s="36">
        <v>50</v>
      </c>
      <c r="H14" s="36">
        <v>75</v>
      </c>
      <c r="I14" s="36">
        <v>75</v>
      </c>
      <c r="J14" s="36">
        <v>100</v>
      </c>
      <c r="K14" s="36">
        <v>100</v>
      </c>
      <c r="L14" s="36">
        <v>100</v>
      </c>
      <c r="M14" s="36">
        <v>100</v>
      </c>
      <c r="N14" s="36">
        <v>100</v>
      </c>
      <c r="O14" s="36">
        <v>100</v>
      </c>
      <c r="P14" s="36">
        <v>100</v>
      </c>
    </row>
    <row r="15" spans="1:16" x14ac:dyDescent="0.3">
      <c r="A15" s="1" t="str">
        <f t="shared" si="1"/>
        <v>Network &amp; Connectivity Services</v>
      </c>
      <c r="B15" s="1"/>
      <c r="C15" s="1"/>
      <c r="D15" s="1" t="s">
        <v>79</v>
      </c>
      <c r="E15" s="51" t="s">
        <v>450</v>
      </c>
      <c r="F15" s="35">
        <v>2</v>
      </c>
      <c r="G15" s="35">
        <v>2</v>
      </c>
      <c r="H15" s="35">
        <v>2</v>
      </c>
      <c r="I15" s="35">
        <v>2</v>
      </c>
      <c r="J15" s="35">
        <v>2</v>
      </c>
      <c r="K15" s="35">
        <v>2</v>
      </c>
      <c r="L15" s="35">
        <v>2</v>
      </c>
      <c r="M15" s="35">
        <v>2</v>
      </c>
      <c r="N15" s="35">
        <v>2</v>
      </c>
      <c r="O15" s="35">
        <v>2</v>
      </c>
      <c r="P15" s="35">
        <v>2</v>
      </c>
    </row>
    <row r="16" spans="1:16" x14ac:dyDescent="0.3">
      <c r="A16" s="1" t="str">
        <f t="shared" si="1"/>
        <v>Network &amp; Connectivity Services</v>
      </c>
      <c r="B16" s="1"/>
      <c r="C16" s="1"/>
      <c r="D16" s="1" t="s">
        <v>79</v>
      </c>
      <c r="E16" s="51" t="s">
        <v>114</v>
      </c>
      <c r="F16" s="35">
        <v>1</v>
      </c>
      <c r="G16" s="35">
        <v>1</v>
      </c>
      <c r="H16" s="35">
        <v>1</v>
      </c>
      <c r="I16" s="35">
        <v>1</v>
      </c>
      <c r="J16" s="35">
        <v>1</v>
      </c>
      <c r="K16" s="35">
        <v>1</v>
      </c>
      <c r="L16" s="35">
        <v>1</v>
      </c>
      <c r="M16" s="35">
        <v>1</v>
      </c>
      <c r="N16" s="35">
        <v>1</v>
      </c>
      <c r="O16" s="35">
        <v>1</v>
      </c>
      <c r="P16" s="35">
        <v>1</v>
      </c>
    </row>
    <row r="17" spans="1:16" x14ac:dyDescent="0.3">
      <c r="A17" s="1" t="str">
        <f t="shared" si="1"/>
        <v>Network &amp; Connectivity Services</v>
      </c>
      <c r="B17" s="1"/>
      <c r="C17" s="1"/>
      <c r="D17" s="1" t="s">
        <v>79</v>
      </c>
      <c r="E17" s="34" t="s">
        <v>2770</v>
      </c>
      <c r="F17" s="36">
        <v>100</v>
      </c>
      <c r="G17" s="36">
        <v>100</v>
      </c>
      <c r="H17" s="36">
        <v>100</v>
      </c>
      <c r="I17" s="36">
        <v>100</v>
      </c>
      <c r="J17" s="36">
        <v>100</v>
      </c>
      <c r="K17" s="36">
        <v>100</v>
      </c>
      <c r="L17" s="36">
        <v>100</v>
      </c>
      <c r="M17" s="36">
        <v>100</v>
      </c>
      <c r="N17" s="36">
        <v>100</v>
      </c>
      <c r="O17" s="36">
        <v>100</v>
      </c>
      <c r="P17" s="36">
        <v>100</v>
      </c>
    </row>
    <row r="18" spans="1:16" x14ac:dyDescent="0.3">
      <c r="A18" s="55" t="s">
        <v>119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</row>
    <row r="19" spans="1:16" x14ac:dyDescent="0.3">
      <c r="A19" s="1" t="str">
        <f t="shared" ref="A19:A27" si="2">$A$18</f>
        <v>Security Solution</v>
      </c>
      <c r="B19" s="1"/>
      <c r="C19" s="1"/>
      <c r="D19" s="1" t="s">
        <v>116</v>
      </c>
      <c r="E19" s="51" t="s">
        <v>66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</row>
    <row r="20" spans="1:16" x14ac:dyDescent="0.3">
      <c r="A20" s="1" t="str">
        <f t="shared" si="2"/>
        <v>Security Solution</v>
      </c>
      <c r="B20" s="1"/>
      <c r="C20" s="1"/>
      <c r="D20" s="1" t="s">
        <v>116</v>
      </c>
      <c r="E20" s="51" t="s">
        <v>40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</row>
    <row r="21" spans="1:16" x14ac:dyDescent="0.3">
      <c r="A21" s="1" t="str">
        <f t="shared" si="2"/>
        <v>Security Solution</v>
      </c>
      <c r="B21" s="1"/>
      <c r="C21" s="1"/>
      <c r="D21" s="1" t="s">
        <v>116</v>
      </c>
      <c r="E21" s="51" t="s">
        <v>38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</row>
    <row r="22" spans="1:16" x14ac:dyDescent="0.3">
      <c r="A22" s="1" t="str">
        <f t="shared" si="2"/>
        <v>Security Solution</v>
      </c>
      <c r="B22" s="1"/>
      <c r="C22" s="1"/>
      <c r="D22" s="1" t="s">
        <v>116</v>
      </c>
      <c r="E22" s="51" t="s">
        <v>42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</row>
    <row r="23" spans="1:16" x14ac:dyDescent="0.3">
      <c r="A23" s="1" t="str">
        <f t="shared" si="2"/>
        <v>Security Solution</v>
      </c>
      <c r="B23" s="1"/>
      <c r="C23" s="1"/>
      <c r="D23" s="1" t="s">
        <v>116</v>
      </c>
      <c r="E23" s="52" t="s">
        <v>652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</row>
    <row r="24" spans="1:16" x14ac:dyDescent="0.3">
      <c r="A24" s="1" t="str">
        <f t="shared" si="2"/>
        <v>Security Solution</v>
      </c>
      <c r="B24" s="1"/>
      <c r="C24" s="1"/>
      <c r="D24" s="1" t="s">
        <v>116</v>
      </c>
      <c r="E24" s="51" t="s">
        <v>90</v>
      </c>
      <c r="F24" s="1">
        <v>28</v>
      </c>
      <c r="G24" s="1">
        <v>32</v>
      </c>
      <c r="H24" s="1">
        <v>32</v>
      </c>
      <c r="I24" s="1">
        <v>56</v>
      </c>
      <c r="J24" s="1">
        <v>56</v>
      </c>
      <c r="K24" s="1">
        <v>56</v>
      </c>
      <c r="L24" s="1">
        <v>56</v>
      </c>
      <c r="M24" s="1">
        <v>56</v>
      </c>
      <c r="N24" s="1">
        <v>56</v>
      </c>
      <c r="O24" s="1">
        <v>56</v>
      </c>
      <c r="P24" s="1">
        <v>56</v>
      </c>
    </row>
    <row r="25" spans="1:16" x14ac:dyDescent="0.3">
      <c r="A25" s="1" t="str">
        <f t="shared" si="2"/>
        <v>Security Solution</v>
      </c>
      <c r="B25" s="1"/>
      <c r="C25" s="1"/>
      <c r="D25" s="1" t="s">
        <v>116</v>
      </c>
      <c r="E25" s="51" t="s">
        <v>46</v>
      </c>
      <c r="F25" s="1">
        <v>32</v>
      </c>
      <c r="G25" s="1">
        <v>36</v>
      </c>
      <c r="H25" s="1">
        <v>36</v>
      </c>
      <c r="I25" s="1">
        <v>60</v>
      </c>
      <c r="J25" s="1">
        <v>60</v>
      </c>
      <c r="K25" s="1">
        <v>60</v>
      </c>
      <c r="L25" s="1">
        <v>60</v>
      </c>
      <c r="M25" s="1">
        <v>60</v>
      </c>
      <c r="N25" s="1">
        <v>60</v>
      </c>
      <c r="O25" s="1">
        <v>60</v>
      </c>
      <c r="P25" s="1">
        <v>60</v>
      </c>
    </row>
    <row r="26" spans="1:16" x14ac:dyDescent="0.3">
      <c r="A26" s="1" t="str">
        <f t="shared" si="2"/>
        <v>Security Solution</v>
      </c>
      <c r="B26" s="1"/>
      <c r="C26" s="1"/>
      <c r="D26" s="1" t="s">
        <v>116</v>
      </c>
      <c r="E26" s="51" t="s">
        <v>60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</row>
    <row r="27" spans="1:16" x14ac:dyDescent="0.3">
      <c r="A27" s="1" t="str">
        <f t="shared" si="2"/>
        <v>Security Solution</v>
      </c>
      <c r="B27" s="1"/>
      <c r="C27" s="1"/>
      <c r="D27" s="1" t="s">
        <v>116</v>
      </c>
      <c r="E27" s="51" t="s">
        <v>76</v>
      </c>
      <c r="F27" s="1">
        <v>41</v>
      </c>
      <c r="G27" s="1">
        <v>45</v>
      </c>
      <c r="H27" s="1">
        <v>45</v>
      </c>
      <c r="I27" s="1">
        <v>69</v>
      </c>
      <c r="J27" s="1">
        <v>69</v>
      </c>
      <c r="K27" s="1">
        <v>69</v>
      </c>
      <c r="L27" s="1">
        <v>69</v>
      </c>
      <c r="M27" s="1">
        <v>69</v>
      </c>
      <c r="N27" s="1">
        <v>69</v>
      </c>
      <c r="O27" s="1">
        <v>69</v>
      </c>
      <c r="P27" s="1">
        <v>69</v>
      </c>
    </row>
    <row r="28" spans="1:16" x14ac:dyDescent="0.3">
      <c r="A28" s="55" t="s">
        <v>142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</row>
    <row r="29" spans="1:16" x14ac:dyDescent="0.3">
      <c r="A29" s="1" t="str">
        <f t="shared" ref="A29:A32" si="3">$A$26</f>
        <v>Security Solution</v>
      </c>
      <c r="B29" s="1"/>
      <c r="C29" s="1"/>
      <c r="D29" s="1" t="s">
        <v>116</v>
      </c>
      <c r="E29" s="51" t="s">
        <v>216</v>
      </c>
      <c r="F29" s="1">
        <f ca="1">COUNTIFS('VM Working'!$A$2:$A$82,MID(CELL("filename",A3),FIND("]",CELL("filename",A3))+1,255),   'VM Working'!$C$2:$C$82,product_mater!#REF!)</f>
        <v>0</v>
      </c>
      <c r="G29" s="1">
        <f ca="1">COUNTIFS('VM Working'!$A$2:$A$82,MID(CELL("filename",D3),FIND("]",CELL("filename",D3))+1,255),   'VM Working'!$C$2:$C$82,product_mater!#REF!)</f>
        <v>0</v>
      </c>
      <c r="H29" s="1">
        <f ca="1">COUNTIFS('VM Working'!$A$2:$A$82,MID(CELL("filename",E3),FIND("]",CELL("filename",E3))+1,255),   'VM Working'!$C$2:$C$82,product_mater!#REF!)</f>
        <v>0</v>
      </c>
      <c r="I29" s="1">
        <f ca="1">COUNTIFS('VM Working'!$A$2:$A$82,MID(CELL("filename",F3),FIND("]",CELL("filename",F3))+1,255),   'VM Working'!$C$2:$C$82,product_mater!#REF!)</f>
        <v>0</v>
      </c>
      <c r="J29" s="1">
        <f ca="1">COUNTIFS('VM Working'!$A$2:$A$82,MID(CELL("filename",G3),FIND("]",CELL("filename",G3))+1,255),   'VM Working'!$C$2:$C$82,product_mater!#REF!)</f>
        <v>0</v>
      </c>
      <c r="K29" s="1">
        <f ca="1">COUNTIFS('VM Working'!$A$2:$A$82,MID(CELL("filename",H3),FIND("]",CELL("filename",H3))+1,255),   'VM Working'!$C$2:$C$82,product_mater!#REF!)</f>
        <v>0</v>
      </c>
      <c r="L29" s="1">
        <f ca="1">COUNTIFS('VM Working'!$A$2:$A$82,MID(CELL("filename",I3),FIND("]",CELL("filename",I3))+1,255),   'VM Working'!$C$2:$C$82,product_mater!#REF!)</f>
        <v>0</v>
      </c>
      <c r="M29" s="1">
        <f ca="1">COUNTIFS('VM Working'!$A$2:$A$82,MID(CELL("filename",J3),FIND("]",CELL("filename",J3))+1,255),   'VM Working'!$C$2:$C$82,product_mater!#REF!)</f>
        <v>0</v>
      </c>
      <c r="N29" s="1">
        <f ca="1">COUNTIFS('VM Working'!$A$2:$A$82,MID(CELL("filename",K3),FIND("]",CELL("filename",K3))+1,255),   'VM Working'!$C$2:$C$82,product_mater!#REF!)</f>
        <v>0</v>
      </c>
      <c r="O29" s="1">
        <f ca="1">COUNTIFS('VM Working'!$A$2:$A$82,MID(CELL("filename",L3),FIND("]",CELL("filename",L3))+1,255),   'VM Working'!$C$2:$C$82,product_mater!#REF!)</f>
        <v>0</v>
      </c>
      <c r="P29" s="1">
        <f ca="1">COUNTIFS('VM Working'!$A$2:$A$82,MID(CELL("filename",M3),FIND("]",CELL("filename",M3))+1,255),   'VM Working'!$C$2:$C$82,product_mater!#REF!)</f>
        <v>0</v>
      </c>
    </row>
    <row r="30" spans="1:16" x14ac:dyDescent="0.3">
      <c r="A30" s="1" t="str">
        <f t="shared" si="3"/>
        <v>Security Solution</v>
      </c>
      <c r="B30" s="1"/>
      <c r="C30" s="1"/>
      <c r="D30" s="1" t="s">
        <v>116</v>
      </c>
      <c r="E30" s="51" t="s">
        <v>212</v>
      </c>
      <c r="F30" s="1">
        <f ca="1">COUNTIFS('VM Working'!$A$2:$A$82,MID(CELL("filename",A3),FIND("]",CELL("filename",A3))+1,255),   'VM Working'!$C$2:$C$82,product_mater!#REF!)</f>
        <v>0</v>
      </c>
      <c r="G30" s="1">
        <f ca="1">COUNTIFS('VM Working'!$A$2:$A$82,MID(CELL("filename",D3),FIND("]",CELL("filename",D3))+1,255),   'VM Working'!$C$2:$C$82,product_mater!#REF!)</f>
        <v>0</v>
      </c>
      <c r="H30" s="1">
        <f ca="1">COUNTIFS('VM Working'!$A$2:$A$82,MID(CELL("filename",E3),FIND("]",CELL("filename",E3))+1,255),   'VM Working'!$C$2:$C$82,product_mater!#REF!)</f>
        <v>0</v>
      </c>
      <c r="I30" s="1">
        <f ca="1">COUNTIFS('VM Working'!$A$2:$A$82,MID(CELL("filename",F3),FIND("]",CELL("filename",F3))+1,255),   'VM Working'!$C$2:$C$82,product_mater!#REF!)</f>
        <v>0</v>
      </c>
      <c r="J30" s="1">
        <f ca="1">COUNTIFS('VM Working'!$A$2:$A$82,MID(CELL("filename",G3),FIND("]",CELL("filename",G3))+1,255),   'VM Working'!$C$2:$C$82,product_mater!#REF!)</f>
        <v>0</v>
      </c>
      <c r="K30" s="1">
        <f ca="1">COUNTIFS('VM Working'!$A$2:$A$82,MID(CELL("filename",H3),FIND("]",CELL("filename",H3))+1,255),   'VM Working'!$C$2:$C$82,product_mater!#REF!)</f>
        <v>0</v>
      </c>
      <c r="L30" s="1">
        <f ca="1">COUNTIFS('VM Working'!$A$2:$A$82,MID(CELL("filename",I3),FIND("]",CELL("filename",I3))+1,255),   'VM Working'!$C$2:$C$82,product_mater!#REF!)</f>
        <v>0</v>
      </c>
      <c r="M30" s="1">
        <f ca="1">COUNTIFS('VM Working'!$A$2:$A$82,MID(CELL("filename",J3),FIND("]",CELL("filename",J3))+1,255),   'VM Working'!$C$2:$C$82,product_mater!#REF!)</f>
        <v>0</v>
      </c>
      <c r="N30" s="1">
        <f ca="1">COUNTIFS('VM Working'!$A$2:$A$82,MID(CELL("filename",K3),FIND("]",CELL("filename",K3))+1,255),   'VM Working'!$C$2:$C$82,product_mater!#REF!)</f>
        <v>0</v>
      </c>
      <c r="O30" s="1">
        <f ca="1">COUNTIFS('VM Working'!$A$2:$A$82,MID(CELL("filename",L3),FIND("]",CELL("filename",L3))+1,255),   'VM Working'!$C$2:$C$82,product_mater!#REF!)</f>
        <v>0</v>
      </c>
      <c r="P30" s="1">
        <f ca="1">COUNTIFS('VM Working'!$A$2:$A$82,MID(CELL("filename",M3),FIND("]",CELL("filename",M3))+1,255),   'VM Working'!$C$2:$C$82,product_mater!#REF!)</f>
        <v>0</v>
      </c>
    </row>
    <row r="31" spans="1:16" x14ac:dyDescent="0.3">
      <c r="A31" s="1" t="str">
        <f t="shared" si="3"/>
        <v>Security Solution</v>
      </c>
      <c r="B31" s="1"/>
      <c r="C31" s="1"/>
      <c r="D31" s="1" t="s">
        <v>116</v>
      </c>
      <c r="E31" s="51" t="s">
        <v>2798</v>
      </c>
      <c r="F31" s="1">
        <f ca="1">COUNTIFS('VM Working'!$A$2:$A$82,MID(CELL("filename",A3),FIND("]",CELL("filename",A3))+1,255),   'VM Working'!$D$2:$D$82,product_mater!#REF!)</f>
        <v>0</v>
      </c>
      <c r="G31" s="1">
        <f ca="1">COUNTIFS('VM Working'!$A$2:$A$82,MID(CELL("filename",D3),FIND("]",CELL("filename",D3))+1,255),   'VM Working'!$D$2:$D$82,product_mater!#REF!)</f>
        <v>0</v>
      </c>
      <c r="H31" s="1">
        <f ca="1">COUNTIFS('VM Working'!$A$2:$A$82,MID(CELL("filename",E3),FIND("]",CELL("filename",E3))+1,255),   'VM Working'!$D$2:$D$82,product_mater!#REF!)</f>
        <v>0</v>
      </c>
      <c r="I31" s="1">
        <f ca="1">COUNTIFS('VM Working'!$A$2:$A$82,MID(CELL("filename",F3),FIND("]",CELL("filename",F3))+1,255),   'VM Working'!$D$2:$D$82,product_mater!#REF!)</f>
        <v>0</v>
      </c>
      <c r="J31" s="1">
        <f ca="1">COUNTIFS('VM Working'!$A$2:$A$82,MID(CELL("filename",G3),FIND("]",CELL("filename",G3))+1,255),   'VM Working'!$D$2:$D$82,product_mater!#REF!)</f>
        <v>0</v>
      </c>
      <c r="K31" s="1">
        <f ca="1">COUNTIFS('VM Working'!$A$2:$A$82,MID(CELL("filename",H3),FIND("]",CELL("filename",H3))+1,255),   'VM Working'!$D$2:$D$82,product_mater!#REF!)</f>
        <v>0</v>
      </c>
      <c r="L31" s="1">
        <f ca="1">COUNTIFS('VM Working'!$A$2:$A$82,MID(CELL("filename",I3),FIND("]",CELL("filename",I3))+1,255),   'VM Working'!$D$2:$D$82,product_mater!#REF!)</f>
        <v>0</v>
      </c>
      <c r="M31" s="1">
        <f ca="1">COUNTIFS('VM Working'!$A$2:$A$82,MID(CELL("filename",J3),FIND("]",CELL("filename",J3))+1,255),   'VM Working'!$D$2:$D$82,product_mater!#REF!)</f>
        <v>0</v>
      </c>
      <c r="N31" s="1">
        <f ca="1">COUNTIFS('VM Working'!$A$2:$A$82,MID(CELL("filename",K3),FIND("]",CELL("filename",K3))+1,255),   'VM Working'!$D$2:$D$82,product_mater!#REF!)</f>
        <v>0</v>
      </c>
      <c r="O31" s="1">
        <f ca="1">COUNTIFS('VM Working'!$A$2:$A$82,MID(CELL("filename",L3),FIND("]",CELL("filename",L3))+1,255),   'VM Working'!$D$2:$D$82,product_mater!#REF!)</f>
        <v>0</v>
      </c>
      <c r="P31" s="1">
        <f ca="1">COUNTIFS('VM Working'!$A$2:$A$82,MID(CELL("filename",M3),FIND("]",CELL("filename",M3))+1,255),   'VM Working'!$D$2:$D$82,product_mater!#REF!)</f>
        <v>0</v>
      </c>
    </row>
    <row r="32" spans="1:16" x14ac:dyDescent="0.3">
      <c r="A32" s="1" t="str">
        <f t="shared" si="3"/>
        <v>Security Solution</v>
      </c>
      <c r="B32" s="1"/>
      <c r="C32" s="1"/>
      <c r="D32" s="1" t="s">
        <v>116</v>
      </c>
      <c r="E32" s="51" t="s">
        <v>148</v>
      </c>
      <c r="F32" s="1">
        <f ca="1">COUNTIFS('VM Working'!$A$2:$A$82,MID(CELL("filename",A3),FIND("]",CELL("filename",A3))+1,255),   'VM Working'!$D$2:$D$82,product_mater!#REF!)</f>
        <v>0</v>
      </c>
      <c r="G32" s="1">
        <f ca="1">COUNTIFS('VM Working'!$A$2:$A$82,MID(CELL("filename",D3),FIND("]",CELL("filename",D3))+1,255),   'VM Working'!$D$2:$D$82,product_mater!#REF!)</f>
        <v>0</v>
      </c>
      <c r="H32" s="1">
        <f ca="1">COUNTIFS('VM Working'!$A$2:$A$82,MID(CELL("filename",E3),FIND("]",CELL("filename",E3))+1,255),   'VM Working'!$D$2:$D$82,product_mater!#REF!)</f>
        <v>0</v>
      </c>
      <c r="I32" s="1">
        <f ca="1">COUNTIFS('VM Working'!$A$2:$A$82,MID(CELL("filename",F3),FIND("]",CELL("filename",F3))+1,255),   'VM Working'!$D$2:$D$82,product_mater!#REF!)</f>
        <v>0</v>
      </c>
      <c r="J32" s="1">
        <f ca="1">COUNTIFS('VM Working'!$A$2:$A$82,MID(CELL("filename",G3),FIND("]",CELL("filename",G3))+1,255),   'VM Working'!$D$2:$D$82,product_mater!#REF!)</f>
        <v>0</v>
      </c>
      <c r="K32" s="1">
        <f ca="1">COUNTIFS('VM Working'!$A$2:$A$82,MID(CELL("filename",H3),FIND("]",CELL("filename",H3))+1,255),   'VM Working'!$D$2:$D$82,product_mater!#REF!)</f>
        <v>0</v>
      </c>
      <c r="L32" s="1">
        <f ca="1">COUNTIFS('VM Working'!$A$2:$A$82,MID(CELL("filename",I3),FIND("]",CELL("filename",I3))+1,255),   'VM Working'!$D$2:$D$82,product_mater!#REF!)</f>
        <v>0</v>
      </c>
      <c r="M32" s="1">
        <f ca="1">COUNTIFS('VM Working'!$A$2:$A$82,MID(CELL("filename",J3),FIND("]",CELL("filename",J3))+1,255),   'VM Working'!$D$2:$D$82,product_mater!#REF!)</f>
        <v>0</v>
      </c>
      <c r="N32" s="1">
        <f ca="1">COUNTIFS('VM Working'!$A$2:$A$82,MID(CELL("filename",K3),FIND("]",CELL("filename",K3))+1,255),   'VM Working'!$D$2:$D$82,product_mater!#REF!)</f>
        <v>0</v>
      </c>
      <c r="O32" s="1">
        <f ca="1">COUNTIFS('VM Working'!$A$2:$A$82,MID(CELL("filename",L3),FIND("]",CELL("filename",L3))+1,255),   'VM Working'!$D$2:$D$82,product_mater!#REF!)</f>
        <v>0</v>
      </c>
      <c r="P32" s="1">
        <f ca="1">COUNTIFS('VM Working'!$A$2:$A$82,MID(CELL("filename",M3),FIND("]",CELL("filename",M3))+1,255),   'VM Working'!$D$2:$D$82,product_mater!#REF!)</f>
        <v>0</v>
      </c>
    </row>
    <row r="33" spans="1:16" x14ac:dyDescent="0.3">
      <c r="A33" s="1" t="str">
        <f t="shared" ref="A33:A39" si="4">$A$28</f>
        <v>Managed Services</v>
      </c>
      <c r="B33" s="1"/>
      <c r="C33" s="1"/>
      <c r="D33" s="1" t="s">
        <v>116</v>
      </c>
      <c r="E33" s="2" t="s">
        <v>233</v>
      </c>
      <c r="F33" s="1">
        <v>4076</v>
      </c>
      <c r="G33" s="1">
        <v>15401</v>
      </c>
      <c r="H33" s="1">
        <v>28734</v>
      </c>
      <c r="I33" s="1">
        <v>34161</v>
      </c>
      <c r="J33" s="1">
        <v>34161</v>
      </c>
      <c r="K33" s="1">
        <v>34161</v>
      </c>
      <c r="L33" s="1">
        <v>34161</v>
      </c>
      <c r="M33" s="1">
        <v>34161</v>
      </c>
      <c r="N33" s="1">
        <v>34161</v>
      </c>
      <c r="O33" s="1">
        <v>34161</v>
      </c>
      <c r="P33" s="1">
        <v>34161</v>
      </c>
    </row>
    <row r="34" spans="1:16" x14ac:dyDescent="0.3">
      <c r="A34" s="1" t="str">
        <f t="shared" si="4"/>
        <v>Managed Services</v>
      </c>
      <c r="B34" s="1"/>
      <c r="C34" s="1"/>
      <c r="D34" s="1" t="s">
        <v>150</v>
      </c>
      <c r="E34" s="51" t="s">
        <v>243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</row>
    <row r="35" spans="1:16" x14ac:dyDescent="0.3">
      <c r="A35" s="1" t="str">
        <f t="shared" si="4"/>
        <v>Managed Services</v>
      </c>
      <c r="B35" s="1"/>
      <c r="C35" s="1"/>
      <c r="D35" s="1" t="s">
        <v>150</v>
      </c>
      <c r="E35" s="51" t="s">
        <v>263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</row>
    <row r="36" spans="1:16" x14ac:dyDescent="0.3">
      <c r="A36" s="1" t="str">
        <f t="shared" si="4"/>
        <v>Managed Services</v>
      </c>
      <c r="B36" s="1"/>
      <c r="C36" s="1"/>
      <c r="D36" s="1" t="s">
        <v>150</v>
      </c>
      <c r="E36" s="51" t="s">
        <v>2801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</row>
    <row r="37" spans="1:16" x14ac:dyDescent="0.3">
      <c r="A37" s="1" t="str">
        <f t="shared" si="4"/>
        <v>Managed Services</v>
      </c>
      <c r="B37" s="1"/>
      <c r="C37" s="1"/>
      <c r="D37" s="1" t="s">
        <v>150</v>
      </c>
      <c r="E37" s="51" t="s">
        <v>282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</row>
    <row r="38" spans="1:16" x14ac:dyDescent="0.3">
      <c r="A38" s="1" t="str">
        <f t="shared" si="4"/>
        <v>Managed Services</v>
      </c>
      <c r="B38" s="1"/>
      <c r="C38" s="1"/>
      <c r="D38" s="1" t="s">
        <v>150</v>
      </c>
      <c r="E38" s="51" t="s">
        <v>2799</v>
      </c>
      <c r="F38" s="1">
        <v>28</v>
      </c>
      <c r="G38" s="1">
        <v>32</v>
      </c>
      <c r="H38" s="1">
        <v>32</v>
      </c>
      <c r="I38" s="1">
        <v>56</v>
      </c>
      <c r="J38" s="1">
        <v>56</v>
      </c>
      <c r="K38" s="1">
        <v>56</v>
      </c>
      <c r="L38" s="1">
        <v>56</v>
      </c>
      <c r="M38" s="1">
        <v>56</v>
      </c>
      <c r="N38" s="1">
        <v>56</v>
      </c>
      <c r="O38" s="1">
        <v>56</v>
      </c>
      <c r="P38" s="1">
        <v>56</v>
      </c>
    </row>
    <row r="39" spans="1:16" x14ac:dyDescent="0.3">
      <c r="A39" s="1" t="str">
        <f t="shared" si="4"/>
        <v>Managed Services</v>
      </c>
      <c r="B39" s="1"/>
      <c r="C39" s="1"/>
      <c r="D39" s="1" t="s">
        <v>116</v>
      </c>
      <c r="E39" s="2" t="s">
        <v>202</v>
      </c>
      <c r="F39" s="1">
        <v>34</v>
      </c>
      <c r="G39" s="1">
        <v>38</v>
      </c>
      <c r="H39" s="1">
        <v>38</v>
      </c>
      <c r="I39" s="1">
        <v>62</v>
      </c>
      <c r="J39" s="1">
        <v>62</v>
      </c>
      <c r="K39" s="1">
        <v>62</v>
      </c>
      <c r="L39" s="1">
        <v>62</v>
      </c>
      <c r="M39" s="1">
        <v>62</v>
      </c>
      <c r="N39" s="1">
        <v>62</v>
      </c>
      <c r="O39" s="1">
        <v>62</v>
      </c>
      <c r="P39" s="1">
        <v>62</v>
      </c>
    </row>
  </sheetData>
  <mergeCells count="5">
    <mergeCell ref="A2:P2"/>
    <mergeCell ref="A5:P5"/>
    <mergeCell ref="A12:P12"/>
    <mergeCell ref="A18:P18"/>
    <mergeCell ref="A28:P28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PhasesDetails</vt:lpstr>
      <vt:lpstr>product_mater</vt:lpstr>
      <vt:lpstr>VM Working</vt:lpstr>
      <vt:lpstr>BOM DC</vt:lpstr>
      <vt:lpstr>BOM DR</vt:lpstr>
      <vt:lpstr>'BOM DC'!PhaseList</vt:lpstr>
      <vt:lpstr>PhaseList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2023-10-09T04:53:10Z</dcterms:created>
  <dcterms:modified xsi:type="dcterms:W3CDTF">2024-01-18T17:19:27Z</dcterms:modified>
  <cp:category/>
  <cp:contentStatus/>
</cp:coreProperties>
</file>