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20" yWindow="-120" windowWidth="29040" windowHeight="15720" activeTab="2"/>
  </bookViews>
  <sheets>
    <sheet name="PhasesDetails" sheetId="5" r:id="rId1"/>
    <sheet name="product_mater" sheetId="4" r:id="rId2"/>
    <sheet name="VM Working" sheetId="3" r:id="rId3"/>
    <sheet name="BOM DC" sheetId="1" r:id="rId4"/>
    <sheet name="BOM DR" sheetId="6" r:id="rId5"/>
  </sheets>
  <externalReferences>
    <externalReference r:id="rId6"/>
  </externalReferences>
  <definedNames>
    <definedName name="Group_Qty" localSheetId="4">'[1]eNlight Instance'!#REF!</definedName>
    <definedName name="Group_Qty">'[1]eNlight Instance'!#REF!</definedName>
    <definedName name="PhaseList" localSheetId="4">Phases[Phases]</definedName>
    <definedName name="PhaseList">Phases[Phases]</definedName>
    <definedName name="product_id" localSheetId="4">product_mater!#REF!</definedName>
    <definedName name="product_id">product_mater!#REF!</definedName>
    <definedName name="product_name" localSheetId="4">'[1]eNlight Instance'!#REF!+product_mater!$A:$A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6" l="1"/>
  <c r="A65" i="6"/>
  <c r="A64" i="6"/>
  <c r="A63" i="6"/>
  <c r="A62" i="6"/>
  <c r="A61" i="6"/>
  <c r="A60" i="6"/>
  <c r="A59" i="6"/>
  <c r="A58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7" i="6"/>
  <c r="A36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6" i="6"/>
  <c r="A5" i="6"/>
  <c r="A4" i="6"/>
  <c r="A3" i="6"/>
  <c r="CJ13" i="3"/>
  <c r="CI13" i="3"/>
  <c r="CD13" i="3"/>
  <c r="CC13" i="3"/>
  <c r="BX13" i="3"/>
  <c r="BW13" i="3"/>
  <c r="BR13" i="3"/>
  <c r="BQ13" i="3"/>
  <c r="BL13" i="3"/>
  <c r="BK13" i="3"/>
  <c r="BF13" i="3"/>
  <c r="BE13" i="3"/>
  <c r="AZ13" i="3"/>
  <c r="AY13" i="3"/>
  <c r="AT13" i="3"/>
  <c r="AS13" i="3"/>
  <c r="AN13" i="3"/>
  <c r="AM13" i="3"/>
  <c r="AH13" i="3"/>
  <c r="AG13" i="3"/>
  <c r="AB13" i="3"/>
  <c r="AA13" i="3"/>
  <c r="V13" i="3"/>
  <c r="U13" i="3"/>
  <c r="P13" i="3"/>
  <c r="O13" i="3"/>
  <c r="J13" i="3"/>
  <c r="I13" i="3"/>
  <c r="I2" i="3" l="1"/>
  <c r="CJ12" i="3" l="1"/>
  <c r="CI12" i="3"/>
  <c r="CD12" i="3"/>
  <c r="CC12" i="3"/>
  <c r="BX12" i="3"/>
  <c r="BW12" i="3"/>
  <c r="BR12" i="3"/>
  <c r="BQ12" i="3"/>
  <c r="BL12" i="3"/>
  <c r="BK12" i="3"/>
  <c r="BF12" i="3"/>
  <c r="BE12" i="3"/>
  <c r="AZ12" i="3"/>
  <c r="AY12" i="3"/>
  <c r="AT12" i="3"/>
  <c r="AS12" i="3"/>
  <c r="AN12" i="3"/>
  <c r="AM12" i="3"/>
  <c r="AH12" i="3"/>
  <c r="AG12" i="3"/>
  <c r="AB12" i="3"/>
  <c r="AA12" i="3"/>
  <c r="V12" i="3"/>
  <c r="U12" i="3"/>
  <c r="P12" i="3"/>
  <c r="O12" i="3"/>
  <c r="J12" i="3"/>
  <c r="I12" i="3"/>
  <c r="CJ11" i="3"/>
  <c r="CI11" i="3"/>
  <c r="CD11" i="3"/>
  <c r="CC11" i="3"/>
  <c r="BX11" i="3"/>
  <c r="BW11" i="3"/>
  <c r="BR11" i="3"/>
  <c r="BQ11" i="3"/>
  <c r="BL11" i="3"/>
  <c r="BK11" i="3"/>
  <c r="BF11" i="3"/>
  <c r="BE11" i="3"/>
  <c r="AZ11" i="3"/>
  <c r="AY11" i="3"/>
  <c r="AT11" i="3"/>
  <c r="AS11" i="3"/>
  <c r="AN11" i="3"/>
  <c r="AM11" i="3"/>
  <c r="AH11" i="3"/>
  <c r="AG11" i="3"/>
  <c r="AB11" i="3"/>
  <c r="AA11" i="3"/>
  <c r="V11" i="3"/>
  <c r="U11" i="3"/>
  <c r="P11" i="3"/>
  <c r="O11" i="3"/>
  <c r="J11" i="3"/>
  <c r="I11" i="3"/>
  <c r="CJ10" i="3"/>
  <c r="CI10" i="3"/>
  <c r="CD10" i="3"/>
  <c r="CC10" i="3"/>
  <c r="BX10" i="3"/>
  <c r="BW10" i="3"/>
  <c r="BR10" i="3"/>
  <c r="BQ10" i="3"/>
  <c r="BL10" i="3"/>
  <c r="BK10" i="3"/>
  <c r="BF10" i="3"/>
  <c r="BE10" i="3"/>
  <c r="AZ10" i="3"/>
  <c r="AY10" i="3"/>
  <c r="AT10" i="3"/>
  <c r="AS10" i="3"/>
  <c r="AN10" i="3"/>
  <c r="AM10" i="3"/>
  <c r="AH10" i="3"/>
  <c r="AG10" i="3"/>
  <c r="AB10" i="3"/>
  <c r="AA10" i="3"/>
  <c r="V10" i="3"/>
  <c r="U10" i="3"/>
  <c r="P10" i="3"/>
  <c r="CJ9" i="3"/>
  <c r="CI9" i="3"/>
  <c r="CD9" i="3"/>
  <c r="CC9" i="3"/>
  <c r="BX9" i="3"/>
  <c r="BW9" i="3"/>
  <c r="BR9" i="3"/>
  <c r="BQ9" i="3"/>
  <c r="BL9" i="3"/>
  <c r="BK9" i="3"/>
  <c r="BF9" i="3"/>
  <c r="BE9" i="3"/>
  <c r="AZ9" i="3"/>
  <c r="AY9" i="3"/>
  <c r="AT9" i="3"/>
  <c r="AS9" i="3"/>
  <c r="AN9" i="3"/>
  <c r="AM9" i="3"/>
  <c r="AH9" i="3"/>
  <c r="AG9" i="3"/>
  <c r="AB9" i="3"/>
  <c r="AA9" i="3"/>
  <c r="V9" i="3"/>
  <c r="U9" i="3"/>
  <c r="P9" i="3"/>
  <c r="O9" i="3"/>
  <c r="J9" i="3"/>
  <c r="I9" i="3"/>
  <c r="CJ8" i="3"/>
  <c r="CI8" i="3"/>
  <c r="CD8" i="3"/>
  <c r="CC8" i="3"/>
  <c r="BX8" i="3"/>
  <c r="BW8" i="3"/>
  <c r="BR8" i="3"/>
  <c r="BQ8" i="3"/>
  <c r="BL8" i="3"/>
  <c r="BK8" i="3"/>
  <c r="BF8" i="3"/>
  <c r="BE8" i="3"/>
  <c r="AZ8" i="3"/>
  <c r="AY8" i="3"/>
  <c r="AT8" i="3"/>
  <c r="AS8" i="3"/>
  <c r="AN8" i="3"/>
  <c r="AM8" i="3"/>
  <c r="AH8" i="3"/>
  <c r="AG8" i="3"/>
  <c r="AB8" i="3"/>
  <c r="AA8" i="3"/>
  <c r="V8" i="3"/>
  <c r="U8" i="3"/>
  <c r="P8" i="3"/>
  <c r="O8" i="3"/>
  <c r="J8" i="3"/>
  <c r="I8" i="3"/>
  <c r="CJ7" i="3"/>
  <c r="CI7" i="3"/>
  <c r="CD7" i="3"/>
  <c r="CC7" i="3"/>
  <c r="BX7" i="3"/>
  <c r="BW7" i="3"/>
  <c r="BR7" i="3"/>
  <c r="BQ7" i="3"/>
  <c r="BL7" i="3"/>
  <c r="BK7" i="3"/>
  <c r="BF7" i="3"/>
  <c r="BE7" i="3"/>
  <c r="AZ7" i="3"/>
  <c r="AY7" i="3"/>
  <c r="AT7" i="3"/>
  <c r="AS7" i="3"/>
  <c r="AN7" i="3"/>
  <c r="AM7" i="3"/>
  <c r="AH7" i="3"/>
  <c r="AG7" i="3"/>
  <c r="AB7" i="3"/>
  <c r="AA7" i="3"/>
  <c r="V7" i="3"/>
  <c r="U7" i="3"/>
  <c r="P7" i="3"/>
  <c r="O7" i="3"/>
  <c r="J7" i="3"/>
  <c r="I7" i="3"/>
  <c r="CJ6" i="3"/>
  <c r="CI6" i="3"/>
  <c r="CD6" i="3"/>
  <c r="CC6" i="3"/>
  <c r="BX6" i="3"/>
  <c r="BW6" i="3"/>
  <c r="BR6" i="3"/>
  <c r="BQ6" i="3"/>
  <c r="BL6" i="3"/>
  <c r="BK6" i="3"/>
  <c r="BF6" i="3"/>
  <c r="BE6" i="3"/>
  <c r="AZ6" i="3"/>
  <c r="AY6" i="3"/>
  <c r="AT6" i="3"/>
  <c r="AS6" i="3"/>
  <c r="AN6" i="3"/>
  <c r="AM6" i="3"/>
  <c r="AH6" i="3"/>
  <c r="AG6" i="3"/>
  <c r="AB6" i="3"/>
  <c r="AA6" i="3"/>
  <c r="V6" i="3"/>
  <c r="U6" i="3"/>
  <c r="P6" i="3"/>
  <c r="O6" i="3"/>
  <c r="J6" i="3"/>
  <c r="I6" i="3"/>
  <c r="CJ5" i="3"/>
  <c r="CI5" i="3"/>
  <c r="CD5" i="3"/>
  <c r="CC5" i="3"/>
  <c r="BX5" i="3"/>
  <c r="BW5" i="3"/>
  <c r="BR5" i="3"/>
  <c r="BQ5" i="3"/>
  <c r="BL5" i="3"/>
  <c r="BK5" i="3"/>
  <c r="BF5" i="3"/>
  <c r="BE5" i="3"/>
  <c r="AZ5" i="3"/>
  <c r="AY5" i="3"/>
  <c r="AT5" i="3"/>
  <c r="AS5" i="3"/>
  <c r="AN5" i="3"/>
  <c r="AM5" i="3"/>
  <c r="AH5" i="3"/>
  <c r="AG5" i="3"/>
  <c r="AB5" i="3"/>
  <c r="AA5" i="3"/>
  <c r="V5" i="3"/>
  <c r="U5" i="3"/>
  <c r="P5" i="3"/>
  <c r="O5" i="3"/>
  <c r="J5" i="3"/>
  <c r="I5" i="3"/>
  <c r="CJ4" i="3"/>
  <c r="CI4" i="3"/>
  <c r="CD4" i="3"/>
  <c r="CC4" i="3"/>
  <c r="BX4" i="3"/>
  <c r="BW4" i="3"/>
  <c r="BR4" i="3"/>
  <c r="BQ4" i="3"/>
  <c r="BL4" i="3"/>
  <c r="BK4" i="3"/>
  <c r="BF4" i="3"/>
  <c r="BE4" i="3"/>
  <c r="AZ4" i="3"/>
  <c r="AY4" i="3"/>
  <c r="AT4" i="3"/>
  <c r="AS4" i="3"/>
  <c r="AN4" i="3"/>
  <c r="AM4" i="3"/>
  <c r="AH4" i="3"/>
  <c r="AG4" i="3"/>
  <c r="AB4" i="3"/>
  <c r="AA4" i="3"/>
  <c r="V4" i="3"/>
  <c r="U4" i="3"/>
  <c r="P4" i="3"/>
  <c r="O4" i="3"/>
  <c r="J4" i="3"/>
  <c r="I4" i="3"/>
  <c r="CJ3" i="3"/>
  <c r="CI3" i="3"/>
  <c r="CD3" i="3"/>
  <c r="CC3" i="3"/>
  <c r="BX3" i="3"/>
  <c r="BW3" i="3"/>
  <c r="BR3" i="3"/>
  <c r="BQ3" i="3"/>
  <c r="BL3" i="3"/>
  <c r="BK3" i="3"/>
  <c r="BF3" i="3"/>
  <c r="BE3" i="3"/>
  <c r="AZ3" i="3"/>
  <c r="AY3" i="3"/>
  <c r="AT3" i="3"/>
  <c r="AS3" i="3"/>
  <c r="AN3" i="3"/>
  <c r="AM3" i="3"/>
  <c r="AH3" i="3"/>
  <c r="AG3" i="3"/>
  <c r="AB3" i="3"/>
  <c r="AA3" i="3"/>
  <c r="V3" i="3"/>
  <c r="U3" i="3"/>
  <c r="P3" i="3"/>
  <c r="O3" i="3"/>
  <c r="I3" i="3"/>
  <c r="CJ2" i="3"/>
  <c r="CI2" i="3"/>
  <c r="CD2" i="3"/>
  <c r="CC2" i="3"/>
  <c r="BX2" i="3"/>
  <c r="BW2" i="3"/>
  <c r="BR2" i="3"/>
  <c r="BQ2" i="3"/>
  <c r="BL2" i="3"/>
  <c r="BK2" i="3"/>
  <c r="BF2" i="3"/>
  <c r="BE2" i="3"/>
  <c r="AZ2" i="3"/>
  <c r="AY2" i="3"/>
  <c r="AT2" i="3"/>
  <c r="AS2" i="3"/>
  <c r="AN2" i="3"/>
  <c r="AM2" i="3"/>
  <c r="AH2" i="3"/>
  <c r="AG2" i="3"/>
  <c r="AB2" i="3"/>
  <c r="AA2" i="3"/>
  <c r="V2" i="3"/>
  <c r="U2" i="3"/>
  <c r="P2" i="3"/>
  <c r="O2" i="3"/>
  <c r="J2" i="3"/>
  <c r="O10" i="3"/>
  <c r="J10" i="3"/>
  <c r="I10" i="3"/>
  <c r="J3" i="3"/>
  <c r="A7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0" i="1"/>
  <c r="A59" i="1" l="1"/>
  <c r="A60" i="1"/>
  <c r="A61" i="1"/>
  <c r="A62" i="1"/>
  <c r="A63" i="1"/>
  <c r="A64" i="1"/>
  <c r="A65" i="1"/>
  <c r="A66" i="1"/>
  <c r="A67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5" i="1"/>
  <c r="A6" i="1"/>
  <c r="A3" i="1"/>
</calcChain>
</file>

<file path=xl/sharedStrings.xml><?xml version="1.0" encoding="utf-8"?>
<sst xmlns="http://schemas.openxmlformats.org/spreadsheetml/2006/main" count="8294" uniqueCount="7840">
  <si>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</si>
  <si>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</si>
  <si>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</si>
  <si>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</si>
  <si>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</si>
  <si>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</si>
  <si>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</si>
  <si>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</si>
  <si>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</si>
  <si>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</si>
  <si>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</si>
  <si>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</si>
  <si>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</si>
  <si>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</si>
  <si>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</si>
  <si>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</si>
  <si>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</si>
  <si>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</si>
  <si>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</si>
  <si>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</si>
  <si>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</si>
  <si>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</si>
  <si>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</si>
  <si>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</si>
  <si>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</si>
  <si>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</si>
  <si>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</si>
  <si>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</si>
  <si>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</si>
  <si>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</si>
  <si>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</si>
  <si>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</si>
  <si>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</si>
  <si>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</si>
  <si>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</si>
  <si>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</si>
  <si>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</si>
  <si>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</si>
  <si>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</si>
  <si>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</si>
  <si>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</si>
  <si>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</si>
  <si>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</si>
  <si>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</si>
  <si>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</si>
  <si>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</si>
  <si>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</si>
  <si>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</si>
  <si>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</si>
  <si>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</si>
  <si>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</si>
  <si>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</si>
  <si>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</si>
  <si>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</si>
  <si>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</si>
  <si>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</si>
  <si>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</si>
  <si>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</si>
  <si>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</si>
  <si>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</si>
  <si>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</si>
  <si>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</si>
  <si>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</si>
  <si>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</si>
  <si>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</si>
  <si>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</si>
  <si>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</si>
  <si>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</si>
  <si>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</si>
  <si>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</si>
  <si>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</si>
  <si>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</si>
  <si>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</si>
  <si>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</si>
  <si>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</si>
  <si>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</si>
  <si>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</si>
  <si>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</si>
  <si>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</si>
  <si>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</si>
  <si>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</si>
  <si>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</si>
  <si>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</si>
  <si>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</si>
  <si>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</si>
  <si>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</si>
  <si>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</si>
  <si>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</si>
  <si>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</si>
  <si>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</si>
  <si>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</si>
  <si>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</si>
  <si>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</si>
  <si>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</si>
  <si>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</si>
  <si>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</si>
  <si>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</si>
  <si>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</si>
  <si>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</si>
  <si>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</si>
  <si>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</si>
  <si>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</si>
  <si>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</si>
  <si>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</si>
  <si>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</si>
  <si>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</si>
  <si>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</si>
  <si>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</si>
  <si>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</si>
  <si>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</si>
  <si>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</si>
  <si>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</si>
  <si>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</si>
  <si>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</si>
  <si>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</si>
  <si>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</si>
  <si>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</si>
  <si>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</si>
  <si>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</si>
  <si>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</si>
  <si>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</si>
  <si>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</si>
  <si>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</si>
  <si>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</si>
  <si>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</si>
  <si>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</si>
  <si>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</si>
  <si>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</si>
  <si>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</si>
  <si>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</si>
  <si>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</si>
  <si>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</si>
  <si>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</si>
  <si>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</si>
  <si>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</si>
  <si>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</si>
  <si>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</si>
  <si>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</si>
  <si>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</si>
  <si>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</si>
  <si>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</si>
  <si>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</si>
  <si>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</si>
  <si>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</si>
  <si>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</si>
  <si>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</si>
  <si>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</si>
  <si>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</si>
  <si>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</si>
  <si>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</si>
  <si>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</si>
  <si>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</si>
  <si>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</si>
  <si>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</si>
  <si>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</si>
  <si>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</si>
  <si>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</si>
  <si>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</si>
  <si>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</si>
  <si>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</si>
  <si>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</si>
  <si>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</si>
  <si>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</si>
  <si>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</si>
  <si>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</si>
  <si>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</si>
  <si>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</si>
  <si>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</si>
  <si>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</si>
  <si>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</si>
  <si>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</si>
  <si>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</si>
  <si>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</si>
  <si>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</si>
  <si>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</si>
  <si>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</si>
  <si>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</si>
  <si>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</si>
  <si>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</si>
  <si>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</si>
  <si>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</si>
  <si>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</si>
  <si>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</si>
  <si>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</si>
  <si>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</si>
  <si>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</si>
  <si>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</si>
  <si>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</si>
  <si>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</si>
  <si>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</si>
  <si>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</si>
  <si>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</si>
  <si>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</si>
  <si>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</si>
  <si>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</si>
  <si>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</si>
  <si>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</si>
  <si>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</si>
  <si>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</si>
  <si>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</si>
  <si>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</si>
  <si>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</si>
  <si>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</si>
  <si>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</si>
  <si>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</si>
  <si>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</si>
  <si>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</si>
  <si>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</si>
  <si>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</si>
  <si>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</si>
  <si>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</si>
  <si>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</si>
  <si>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</si>
  <si>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</si>
  <si>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</si>
  <si>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</si>
  <si>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</si>
  <si>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</si>
  <si>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</si>
  <si>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</si>
  <si>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</si>
  <si>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</si>
  <si>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</si>
  <si>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</si>
  <si>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</si>
  <si>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</si>
  <si>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</si>
  <si>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</si>
  <si>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</si>
  <si>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</si>
  <si>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</si>
  <si>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</si>
  <si>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</si>
  <si>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</si>
  <si>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</si>
  <si>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</si>
  <si>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</si>
  <si>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</si>
  <si>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</si>
  <si>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</si>
  <si>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</si>
  <si>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</si>
  <si>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</si>
  <si>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</si>
  <si>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</si>
  <si>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</si>
  <si>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</si>
  <si>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</si>
  <si>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</si>
  <si>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</si>
  <si>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</si>
  <si>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</si>
  <si>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</si>
  <si>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</si>
  <si>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</si>
  <si>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</si>
  <si>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</si>
  <si>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</si>
  <si>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</si>
  <si>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</si>
  <si>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</si>
  <si>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</si>
  <si>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</si>
  <si>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</si>
  <si>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</si>
  <si>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</si>
  <si>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</si>
  <si>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</si>
  <si>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</si>
  <si>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</si>
  <si>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</si>
  <si>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</si>
  <si>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</si>
  <si>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</si>
  <si>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</si>
  <si>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</si>
  <si>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</si>
  <si>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</si>
  <si>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</si>
  <si>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</si>
  <si>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</si>
  <si>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</si>
  <si>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</si>
  <si>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</si>
  <si>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</si>
  <si>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</si>
  <si>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</si>
  <si>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</si>
  <si>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</si>
  <si>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</si>
  <si>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</si>
  <si>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</si>
  <si>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</si>
  <si>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</si>
  <si>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</si>
  <si>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</si>
  <si>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</si>
  <si>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</si>
  <si>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</si>
  <si>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</si>
  <si>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</si>
  <si>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</si>
  <si>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</si>
  <si>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</si>
  <si>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</si>
  <si>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</si>
  <si>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</si>
  <si>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</si>
  <si>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</si>
  <si>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</si>
  <si>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</si>
  <si>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</si>
  <si>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</si>
  <si>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</si>
  <si>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</si>
  <si>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</si>
  <si>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</si>
  <si>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</si>
  <si>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</si>
  <si>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</si>
  <si>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</si>
  <si>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</si>
  <si>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</si>
  <si>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</si>
  <si>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</si>
  <si>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</si>
  <si>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</si>
  <si>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</si>
  <si>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</si>
  <si>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</si>
  <si>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</si>
  <si>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</si>
  <si>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</si>
  <si>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</si>
  <si>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</si>
  <si>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</si>
  <si>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</si>
  <si>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</si>
  <si>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</si>
  <si>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</si>
  <si>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</si>
  <si>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</si>
  <si>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</si>
  <si>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</si>
  <si>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</si>
  <si>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</si>
  <si>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</si>
  <si>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</si>
  <si>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</si>
  <si>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</si>
  <si>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</si>
  <si>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</si>
  <si>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</si>
  <si>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</si>
  <si>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</si>
  <si>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</si>
  <si>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</si>
  <si>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</si>
  <si>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</si>
  <si>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</si>
  <si>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</si>
  <si>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</si>
  <si>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</si>
  <si>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</si>
  <si>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</si>
  <si>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</si>
  <si>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</si>
  <si>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</si>
  <si>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</si>
  <si>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</si>
  <si>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</si>
  <si>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</si>
  <si>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</si>
  <si>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</si>
  <si>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</si>
  <si>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</si>
  <si>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</si>
  <si>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</si>
  <si>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</si>
  <si>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</si>
  <si>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</si>
  <si>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</si>
  <si>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</si>
  <si>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</si>
  <si>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</si>
  <si>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</si>
  <si>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</si>
  <si>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</si>
  <si>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</si>
  <si>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</si>
  <si>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</si>
  <si>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</si>
  <si>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</si>
  <si>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</si>
  <si>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</si>
  <si>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</si>
  <si>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</si>
  <si>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</si>
  <si>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</si>
  <si>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</si>
  <si>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</si>
  <si>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</si>
  <si>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</si>
  <si>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</si>
  <si>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</si>
  <si>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</si>
  <si>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</si>
  <si>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</si>
  <si>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</si>
  <si>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</si>
  <si>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</si>
  <si>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</si>
  <si>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</si>
  <si>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</si>
  <si>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</si>
  <si>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</si>
  <si>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</si>
  <si>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</si>
  <si>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</si>
  <si>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</si>
  <si>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</si>
  <si>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</si>
  <si>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</si>
  <si>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</si>
  <si>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</si>
  <si>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</si>
  <si>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</si>
  <si>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</si>
  <si>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</si>
  <si>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</si>
  <si>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</si>
  <si>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</si>
  <si>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</si>
  <si>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</si>
  <si>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</si>
  <si>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</si>
  <si>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</si>
  <si>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</si>
  <si>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</si>
  <si>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</si>
  <si>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</si>
  <si>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</si>
  <si>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</si>
  <si>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</si>
  <si>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</si>
  <si>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</si>
  <si>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</si>
  <si>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</si>
  <si>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</si>
  <si>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</si>
  <si>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</si>
  <si>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</si>
  <si>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</si>
  <si>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</si>
  <si>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</si>
  <si>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</si>
  <si>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</si>
  <si>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</si>
  <si>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</si>
  <si>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</si>
  <si>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</si>
  <si>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</si>
  <si>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</si>
  <si>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</si>
  <si>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</si>
  <si>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</si>
  <si>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</si>
  <si>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</si>
  <si>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</si>
  <si>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</si>
  <si>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</si>
  <si>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</si>
  <si>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</si>
  <si>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</si>
  <si>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</si>
  <si>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</si>
  <si>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</si>
  <si>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</si>
  <si>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</si>
  <si>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</si>
  <si>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</si>
  <si>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</si>
  <si>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</si>
  <si>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</si>
  <si>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</si>
  <si>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</si>
  <si>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</si>
  <si>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</si>
  <si>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</si>
  <si>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</si>
  <si>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</si>
  <si>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</si>
  <si>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</si>
  <si>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</si>
  <si>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</si>
  <si>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</si>
  <si>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</si>
  <si>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</si>
  <si>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</si>
  <si>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</si>
  <si>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</si>
  <si>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</si>
  <si>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</si>
  <si>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</si>
  <si>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</si>
  <si>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</si>
  <si>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</si>
  <si>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</si>
  <si>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</si>
  <si>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</si>
  <si>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</si>
  <si>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</si>
  <si>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</si>
  <si>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</si>
  <si>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</si>
  <si>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</si>
  <si>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</si>
  <si>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</si>
  <si>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</si>
  <si>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</si>
  <si>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</si>
  <si>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</si>
  <si>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</si>
  <si>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</si>
  <si>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</si>
  <si>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</si>
  <si>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</si>
  <si>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</si>
  <si>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</si>
  <si>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</si>
  <si>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</si>
  <si>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</si>
  <si>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</si>
  <si>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</si>
  <si>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</si>
  <si>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</si>
  <si>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</si>
  <si>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</si>
  <si>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</si>
  <si>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</si>
  <si>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</si>
  <si>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</si>
  <si>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</si>
  <si>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</si>
  <si>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</si>
  <si>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</si>
  <si>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</si>
  <si>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</si>
  <si>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</si>
  <si>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</si>
  <si>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</si>
  <si>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</si>
  <si>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</si>
  <si>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</si>
  <si>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</si>
  <si>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</si>
  <si>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</si>
  <si>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</si>
  <si>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</si>
  <si>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</si>
  <si>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</si>
  <si>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</si>
  <si>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</si>
  <si>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</si>
  <si>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</si>
  <si>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</si>
  <si>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</si>
  <si>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</si>
  <si>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</si>
  <si>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</si>
  <si>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</si>
  <si>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</si>
  <si>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</si>
  <si>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</si>
  <si>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</si>
  <si>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</si>
  <si>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</si>
  <si>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</si>
  <si>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</si>
  <si>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</si>
  <si>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</si>
  <si>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</si>
  <si>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</si>
  <si>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</si>
  <si>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</si>
  <si>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</si>
  <si>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</si>
  <si>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</si>
  <si>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</si>
  <si>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</si>
  <si>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</si>
  <si>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</si>
  <si>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</si>
  <si>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</si>
  <si>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</si>
  <si>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</si>
  <si>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</si>
  <si>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</si>
  <si>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</si>
  <si>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</si>
  <si>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</si>
  <si>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</si>
  <si>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</si>
  <si>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</si>
  <si>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</si>
  <si>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</si>
  <si>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</si>
  <si>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</si>
  <si>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</si>
  <si>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</si>
  <si>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</si>
  <si>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</si>
  <si>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</si>
  <si>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</si>
  <si>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</si>
  <si>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</si>
  <si>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</si>
  <si>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</si>
  <si>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</si>
  <si>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</si>
  <si>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</si>
  <si>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</si>
  <si>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</si>
  <si>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</si>
  <si>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</si>
  <si>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</si>
  <si>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</si>
  <si>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</si>
  <si>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</si>
  <si>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</si>
  <si>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</si>
  <si>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</si>
  <si>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</si>
  <si>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</si>
  <si>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</si>
  <si>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</si>
  <si>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</si>
  <si>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</si>
  <si>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</si>
  <si>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</si>
  <si>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</si>
  <si>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</si>
  <si>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</si>
  <si>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</si>
  <si>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</si>
  <si>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</si>
  <si>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</si>
  <si>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</si>
  <si>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</si>
  <si>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</si>
  <si>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</si>
  <si>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</si>
  <si>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</si>
  <si>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</si>
  <si>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</si>
  <si>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</si>
  <si>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</si>
  <si>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</si>
  <si>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</si>
  <si>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</si>
  <si>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</si>
  <si>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</si>
  <si>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</si>
  <si>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</si>
  <si>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</si>
  <si>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</si>
  <si>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</si>
  <si>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</si>
  <si>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</si>
  <si>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</si>
  <si>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</si>
  <si>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</si>
  <si>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</si>
  <si>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</si>
  <si>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</si>
  <si>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</si>
  <si>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</si>
  <si>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</si>
  <si>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</si>
  <si>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</si>
  <si>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</si>
  <si>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</si>
  <si>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</si>
  <si>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</si>
  <si>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</si>
  <si>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</si>
  <si>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</si>
  <si>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</si>
  <si>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</si>
  <si>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</si>
  <si>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</si>
  <si>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</si>
  <si>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</si>
  <si>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</si>
  <si>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</si>
  <si>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</si>
  <si>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</si>
  <si>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</si>
  <si>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</si>
  <si>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</si>
  <si>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</si>
  <si>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</si>
  <si>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</si>
  <si>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</si>
  <si>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</si>
  <si>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</si>
  <si>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</si>
  <si>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</si>
  <si>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</si>
  <si>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</si>
  <si>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</si>
  <si>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</si>
  <si>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</si>
  <si>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</si>
  <si>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</si>
  <si>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</si>
  <si>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</si>
  <si>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</si>
  <si>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</si>
  <si>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</si>
  <si>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</si>
  <si>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</si>
  <si>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</si>
  <si>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</si>
  <si>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</si>
  <si>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</si>
  <si>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</si>
  <si>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</si>
  <si>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</si>
  <si>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</si>
  <si>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</si>
  <si>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</si>
  <si>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</si>
  <si>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</si>
  <si>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</si>
  <si>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</si>
  <si>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</si>
  <si>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</si>
  <si>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</si>
  <si>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</si>
  <si>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</si>
  <si>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</si>
  <si>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</si>
  <si>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</si>
  <si>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</si>
  <si>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</si>
  <si>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</si>
  <si>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</si>
  <si>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</si>
  <si>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</si>
  <si>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</si>
  <si>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</si>
  <si>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</si>
  <si>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</si>
  <si>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</si>
  <si>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</si>
  <si>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</si>
  <si>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</si>
  <si>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</si>
  <si>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</si>
  <si>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</si>
  <si>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</si>
  <si>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</si>
  <si>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</si>
  <si>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</si>
  <si>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</si>
  <si>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</si>
  <si>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</si>
  <si>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</si>
  <si>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</si>
  <si>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</si>
  <si>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</si>
  <si>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</si>
  <si>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</si>
  <si>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</si>
  <si>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</si>
  <si>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</si>
  <si>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</si>
  <si>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</si>
  <si>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</si>
  <si>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</si>
  <si>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</si>
  <si>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</si>
  <si>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</si>
  <si>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</si>
  <si>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</si>
  <si>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</si>
  <si>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</si>
  <si>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</si>
  <si>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</si>
  <si>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</si>
  <si>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</si>
  <si>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</si>
  <si>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</si>
  <si>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</si>
  <si>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</si>
  <si>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</si>
  <si>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</si>
  <si>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</si>
  <si>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</si>
  <si>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</si>
  <si>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</si>
  <si>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</si>
  <si>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</si>
  <si>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</si>
  <si>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</si>
  <si>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</si>
  <si>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</si>
  <si>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</si>
  <si>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</si>
  <si>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</si>
  <si>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</si>
  <si>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</si>
  <si>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</si>
  <si>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</si>
  <si>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</si>
  <si>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</si>
  <si>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</si>
  <si>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</si>
  <si>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</si>
  <si>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</si>
  <si>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</si>
  <si>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</si>
  <si>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</si>
  <si>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</si>
  <si>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</si>
  <si>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</si>
  <si>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</si>
  <si>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</si>
  <si>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</si>
  <si>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</si>
  <si>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</si>
  <si>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</si>
  <si>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</si>
  <si>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</si>
  <si>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</si>
  <si>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</si>
  <si>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</si>
  <si>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</si>
  <si>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</si>
  <si>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</si>
  <si>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</si>
  <si>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</si>
  <si>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</si>
  <si>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</si>
  <si>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</si>
  <si>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</si>
  <si>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</si>
  <si>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</si>
  <si>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</si>
  <si>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</si>
  <si>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</si>
  <si>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</si>
  <si>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</si>
  <si>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</si>
  <si>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</si>
  <si>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</si>
  <si>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</si>
  <si>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</si>
  <si>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</si>
  <si>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</si>
  <si>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</si>
  <si>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</si>
  <si>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</si>
  <si>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</si>
  <si>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</si>
  <si>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</si>
  <si>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</si>
  <si>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</si>
  <si>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</si>
  <si>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</si>
  <si>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</si>
  <si>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</si>
  <si>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</si>
  <si>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</si>
  <si>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</si>
  <si>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</si>
  <si>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</si>
  <si>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</si>
  <si>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</si>
  <si>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</si>
  <si>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</si>
  <si>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</si>
  <si>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</si>
  <si>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</si>
  <si>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</si>
  <si>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</si>
  <si>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</si>
  <si>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</si>
  <si>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</si>
  <si>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</si>
  <si>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</si>
  <si>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</si>
  <si>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</si>
  <si>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</si>
  <si>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</si>
  <si>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</si>
  <si>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</si>
  <si>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</si>
  <si>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</si>
  <si>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</si>
  <si>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</si>
  <si>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</si>
  <si>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</si>
  <si>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</si>
  <si>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</si>
  <si>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</si>
  <si>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</si>
  <si>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</si>
  <si>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</si>
  <si>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</si>
  <si>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</si>
  <si>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</si>
  <si>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</si>
  <si>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</si>
  <si>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</si>
  <si>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</si>
  <si>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</si>
  <si>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</si>
  <si>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</si>
  <si>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</si>
  <si>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</si>
  <si>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</si>
  <si>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</si>
  <si>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</si>
  <si>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</si>
  <si>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</si>
  <si>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</si>
  <si>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</si>
  <si>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</si>
  <si>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</si>
  <si>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</si>
  <si>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</si>
  <si>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</si>
  <si>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</si>
  <si>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</si>
  <si>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</si>
  <si>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</si>
  <si>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</si>
  <si>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</si>
  <si>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</si>
  <si>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</si>
  <si>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</si>
  <si>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</si>
  <si>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</si>
  <si>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</si>
  <si>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</si>
  <si>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</si>
  <si>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</si>
  <si>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</si>
  <si>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</si>
  <si>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</si>
  <si>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</si>
  <si>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</si>
  <si>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</si>
  <si>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</si>
  <si>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</si>
  <si>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</si>
  <si>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</si>
  <si>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</si>
  <si>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</si>
  <si>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</si>
  <si>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</si>
  <si>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</si>
  <si>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</si>
  <si>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</si>
  <si>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</si>
  <si>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</si>
  <si>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</si>
  <si>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</si>
  <si>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</si>
  <si>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</si>
  <si>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</si>
  <si>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</si>
  <si>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</si>
  <si>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</si>
  <si>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</si>
  <si>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</si>
  <si>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</si>
  <si>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</si>
  <si>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</si>
  <si>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</si>
  <si>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</si>
  <si>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</si>
  <si>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</si>
  <si>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</si>
  <si>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</si>
  <si>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</si>
  <si>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</si>
  <si>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</si>
  <si>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</si>
  <si>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</si>
  <si>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</si>
  <si>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</si>
  <si>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</si>
  <si>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</si>
  <si>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</si>
  <si>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</si>
  <si>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</si>
  <si>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</si>
  <si>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</si>
  <si>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</si>
  <si>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</si>
  <si>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</si>
  <si>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</si>
  <si>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</si>
  <si>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</si>
  <si>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</si>
  <si>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</si>
  <si>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</si>
  <si>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</si>
  <si>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</si>
  <si>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</si>
  <si>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</si>
  <si>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</si>
  <si>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</si>
  <si>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</si>
  <si>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</si>
  <si>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</si>
  <si>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</si>
  <si>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</si>
  <si>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</si>
  <si>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</si>
  <si>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</si>
  <si>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</si>
  <si>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</si>
  <si>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</si>
  <si>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</si>
  <si>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</si>
  <si>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</si>
  <si>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</si>
  <si>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</si>
  <si>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</si>
  <si>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</si>
  <si>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</si>
  <si>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</si>
  <si>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</si>
  <si>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</si>
  <si>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</si>
  <si>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</si>
  <si>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</si>
  <si>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</si>
  <si>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</si>
  <si>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</si>
  <si>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</si>
  <si>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</si>
  <si>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</si>
  <si>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</si>
  <si>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</si>
  <si>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</si>
  <si>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</si>
  <si>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</si>
  <si>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</si>
  <si>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</si>
  <si>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</si>
  <si>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</si>
  <si>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</si>
  <si>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</si>
  <si>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</si>
  <si>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</si>
  <si>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</si>
  <si>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</si>
  <si>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</si>
  <si>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</si>
  <si>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</si>
  <si>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</si>
  <si>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</si>
  <si>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</si>
  <si>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</si>
  <si>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</si>
  <si>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</si>
  <si>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</si>
  <si>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</si>
  <si>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</si>
  <si>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</si>
  <si>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</si>
  <si>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</si>
  <si>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</si>
  <si>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</si>
  <si>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</si>
  <si>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</si>
  <si>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</si>
  <si>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</si>
  <si>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</si>
  <si>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</si>
  <si>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</si>
  <si>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</si>
  <si>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</si>
  <si>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</si>
  <si>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</si>
  <si>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</si>
  <si>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</si>
  <si>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</si>
  <si>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</si>
  <si>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</si>
  <si>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</si>
  <si>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</si>
  <si>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</si>
  <si>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</si>
  <si>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</si>
  <si>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</si>
  <si>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</si>
  <si>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</si>
  <si>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</si>
  <si>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</si>
  <si>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</si>
  <si>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</si>
  <si>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</si>
  <si>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</si>
  <si>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</si>
  <si>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</si>
  <si>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</si>
  <si>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</si>
  <si>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</si>
  <si>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</si>
  <si>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</si>
  <si>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</si>
  <si>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</si>
  <si>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</si>
  <si>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</si>
  <si>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</si>
  <si>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</si>
  <si>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</si>
  <si>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</si>
  <si>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</si>
  <si>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</si>
  <si>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</si>
  <si>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</si>
  <si>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</si>
  <si>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</si>
  <si>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</si>
  <si>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</si>
  <si>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</si>
  <si>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</si>
  <si>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</si>
  <si>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</si>
  <si>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</si>
  <si>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</si>
  <si>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</si>
  <si>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</si>
  <si>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</si>
  <si>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</si>
  <si>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</si>
  <si>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</si>
  <si>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</si>
  <si>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</si>
  <si>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</si>
  <si>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</si>
  <si>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</si>
  <si>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</si>
  <si>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</si>
  <si>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</si>
  <si>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</si>
  <si>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</si>
  <si>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</si>
  <si>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</si>
  <si>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</si>
  <si>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</si>
  <si>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</si>
  <si>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</si>
  <si>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</si>
  <si>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</si>
  <si>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</si>
  <si>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</si>
  <si>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</si>
  <si>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</si>
  <si>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</si>
  <si>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</si>
  <si>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</si>
  <si>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</si>
  <si>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</si>
  <si>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</si>
  <si>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</si>
  <si>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</si>
  <si>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</si>
  <si>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</si>
  <si>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</si>
  <si>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</si>
  <si>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</si>
  <si>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</si>
  <si>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</si>
  <si>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</si>
  <si>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</si>
  <si>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</si>
  <si>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</si>
  <si>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</si>
  <si>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</si>
  <si>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</si>
  <si>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</si>
  <si>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</si>
  <si>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</si>
  <si>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</si>
  <si>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</si>
  <si>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</si>
  <si>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</si>
  <si>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</si>
  <si>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</si>
  <si>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</si>
  <si>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</si>
  <si>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</si>
  <si>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</si>
  <si>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</si>
  <si>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</si>
  <si>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</si>
  <si>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</si>
  <si>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</si>
  <si>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</si>
  <si>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</si>
  <si>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</si>
  <si>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</si>
  <si>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</si>
  <si>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</si>
  <si>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</si>
  <si>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</si>
  <si>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</si>
  <si>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</si>
  <si>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</si>
  <si>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</si>
  <si>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</si>
  <si>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</si>
  <si>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</si>
  <si>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</si>
  <si>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</si>
  <si>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</si>
  <si>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</si>
  <si>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</si>
  <si>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</si>
  <si>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</si>
  <si>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</si>
  <si>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</si>
  <si>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</si>
  <si>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</si>
  <si>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</si>
  <si>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</si>
  <si>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</si>
  <si>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</si>
  <si>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</si>
  <si>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</si>
  <si>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</si>
  <si>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</si>
  <si>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</si>
  <si>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</si>
  <si>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</si>
  <si>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</si>
  <si>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</si>
  <si>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</si>
  <si>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</si>
  <si>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</si>
  <si>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</si>
  <si>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</si>
  <si>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</si>
  <si>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</si>
  <si>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</si>
  <si>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</si>
  <si>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</si>
  <si>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</si>
  <si>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</si>
  <si>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</si>
  <si>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</si>
  <si>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</si>
  <si>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</si>
  <si>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</si>
  <si>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</si>
  <si>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</si>
  <si>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</si>
  <si>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</si>
  <si>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</si>
  <si>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</si>
  <si>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</si>
  <si>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</si>
  <si>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</si>
  <si>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</si>
  <si>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</si>
  <si>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</si>
  <si>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</si>
  <si>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</si>
  <si>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</si>
  <si>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</si>
  <si>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</si>
  <si>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</si>
  <si>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</si>
  <si>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</si>
  <si>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</si>
  <si>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</si>
  <si>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</si>
  <si>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</si>
  <si>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</si>
  <si>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</si>
  <si>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</si>
  <si>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</si>
  <si>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</si>
  <si>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</si>
  <si>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</si>
  <si>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</si>
  <si>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</si>
  <si>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</si>
  <si>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</si>
  <si>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</si>
  <si>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</si>
  <si>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</si>
  <si>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</si>
  <si>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</si>
  <si>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</si>
  <si>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</si>
  <si>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</si>
  <si>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</si>
  <si>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</si>
  <si>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</si>
  <si>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</si>
  <si>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</si>
  <si>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</si>
  <si>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</si>
  <si>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</si>
  <si>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</si>
  <si>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</si>
  <si>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</si>
  <si>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</si>
  <si>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</si>
  <si>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</si>
  <si>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</si>
  <si>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</si>
  <si>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</si>
  <si>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</si>
  <si>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</si>
  <si>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</si>
  <si>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</si>
  <si>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</si>
  <si>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</si>
  <si>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</si>
  <si>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</si>
  <si>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</si>
  <si>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</si>
  <si>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</si>
  <si>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</si>
  <si>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</si>
  <si>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</si>
  <si>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</si>
  <si>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</si>
  <si>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</si>
  <si>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</si>
  <si>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</si>
  <si>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</si>
  <si>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</si>
  <si>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</si>
  <si>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</si>
  <si>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</si>
  <si>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</si>
  <si>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</si>
  <si>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</si>
  <si>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</si>
  <si>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</si>
  <si>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</si>
  <si>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</si>
  <si>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</si>
  <si>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</si>
  <si>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</si>
  <si>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</si>
  <si>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</si>
  <si>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</si>
  <si>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</si>
  <si>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</si>
  <si>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</si>
  <si>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</si>
  <si>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</si>
  <si>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</si>
  <si>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</si>
  <si>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</si>
  <si>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</si>
  <si>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</si>
  <si>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</si>
  <si>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</si>
  <si>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</si>
  <si>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</si>
  <si>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</si>
  <si>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</si>
  <si>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</si>
  <si>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</si>
  <si>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</si>
  <si>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</si>
  <si>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</si>
  <si>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</si>
  <si>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</si>
  <si>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</si>
  <si>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</si>
  <si>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</si>
  <si>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</si>
  <si>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</si>
  <si>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</si>
  <si>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</si>
  <si>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</si>
  <si>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</si>
  <si>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</si>
  <si>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</si>
  <si>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</si>
  <si>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</si>
  <si>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</si>
  <si>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</si>
  <si>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</si>
  <si>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</si>
  <si>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</si>
  <si>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</si>
  <si>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</si>
  <si>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</si>
  <si>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</si>
  <si>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</si>
  <si>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</si>
  <si>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</si>
  <si>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</si>
  <si>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</si>
  <si>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</si>
  <si>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</si>
  <si>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</si>
  <si>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</si>
  <si>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</si>
  <si>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</si>
  <si>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</si>
  <si>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</si>
  <si>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</si>
  <si>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</si>
  <si>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</si>
  <si>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</si>
  <si>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</si>
  <si>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</si>
  <si>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</si>
  <si>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</si>
  <si>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</si>
  <si>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</si>
  <si>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</si>
  <si>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</si>
  <si>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</si>
  <si>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</si>
  <si>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</si>
  <si>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</si>
  <si>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</si>
  <si>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</si>
  <si>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</si>
  <si>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</si>
  <si>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</si>
  <si>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</si>
  <si>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</si>
  <si>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</si>
  <si>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</si>
  <si>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</si>
  <si>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</si>
  <si>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</si>
  <si>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</si>
  <si>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</si>
  <si>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</si>
  <si>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</si>
  <si>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</si>
  <si>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</si>
  <si>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</si>
  <si>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</si>
  <si>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</si>
  <si>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</si>
  <si>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</si>
  <si>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</si>
  <si>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</si>
  <si>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</si>
  <si>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</si>
  <si>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</si>
  <si>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</si>
  <si>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</si>
  <si>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</si>
  <si>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</si>
  <si>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</si>
  <si>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</si>
  <si>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</si>
  <si>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</si>
  <si>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</si>
  <si>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</si>
  <si>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</si>
  <si>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</si>
  <si>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</si>
  <si>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</si>
  <si>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</si>
  <si>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</si>
  <si>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</si>
  <si>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</si>
  <si>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</si>
  <si>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</si>
  <si>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</si>
  <si>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</si>
  <si>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</si>
  <si>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</si>
  <si>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</si>
  <si>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</si>
  <si>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</si>
  <si>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</si>
  <si>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</si>
  <si>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</si>
  <si>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</si>
  <si>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</si>
  <si>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</si>
  <si>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</si>
  <si>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</si>
  <si>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</si>
  <si>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</si>
  <si>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</si>
  <si>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</si>
  <si>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</si>
  <si>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</si>
  <si>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</si>
  <si>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</si>
  <si>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</si>
  <si>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</si>
  <si>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</si>
  <si>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</si>
  <si>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</si>
  <si>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</si>
  <si>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</si>
  <si>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</si>
  <si>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</si>
  <si>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</si>
  <si>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</si>
  <si>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</si>
  <si>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</si>
  <si>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</si>
  <si>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</si>
  <si>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</si>
  <si>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</si>
  <si>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</si>
  <si>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</si>
  <si>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</si>
  <si>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</si>
  <si>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</si>
  <si>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</si>
  <si>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</si>
  <si>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</si>
  <si>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</si>
  <si>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</si>
  <si>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</si>
  <si>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</si>
  <si>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</si>
  <si>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</si>
  <si>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</si>
  <si>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</si>
  <si>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</si>
  <si>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</si>
  <si>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</si>
  <si>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</si>
  <si>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</si>
  <si>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</si>
  <si>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</si>
  <si>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</si>
  <si>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</si>
  <si>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</si>
  <si>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</si>
  <si>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</si>
  <si>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</si>
  <si>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</si>
  <si>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</si>
  <si>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</si>
  <si>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</si>
  <si>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</si>
  <si>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</si>
  <si>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</si>
  <si>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</si>
  <si>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</si>
  <si>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</si>
  <si>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</si>
  <si>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</si>
  <si>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</si>
  <si>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</si>
  <si>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</si>
  <si>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</si>
  <si>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</si>
  <si>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</si>
  <si>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</si>
  <si>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</si>
  <si>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</si>
  <si>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</si>
  <si>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</si>
  <si>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</si>
  <si>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</si>
  <si>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</si>
  <si>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</si>
  <si>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</si>
  <si>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</si>
  <si>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</si>
  <si>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</si>
  <si>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</si>
  <si>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</si>
  <si>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</si>
  <si>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</si>
  <si>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</si>
  <si>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</si>
  <si>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</si>
  <si>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</si>
  <si>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</si>
  <si>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</si>
  <si>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</si>
  <si>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</si>
  <si>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</si>
  <si>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</si>
  <si>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</si>
  <si>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</si>
  <si>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</si>
  <si>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</si>
  <si>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</si>
  <si>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</si>
  <si>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</si>
  <si>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</si>
  <si>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</si>
  <si>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</si>
  <si>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</si>
  <si>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</si>
  <si>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</si>
  <si>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</si>
  <si>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</si>
  <si>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</si>
  <si>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</si>
  <si>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</si>
  <si>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</si>
  <si>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</si>
  <si>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</si>
  <si>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</si>
  <si>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</si>
  <si>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</si>
  <si>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</si>
  <si>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</si>
  <si>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</si>
  <si>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</si>
  <si>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</si>
  <si>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</si>
  <si>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</si>
  <si>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</si>
  <si>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</si>
  <si>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</si>
  <si>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</si>
  <si>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</si>
  <si>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</si>
  <si>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</si>
  <si>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</si>
  <si>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</si>
  <si>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</si>
  <si>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</si>
  <si>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</si>
  <si>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</si>
  <si>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</si>
  <si>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</si>
  <si>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</si>
  <si>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</si>
  <si>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</si>
  <si>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</si>
  <si>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</si>
  <si>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</si>
  <si>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</si>
  <si>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</si>
  <si>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</si>
  <si>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</si>
  <si>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</si>
  <si>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</si>
  <si>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</si>
  <si>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</si>
  <si>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</si>
  <si>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</si>
  <si>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</si>
  <si>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</si>
  <si>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</si>
  <si>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</si>
  <si>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</si>
  <si>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</si>
  <si>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</si>
  <si>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</si>
  <si>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</si>
  <si>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</si>
  <si>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</si>
  <si>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</si>
  <si>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</si>
  <si>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</si>
  <si>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</si>
  <si>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</si>
  <si>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</si>
  <si>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</si>
  <si>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</si>
  <si>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</si>
  <si>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</si>
  <si>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</si>
  <si>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</si>
  <si>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</si>
  <si>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</si>
  <si>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</si>
  <si>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</si>
  <si>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</si>
  <si>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</si>
  <si>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</si>
  <si>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</si>
  <si>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</si>
  <si>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</si>
  <si>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</si>
  <si>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</si>
  <si>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</si>
  <si>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</si>
  <si>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</si>
  <si>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</si>
  <si>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</si>
  <si>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</si>
  <si>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</si>
  <si>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</si>
  <si>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</si>
  <si>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</si>
  <si>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</si>
  <si>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</si>
  <si>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</si>
  <si>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</si>
  <si>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</si>
  <si>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</si>
  <si>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</si>
  <si>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</si>
  <si>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</si>
  <si>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</si>
  <si>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</si>
  <si>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</si>
  <si>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</si>
  <si>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</si>
  <si>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</si>
  <si>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</si>
  <si>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</si>
  <si>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</si>
  <si>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</si>
  <si>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</si>
  <si>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</si>
  <si>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</si>
  <si>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</si>
  <si>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</si>
  <si>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</si>
  <si>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</si>
  <si>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</si>
  <si>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</si>
  <si>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</si>
  <si>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</si>
  <si>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</si>
  <si>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</si>
  <si>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</si>
  <si>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</si>
  <si>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</si>
  <si>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</si>
  <si>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</si>
  <si>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</si>
  <si>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</si>
  <si>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</si>
  <si>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</si>
  <si>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</si>
  <si>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</si>
  <si>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</si>
  <si>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</si>
  <si>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</si>
  <si>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</si>
  <si>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</si>
  <si>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</si>
  <si>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</si>
  <si>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</si>
  <si>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</si>
  <si>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</si>
  <si>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</si>
  <si>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</si>
  <si>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</si>
  <si>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</si>
  <si>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</si>
  <si>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</si>
  <si>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</si>
  <si>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</si>
  <si>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</si>
  <si>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</si>
  <si>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</si>
  <si>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</si>
  <si>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</si>
  <si>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</si>
  <si>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</si>
  <si>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</si>
  <si>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</si>
  <si>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</si>
  <si>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</si>
  <si>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</si>
  <si>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</si>
  <si>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</si>
  <si>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</si>
  <si>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</si>
  <si>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</si>
  <si>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</si>
  <si>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</si>
  <si>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</si>
  <si>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</si>
  <si>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</si>
  <si>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</si>
  <si>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</si>
  <si>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</si>
  <si>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</si>
  <si>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</si>
  <si>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</si>
  <si>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</si>
  <si>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</si>
  <si>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</si>
  <si>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</si>
  <si>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</si>
  <si>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</si>
  <si>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</si>
  <si>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</si>
  <si>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</si>
  <si>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</si>
  <si>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</si>
  <si>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</si>
  <si>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</si>
  <si>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</si>
  <si>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</si>
  <si>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</si>
  <si>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</si>
  <si>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</si>
  <si>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</si>
  <si>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</si>
  <si>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</si>
  <si>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</si>
  <si>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</si>
  <si>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</si>
  <si>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</si>
  <si>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</si>
  <si>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</si>
  <si>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</si>
  <si>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</si>
  <si>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</si>
  <si>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</si>
  <si>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</si>
  <si>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</si>
  <si>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</si>
  <si>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</si>
  <si>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</si>
  <si>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</si>
  <si>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</si>
  <si>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</si>
  <si>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</si>
  <si>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</si>
  <si>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</si>
  <si>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</si>
  <si>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</si>
  <si>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</si>
  <si>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</si>
  <si>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</si>
  <si>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</si>
  <si>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</si>
  <si>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</si>
  <si>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</si>
  <si>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</si>
  <si>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</si>
  <si>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</si>
  <si>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</si>
  <si>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</si>
  <si>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</si>
  <si>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</si>
  <si>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</si>
  <si>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</si>
  <si>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</si>
  <si>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</si>
  <si>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</si>
  <si>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</si>
  <si>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</si>
  <si>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</si>
  <si>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</si>
  <si>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</si>
  <si>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</si>
  <si>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</si>
  <si>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</si>
  <si>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</si>
  <si>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</si>
  <si>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</si>
  <si>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</si>
  <si>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</si>
  <si>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</si>
  <si>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</si>
  <si>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</si>
  <si>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</si>
  <si>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</si>
  <si>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</si>
  <si>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</si>
  <si>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</si>
  <si>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</si>
  <si>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</si>
  <si>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</si>
  <si>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</si>
  <si>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</si>
  <si>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</si>
  <si>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</si>
  <si>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</si>
  <si>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</si>
  <si>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</si>
  <si>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</si>
  <si>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</si>
  <si>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</si>
  <si>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</si>
  <si>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</si>
  <si>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</si>
  <si>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</si>
  <si>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</si>
  <si>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</si>
  <si>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</si>
  <si>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</si>
  <si>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</si>
  <si>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</si>
  <si>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</si>
  <si>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</si>
  <si>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</si>
  <si>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</si>
  <si>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</si>
  <si>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</si>
  <si>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</si>
  <si>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</si>
  <si>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</si>
  <si>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</si>
  <si>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</si>
  <si>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</si>
  <si>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</si>
  <si>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</si>
  <si>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</si>
  <si>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</si>
  <si>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</si>
  <si>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</si>
  <si>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</si>
  <si>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</si>
  <si>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</si>
  <si>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</si>
  <si>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</si>
  <si>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</si>
  <si>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</si>
  <si>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</si>
  <si>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</si>
  <si>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</si>
  <si>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</si>
  <si>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</si>
  <si>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</si>
  <si>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</si>
  <si>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</si>
  <si>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</si>
  <si>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</si>
  <si>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</si>
  <si>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</si>
  <si>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</si>
  <si>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</si>
  <si>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</si>
  <si>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</si>
  <si>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</si>
  <si>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</si>
  <si>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</si>
  <si>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</si>
  <si>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</si>
  <si>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</si>
  <si>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</si>
  <si>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</si>
  <si>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</si>
  <si>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</si>
  <si>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</si>
  <si>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</si>
  <si>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</si>
  <si>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</si>
  <si>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</si>
  <si>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</si>
  <si>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</si>
  <si>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</si>
  <si>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</si>
  <si>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</si>
  <si>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</si>
  <si>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</si>
  <si>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</si>
  <si>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</si>
  <si>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</si>
  <si>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</si>
  <si>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</si>
  <si>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</si>
  <si>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</si>
  <si>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</si>
  <si>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</si>
  <si>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</si>
  <si>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</si>
  <si>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</si>
  <si>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</si>
  <si>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</si>
  <si>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</si>
  <si>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</si>
  <si>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</si>
  <si>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</si>
  <si>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</si>
  <si>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</si>
  <si>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</si>
  <si>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</si>
  <si>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</si>
  <si>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</si>
  <si>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</si>
  <si>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</si>
  <si>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</si>
  <si>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</si>
  <si>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</si>
  <si>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</si>
  <si>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</si>
  <si>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</si>
  <si>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</si>
  <si>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</si>
  <si>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</si>
  <si>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</si>
  <si>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</si>
  <si>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</si>
  <si>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</si>
  <si>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</si>
  <si>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</si>
  <si>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</si>
  <si>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</si>
  <si>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</si>
  <si>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</si>
  <si>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</si>
  <si>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</si>
  <si>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</si>
  <si>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</si>
  <si>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</si>
  <si>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</si>
  <si>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</si>
  <si>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</si>
  <si>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</si>
  <si>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</si>
  <si>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</si>
  <si>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</si>
  <si>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</si>
  <si>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</si>
  <si>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</si>
  <si>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</si>
  <si>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</si>
  <si>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</si>
  <si>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</si>
  <si>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</si>
  <si>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</si>
  <si>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</si>
  <si>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</si>
  <si>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</si>
  <si>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</si>
  <si>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</si>
  <si>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</si>
  <si>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</si>
  <si>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</si>
  <si>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</si>
  <si>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</si>
  <si>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</si>
  <si>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</si>
  <si>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</si>
  <si>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</si>
  <si>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</si>
  <si>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</si>
  <si>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</si>
  <si>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</si>
  <si>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</si>
  <si>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</si>
  <si>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</si>
  <si>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</si>
  <si>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</si>
  <si>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</si>
  <si>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</si>
  <si>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</si>
  <si>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</si>
  <si>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</si>
  <si>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</si>
  <si>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</si>
  <si>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</si>
  <si>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</si>
  <si>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</si>
  <si>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</si>
  <si>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</si>
  <si>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</si>
  <si>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</si>
  <si>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</si>
  <si>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</si>
  <si>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</si>
  <si>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</si>
  <si>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</si>
  <si>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</si>
  <si>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</si>
  <si>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</si>
  <si>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</si>
  <si>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</si>
  <si>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</si>
  <si>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</si>
  <si>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</si>
  <si>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</si>
  <si>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</si>
  <si>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</si>
  <si>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</si>
  <si>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</si>
  <si>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</si>
  <si>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</si>
  <si>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</si>
  <si>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</si>
  <si>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</si>
  <si>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</si>
  <si>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</si>
  <si>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</si>
  <si>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</si>
  <si>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</si>
  <si>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</si>
  <si>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</si>
  <si>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</si>
  <si>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</si>
  <si>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</si>
  <si>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</si>
  <si>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</si>
  <si>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</si>
  <si>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</si>
  <si>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</si>
  <si>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</si>
  <si>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</si>
  <si>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</si>
  <si>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</si>
  <si>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</si>
  <si>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</si>
  <si>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</si>
  <si>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</si>
  <si>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</si>
  <si>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</si>
  <si>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</si>
  <si>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</si>
  <si>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</si>
  <si>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</si>
  <si>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</si>
  <si>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</si>
  <si>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</si>
  <si>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</si>
  <si>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</si>
  <si>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</si>
  <si>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</si>
  <si>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</si>
  <si>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</si>
  <si>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</si>
  <si>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</si>
  <si>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</si>
  <si>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</si>
  <si>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</si>
  <si>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</si>
  <si>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</si>
  <si>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</si>
  <si>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</si>
  <si>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</si>
  <si>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</si>
  <si>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</si>
  <si>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</si>
  <si>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</si>
  <si>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</si>
  <si>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</si>
  <si>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</si>
  <si>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</si>
  <si>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</si>
  <si>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</si>
  <si>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</si>
  <si>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</si>
  <si>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</si>
  <si>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</si>
  <si>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</si>
  <si>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</si>
  <si>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</si>
  <si>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</si>
  <si>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</si>
  <si>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</si>
  <si>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</si>
  <si>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</si>
  <si>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</si>
  <si>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</si>
  <si>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</si>
  <si>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</si>
  <si>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</si>
  <si>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</si>
  <si>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</si>
  <si>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</si>
  <si>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</si>
  <si>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</si>
  <si>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</si>
  <si>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</si>
  <si>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</si>
  <si>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</si>
  <si>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</si>
  <si>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</si>
  <si>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</si>
  <si>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</si>
  <si>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</si>
  <si>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</si>
  <si>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</si>
  <si>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</si>
  <si>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</si>
  <si>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</si>
  <si>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</si>
  <si>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</si>
  <si>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</si>
  <si>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</si>
  <si>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</si>
  <si>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</si>
  <si>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</si>
  <si>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</si>
  <si>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</si>
  <si>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</si>
  <si>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</si>
  <si>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</si>
  <si>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</si>
  <si>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</si>
  <si>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</si>
  <si>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</si>
  <si>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</si>
  <si>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</si>
  <si>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</si>
  <si>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</si>
  <si>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</si>
  <si>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</si>
  <si>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</si>
  <si>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</si>
  <si>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</si>
  <si>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</si>
  <si>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</si>
  <si>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</si>
  <si>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</si>
  <si>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</si>
  <si>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</si>
  <si>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</si>
  <si>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</si>
  <si>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</si>
  <si>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</si>
  <si>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</si>
  <si>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</si>
  <si>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</si>
  <si>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</si>
  <si>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</si>
  <si>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</si>
  <si>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</si>
  <si>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</si>
  <si>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</si>
  <si>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</si>
  <si>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</si>
  <si>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</si>
  <si>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</si>
  <si>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</si>
  <si>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</si>
  <si>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</si>
  <si>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</si>
  <si>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</si>
  <si>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</si>
  <si>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</si>
  <si>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</si>
  <si>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</si>
  <si>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</si>
  <si>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</si>
  <si>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</si>
  <si>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</si>
  <si>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</si>
  <si>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</si>
  <si>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</si>
  <si>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</si>
  <si>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</si>
  <si>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</si>
  <si>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</si>
  <si>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</si>
  <si>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</si>
  <si>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</si>
  <si>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</si>
  <si>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</si>
  <si>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</si>
  <si>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</si>
  <si>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</si>
  <si>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</si>
  <si>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</si>
  <si>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</si>
  <si>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</si>
  <si>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</si>
  <si>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</si>
  <si>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</si>
  <si>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</si>
  <si>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</si>
  <si>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</si>
  <si>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</si>
  <si>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</si>
  <si>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</si>
  <si>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</si>
  <si>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</si>
  <si>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</si>
  <si>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</si>
  <si>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</si>
  <si>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</si>
  <si>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</si>
  <si>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</si>
  <si>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</si>
  <si>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</si>
  <si>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</si>
  <si>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</si>
  <si>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</si>
  <si>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</si>
  <si>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</si>
  <si>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</si>
  <si>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</si>
  <si>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</si>
  <si>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</si>
  <si>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</si>
  <si>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</si>
  <si>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</si>
  <si>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</si>
  <si>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</si>
  <si>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</si>
  <si>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</si>
  <si>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</si>
  <si>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</si>
  <si>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</si>
  <si>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</si>
  <si>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</si>
  <si>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</si>
  <si>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</si>
  <si>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</si>
  <si>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</si>
  <si>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</si>
  <si>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</si>
  <si>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</si>
  <si>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</si>
  <si>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</si>
  <si>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</si>
  <si>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</si>
  <si>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</si>
  <si>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</si>
  <si>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</si>
  <si>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</si>
  <si>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</si>
  <si>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</si>
  <si>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</si>
  <si>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</si>
  <si>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</si>
  <si>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</si>
  <si>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</si>
  <si>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</si>
  <si>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</si>
  <si>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</si>
  <si>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</si>
  <si>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</si>
  <si>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</si>
  <si>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</si>
  <si>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</si>
  <si>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</si>
  <si>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</si>
  <si>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</si>
  <si>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</si>
  <si>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</si>
  <si>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</si>
  <si>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</si>
  <si>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</si>
  <si>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</si>
  <si>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</si>
  <si>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</si>
  <si>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</si>
  <si>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</si>
  <si>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</si>
  <si>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</si>
  <si>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</si>
  <si>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</si>
  <si>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</si>
  <si>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</si>
  <si>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</si>
  <si>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</si>
  <si>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</si>
  <si>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</si>
  <si>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</si>
  <si>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</si>
  <si>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</si>
  <si>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</si>
  <si>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</si>
  <si>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</si>
  <si>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</si>
  <si>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</si>
  <si>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</si>
  <si>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</si>
  <si>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</si>
  <si>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</si>
  <si>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</si>
  <si>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</si>
  <si>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</si>
  <si>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</si>
  <si>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</si>
  <si>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</si>
  <si>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</si>
  <si>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</si>
  <si>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</si>
  <si>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</si>
  <si>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</si>
  <si>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</si>
  <si>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</si>
  <si>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</si>
  <si>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</si>
  <si>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</si>
  <si>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</si>
  <si>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</si>
  <si>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</si>
  <si>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</si>
  <si>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</si>
  <si>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</si>
  <si>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</si>
  <si>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</si>
  <si>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</si>
  <si>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</si>
  <si>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</si>
  <si>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</si>
  <si>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</si>
  <si>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</si>
  <si>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</si>
  <si>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</si>
  <si>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</si>
  <si>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</si>
  <si>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</si>
  <si>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</si>
  <si>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</si>
  <si>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</si>
  <si>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</si>
  <si>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</si>
  <si>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</si>
  <si>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</si>
  <si>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</si>
  <si>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</si>
  <si>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</si>
  <si>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</si>
  <si>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</si>
  <si>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</si>
  <si>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</si>
  <si>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</si>
  <si>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</si>
  <si>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</si>
  <si>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</si>
  <si>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</si>
  <si>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</si>
  <si>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</si>
  <si>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</si>
  <si>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</si>
  <si>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</si>
  <si>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</si>
  <si>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</si>
  <si>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</si>
  <si>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</si>
  <si>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</si>
  <si>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</si>
  <si>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</si>
  <si>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</si>
  <si>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</si>
  <si>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</si>
  <si>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</si>
  <si>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</si>
  <si>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</si>
  <si>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</si>
  <si>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</si>
  <si>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</si>
  <si>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</si>
  <si>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</si>
  <si>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</si>
  <si>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</si>
  <si>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</si>
  <si>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</si>
  <si>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</si>
  <si>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</si>
  <si>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</si>
  <si>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</si>
  <si>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</si>
  <si>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</si>
  <si>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</si>
  <si>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</si>
  <si>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</si>
  <si>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</si>
  <si>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</si>
  <si>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</si>
  <si>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</si>
  <si>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</si>
  <si>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</si>
  <si>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</si>
  <si>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</si>
  <si>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</si>
  <si>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</si>
  <si>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</si>
  <si>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</si>
  <si>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</si>
  <si>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</si>
  <si>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</si>
  <si>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</si>
  <si>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</si>
  <si>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</si>
  <si>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</si>
  <si>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</si>
  <si>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</si>
  <si>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</si>
  <si>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</si>
  <si>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</si>
  <si>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</si>
  <si>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</si>
  <si>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</si>
  <si>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</si>
  <si>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</si>
  <si>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</si>
  <si>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</si>
  <si>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</si>
  <si>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</si>
  <si>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</si>
  <si>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</si>
  <si>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</si>
  <si>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</si>
  <si>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</si>
  <si>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</si>
  <si>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</si>
  <si>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</si>
  <si>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</si>
  <si>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</si>
  <si>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</si>
  <si>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</si>
  <si>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</si>
  <si>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</si>
  <si>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</si>
  <si>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</si>
  <si>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</si>
  <si>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</si>
  <si>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</si>
  <si>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</si>
  <si>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</si>
  <si>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</si>
  <si>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</si>
  <si>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</si>
  <si>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</si>
  <si>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</si>
  <si>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</si>
  <si>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</si>
  <si>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</si>
  <si>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</si>
  <si>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</si>
  <si>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</si>
  <si>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</si>
  <si>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</si>
  <si>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</si>
  <si>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</si>
  <si>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</si>
  <si>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</si>
  <si>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</si>
  <si>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</si>
  <si>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</si>
  <si>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</si>
  <si>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</si>
  <si>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</si>
  <si>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</si>
  <si>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</si>
  <si>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</si>
  <si>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</si>
  <si>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</si>
  <si>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</si>
  <si>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</si>
  <si>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</si>
  <si>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</si>
  <si>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</si>
  <si>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</si>
  <si>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</si>
  <si>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</si>
  <si>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</si>
  <si>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</si>
  <si>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</si>
  <si>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</si>
  <si>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</si>
  <si>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</si>
  <si>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</si>
  <si>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</si>
  <si>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</si>
  <si>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</si>
  <si>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</si>
  <si>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</si>
  <si>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</si>
  <si>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</si>
  <si>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</si>
  <si>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</si>
  <si>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</si>
  <si>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</si>
  <si>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</si>
  <si>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</si>
  <si>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</si>
  <si>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</si>
  <si>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</si>
  <si>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</si>
  <si>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</si>
  <si>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</si>
  <si>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</si>
  <si>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</si>
  <si>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</si>
  <si>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</si>
  <si>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</si>
  <si>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</si>
  <si>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</si>
  <si>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</si>
  <si>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</si>
  <si>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</si>
  <si>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</si>
  <si>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</si>
  <si>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</si>
  <si>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</si>
  <si>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</si>
  <si>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</si>
  <si>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</si>
  <si>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</si>
  <si>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</si>
  <si>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</si>
  <si>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</si>
  <si>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</si>
  <si>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</si>
  <si>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</si>
  <si>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</si>
  <si>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</si>
  <si>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</si>
  <si>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</si>
  <si>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</si>
  <si>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</si>
  <si>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</si>
  <si>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</si>
  <si>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</si>
  <si>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</si>
  <si>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</si>
  <si>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</si>
  <si>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</si>
  <si>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</si>
  <si>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</si>
  <si>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</si>
  <si>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</si>
  <si>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</si>
  <si>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</si>
  <si>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</si>
  <si>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</si>
  <si>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</si>
  <si>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</si>
  <si>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</si>
  <si>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</si>
  <si>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</si>
  <si>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</si>
  <si>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</si>
  <si>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</si>
  <si>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</si>
  <si>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</si>
  <si>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</si>
  <si>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</si>
  <si>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</si>
  <si>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</si>
  <si>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</si>
  <si>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</si>
  <si>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</si>
  <si>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</si>
  <si>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</si>
  <si>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</si>
  <si>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</si>
  <si>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</si>
  <si>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</si>
  <si>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</si>
  <si>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</si>
  <si>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</si>
  <si>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</si>
  <si>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</si>
  <si>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</si>
  <si>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</si>
  <si>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</si>
  <si>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</si>
  <si>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</si>
  <si>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</si>
  <si>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</si>
  <si>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</si>
  <si>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</si>
  <si>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</si>
  <si>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</si>
  <si>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</si>
  <si>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</si>
  <si>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</si>
  <si>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</si>
  <si>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</si>
  <si>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</si>
  <si>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</si>
  <si>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</si>
  <si>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</si>
  <si>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</si>
  <si>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</si>
  <si>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</si>
  <si>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</si>
  <si>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</si>
  <si>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</si>
  <si>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</si>
  <si>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</si>
  <si>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</si>
  <si>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</si>
  <si>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</si>
  <si>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</si>
  <si>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</si>
  <si>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</si>
  <si>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</si>
  <si>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</si>
  <si>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</si>
  <si>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</si>
  <si>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</si>
  <si>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</si>
  <si>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</si>
  <si>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</si>
  <si>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</si>
  <si>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</si>
  <si>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</si>
  <si>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</si>
  <si>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</si>
  <si>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</si>
  <si>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</si>
  <si>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</si>
  <si>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</si>
  <si>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</si>
  <si>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</si>
  <si>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</si>
  <si>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</si>
  <si>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</si>
  <si>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</si>
  <si>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</si>
  <si>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</si>
  <si>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</si>
  <si>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</si>
  <si>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</si>
  <si>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</si>
  <si>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</si>
  <si>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</si>
  <si>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</si>
  <si>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</si>
  <si>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</si>
  <si>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</si>
  <si>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</si>
  <si>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</si>
  <si>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</si>
  <si>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</si>
  <si>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</si>
  <si>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</si>
  <si>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</si>
  <si>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</si>
  <si>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</si>
  <si>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</si>
  <si>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</si>
  <si>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</si>
  <si>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</si>
  <si>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</si>
  <si>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</si>
  <si>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</si>
  <si>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</si>
  <si>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</si>
  <si>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</si>
  <si>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</si>
  <si>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</si>
  <si>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</si>
  <si>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</si>
  <si>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</si>
  <si>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</si>
  <si>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</si>
  <si>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</si>
  <si>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</si>
  <si>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</si>
  <si>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</si>
  <si>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</si>
  <si>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</si>
  <si>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</si>
  <si>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</si>
  <si>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</si>
  <si>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</si>
  <si>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</si>
  <si>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</si>
  <si>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</si>
  <si>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</si>
  <si>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</si>
  <si>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</si>
  <si>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</si>
  <si>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</si>
  <si>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</si>
  <si>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</si>
  <si>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</si>
  <si>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</si>
  <si>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</si>
  <si>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</si>
  <si>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</si>
  <si>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</si>
  <si>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</si>
  <si>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</si>
  <si>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</si>
  <si>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</si>
  <si>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</si>
  <si>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</si>
  <si>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</si>
  <si>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</si>
  <si>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</si>
  <si>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</si>
  <si>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</si>
  <si>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</si>
  <si>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</si>
  <si>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</si>
  <si>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</si>
  <si>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</si>
  <si>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</si>
  <si>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</si>
  <si>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</si>
  <si>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</si>
  <si>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</si>
  <si>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</si>
  <si>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</si>
  <si>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</si>
  <si>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</si>
  <si>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</si>
  <si>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</si>
  <si>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</si>
  <si>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</si>
  <si>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</si>
  <si>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</si>
  <si>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</si>
  <si>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</si>
  <si>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</si>
  <si>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</si>
  <si>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</si>
  <si>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</si>
  <si>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</si>
  <si>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</si>
  <si>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</si>
  <si>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</si>
  <si>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</si>
  <si>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</si>
  <si>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</si>
  <si>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</si>
  <si>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</si>
  <si>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</si>
  <si>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</si>
  <si>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</si>
  <si>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</si>
  <si>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</si>
  <si>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</si>
  <si>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</si>
  <si>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</si>
  <si>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</si>
  <si>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</si>
  <si>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</si>
  <si>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</si>
  <si>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</si>
  <si>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</si>
  <si>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</si>
  <si>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</si>
  <si>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</si>
  <si>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</si>
  <si>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</si>
  <si>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</si>
  <si>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</si>
  <si>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</si>
  <si>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</si>
  <si>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</si>
  <si>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</si>
  <si>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</si>
  <si>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</si>
  <si>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</si>
  <si>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</si>
  <si>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</si>
  <si>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</si>
  <si>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</si>
  <si>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</si>
  <si>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</si>
  <si>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</si>
  <si>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</si>
  <si>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</si>
  <si>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</si>
  <si>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</si>
  <si>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</si>
  <si>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</si>
  <si>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</si>
  <si>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</si>
  <si>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</si>
  <si>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</si>
  <si>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</si>
  <si>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</si>
  <si>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</si>
  <si>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</si>
  <si>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</si>
  <si>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</si>
  <si>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</si>
  <si>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</si>
  <si>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</si>
  <si>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</si>
  <si>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</si>
  <si>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</si>
  <si>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</si>
  <si>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</si>
  <si>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</si>
  <si>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</si>
  <si>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</si>
  <si>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</si>
  <si>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</si>
  <si>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</si>
  <si>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</si>
  <si>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</si>
  <si>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</si>
  <si>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</si>
  <si>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</si>
  <si>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</si>
  <si>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</si>
  <si>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</si>
  <si>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</si>
  <si>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</si>
  <si>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</si>
  <si>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</si>
  <si>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</si>
  <si>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</si>
  <si>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</si>
  <si>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</si>
  <si>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</si>
  <si>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</si>
  <si>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</si>
  <si>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</si>
  <si>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</si>
  <si>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</si>
  <si>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</si>
  <si>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</si>
  <si>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</si>
  <si>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</si>
  <si>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</si>
  <si>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</si>
  <si>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</si>
  <si>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</si>
  <si>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</si>
  <si>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</si>
  <si>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</si>
  <si>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</si>
  <si>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</si>
  <si>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</si>
  <si>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</si>
  <si>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</si>
  <si>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</si>
  <si>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</si>
  <si>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</si>
  <si>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</si>
  <si>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</si>
  <si>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</si>
  <si>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</si>
  <si>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</si>
  <si>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</si>
  <si>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</si>
  <si>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</si>
  <si>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</si>
  <si>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</si>
  <si>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</si>
  <si>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</si>
  <si>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</si>
  <si>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</si>
  <si>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</si>
  <si>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</si>
  <si>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</si>
  <si>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</si>
  <si>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</si>
  <si>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</si>
  <si>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</si>
  <si>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</si>
  <si>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</si>
  <si>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</si>
  <si>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</si>
  <si>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</si>
  <si>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</si>
  <si>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</si>
  <si>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</si>
  <si>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</si>
  <si>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</si>
  <si>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</si>
  <si>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</si>
  <si>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</si>
  <si>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</si>
  <si>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</si>
  <si>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</si>
  <si>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</si>
  <si>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</si>
  <si>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</si>
  <si>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</si>
  <si>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</si>
  <si>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</si>
  <si>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</si>
  <si>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</si>
  <si>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</si>
  <si>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</si>
  <si>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</si>
  <si>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</si>
  <si>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</si>
  <si>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</si>
  <si>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</si>
  <si>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</si>
  <si>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</si>
  <si>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</si>
  <si>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</si>
  <si>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</si>
  <si>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</si>
  <si>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</si>
  <si>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</si>
  <si>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</si>
  <si>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</si>
  <si>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</si>
  <si>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</si>
  <si>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</si>
  <si>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</si>
  <si>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</si>
  <si>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</si>
  <si>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</si>
  <si>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</si>
  <si>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</si>
  <si>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</si>
  <si>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</si>
  <si>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</si>
  <si>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</si>
  <si>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</si>
  <si>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</si>
  <si>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</si>
  <si>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</si>
  <si>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</si>
  <si>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</si>
  <si>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</si>
  <si>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</si>
  <si>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</si>
  <si>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</si>
  <si>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</si>
  <si>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</si>
  <si>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</si>
  <si>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</si>
  <si>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</si>
  <si>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</si>
  <si>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</si>
  <si>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</si>
  <si>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</si>
  <si>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</si>
  <si>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</si>
  <si>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</si>
  <si>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</si>
  <si>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</si>
  <si>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</si>
  <si>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</si>
  <si>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</si>
  <si>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</si>
  <si>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</si>
  <si>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</si>
  <si>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</si>
  <si>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</si>
  <si>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</si>
  <si>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</si>
  <si>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</si>
  <si>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</si>
  <si>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</si>
  <si>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</si>
  <si>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</si>
  <si>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</si>
  <si>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</si>
  <si>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</si>
  <si>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</si>
  <si>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</si>
  <si>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</si>
  <si>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</si>
  <si>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</si>
  <si>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</si>
  <si>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</si>
  <si>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</si>
  <si>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</si>
  <si>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</si>
  <si>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</si>
  <si>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</si>
  <si>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</si>
  <si>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</si>
  <si>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</si>
  <si>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</si>
  <si>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</si>
  <si>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</si>
  <si>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</si>
  <si>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</si>
  <si>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</si>
  <si>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</si>
  <si>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</si>
  <si>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</si>
  <si>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</si>
  <si>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</si>
  <si>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</si>
  <si>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</si>
  <si>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</si>
  <si>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</si>
  <si>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</si>
  <si>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</si>
  <si>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</si>
  <si>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</si>
  <si>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</si>
  <si>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</si>
  <si>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</si>
  <si>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</si>
  <si>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</si>
  <si>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</si>
  <si>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</si>
  <si>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</si>
  <si>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</si>
  <si>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</si>
  <si>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</si>
  <si>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</si>
  <si>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</si>
  <si>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</si>
  <si>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</si>
  <si>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</si>
  <si>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</si>
  <si>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</si>
  <si>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</si>
  <si>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</si>
  <si>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</si>
  <si>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</si>
  <si>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</si>
  <si>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</si>
  <si>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</si>
  <si>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</si>
  <si>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</si>
  <si>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</si>
  <si>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</si>
  <si>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</si>
  <si>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</si>
  <si>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</si>
  <si>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</si>
  <si>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</si>
  <si>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</si>
  <si>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</si>
  <si>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</si>
  <si>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</si>
  <si>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</si>
  <si>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</si>
  <si>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</si>
  <si>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</si>
  <si>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</si>
  <si>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</si>
  <si>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</si>
  <si>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</si>
  <si>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</si>
  <si>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</si>
  <si>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</si>
  <si>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</si>
  <si>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</si>
  <si>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</si>
  <si>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</si>
  <si>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</si>
  <si>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</si>
  <si>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</si>
  <si>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</si>
  <si>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</si>
  <si>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</si>
  <si>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</si>
  <si>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</si>
  <si>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</si>
  <si>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</si>
  <si>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</si>
  <si>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</si>
  <si>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</si>
  <si>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</si>
  <si>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</si>
  <si>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</si>
  <si>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</si>
  <si>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</si>
  <si>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</si>
  <si>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</si>
  <si>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</si>
  <si>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</si>
  <si>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</si>
  <si>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</si>
  <si>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</si>
  <si>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</si>
  <si>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</si>
  <si>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</si>
  <si>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</si>
  <si>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</si>
  <si>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</si>
  <si>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</si>
  <si>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</si>
  <si>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</si>
  <si>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</si>
  <si>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</si>
  <si>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</si>
  <si>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</si>
  <si>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</si>
  <si>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</si>
  <si>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</si>
  <si>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</si>
  <si>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</si>
  <si>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</si>
  <si>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</si>
  <si>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</si>
  <si>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</si>
  <si>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</si>
  <si>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</si>
  <si>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</si>
  <si>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</si>
  <si>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</si>
  <si>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</si>
  <si>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</si>
  <si>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</si>
  <si>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</si>
  <si>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</si>
  <si>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</si>
  <si>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</si>
  <si>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</si>
  <si>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</si>
  <si>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</si>
  <si>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</si>
  <si>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</si>
  <si>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</si>
  <si>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</si>
  <si>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</si>
  <si>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</si>
  <si>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</si>
  <si>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</si>
  <si>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</si>
  <si>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</si>
  <si>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</si>
  <si>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</si>
  <si>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</si>
  <si>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</si>
  <si>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</si>
  <si>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</si>
  <si>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</si>
  <si>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</si>
  <si>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</si>
  <si>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</si>
  <si>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</si>
  <si>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</si>
  <si>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</si>
  <si>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</si>
  <si>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</si>
  <si>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</si>
  <si>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</si>
  <si>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</si>
  <si>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</si>
  <si>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</si>
  <si>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</si>
  <si>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</si>
  <si>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</si>
  <si>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</si>
  <si>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</si>
  <si>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</si>
  <si>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</si>
  <si>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</si>
  <si>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</si>
  <si>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</si>
  <si>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</si>
  <si>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</si>
  <si>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</si>
  <si>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</si>
  <si>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</si>
  <si>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</si>
  <si>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</si>
  <si>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</si>
  <si>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</si>
  <si>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</si>
  <si>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</si>
  <si>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</si>
  <si>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</si>
  <si>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</si>
  <si>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</si>
  <si>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</si>
  <si>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</si>
  <si>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</si>
  <si>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</si>
  <si>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</si>
  <si>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</si>
  <si>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</si>
  <si>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</si>
  <si>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</si>
  <si>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</si>
  <si>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</si>
  <si>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</si>
  <si>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</si>
  <si>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</si>
  <si>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</si>
  <si>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</si>
  <si>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</si>
  <si>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</si>
  <si>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</si>
  <si>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</si>
  <si>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</si>
  <si>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</si>
  <si>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</si>
  <si>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</si>
  <si>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</si>
  <si>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</si>
  <si>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</si>
  <si>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</si>
  <si>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</si>
  <si>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</si>
  <si>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</si>
  <si>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</si>
  <si>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</si>
  <si>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</si>
  <si>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</si>
  <si>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</si>
  <si>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</si>
  <si>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</si>
  <si>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</si>
  <si>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</si>
  <si>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</si>
  <si>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</si>
  <si>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</si>
  <si>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</si>
  <si>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</si>
  <si>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</si>
  <si>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</si>
  <si>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</si>
  <si>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</si>
  <si>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</si>
  <si>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</si>
  <si>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</si>
  <si>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</si>
  <si>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</si>
  <si>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</si>
  <si>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</si>
  <si>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</si>
  <si>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</si>
  <si>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</si>
  <si>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</si>
  <si>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</si>
  <si>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</si>
  <si>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</si>
  <si>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</si>
  <si>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</si>
  <si>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</si>
  <si>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</si>
  <si>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</si>
  <si>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</si>
  <si>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</si>
  <si>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</si>
  <si>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</si>
  <si>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</si>
  <si>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</si>
  <si>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</si>
  <si>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</si>
  <si>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</si>
  <si>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</si>
  <si>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</si>
  <si>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</si>
  <si>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</si>
  <si>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</si>
  <si>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</si>
  <si>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</si>
  <si>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</si>
  <si>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</si>
  <si>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</si>
  <si>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</si>
  <si>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</si>
  <si>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</si>
  <si>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</si>
  <si>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</si>
  <si>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</si>
  <si>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</si>
  <si>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</si>
  <si>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</si>
  <si>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</si>
  <si>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</si>
  <si>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</si>
  <si>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</si>
  <si>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</si>
  <si>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</si>
  <si>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</si>
  <si>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</si>
  <si>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</si>
  <si>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</si>
  <si>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</si>
  <si>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</si>
  <si>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</si>
  <si>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</si>
  <si>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</si>
  <si>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</si>
  <si>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</si>
  <si>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</si>
  <si>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</si>
  <si>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</si>
  <si>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</si>
  <si>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</si>
  <si>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</si>
  <si>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</si>
  <si>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</si>
  <si>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</si>
  <si>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</si>
  <si>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</si>
  <si>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</si>
  <si>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</si>
  <si>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</si>
  <si>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</si>
  <si>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</si>
  <si>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</si>
  <si>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</si>
  <si>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</si>
  <si>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</si>
  <si>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</si>
  <si>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</si>
  <si>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</si>
  <si>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</si>
  <si>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</si>
  <si>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</si>
  <si>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</si>
  <si>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</si>
  <si>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</si>
  <si>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</si>
  <si>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</si>
  <si>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</si>
  <si>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</si>
  <si>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</si>
  <si>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</si>
  <si>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</si>
  <si>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</si>
  <si>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</si>
  <si>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</si>
  <si>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</si>
  <si>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</si>
  <si>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</si>
  <si>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</si>
  <si>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</si>
  <si>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</si>
  <si>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</si>
  <si>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</si>
  <si>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</si>
  <si>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</si>
  <si>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</si>
  <si>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</si>
  <si>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</si>
  <si>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</si>
  <si>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</si>
  <si>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</si>
  <si>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</si>
  <si>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</si>
  <si>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</si>
  <si>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</si>
  <si>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</si>
  <si>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</si>
  <si>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</si>
  <si>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</si>
  <si>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</si>
  <si>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</si>
  <si>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</si>
  <si>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</si>
  <si>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</si>
  <si>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</si>
  <si>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</si>
  <si>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</si>
  <si>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</si>
  <si>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</si>
  <si>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</si>
  <si>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</si>
  <si>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</si>
  <si>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</si>
  <si>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</si>
  <si>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</si>
  <si>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</si>
  <si>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</si>
  <si>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</si>
  <si>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</si>
  <si>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</si>
  <si>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</si>
  <si>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</si>
  <si>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</si>
  <si>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</si>
  <si>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</si>
  <si>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</si>
  <si>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</si>
  <si>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</si>
  <si>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</si>
  <si>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</si>
  <si>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</si>
  <si>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</si>
  <si>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</si>
  <si>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</si>
  <si>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</si>
  <si>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</si>
  <si>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</si>
  <si>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</si>
  <si>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</si>
  <si>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</si>
  <si>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</si>
  <si>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</si>
  <si>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</si>
  <si>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</si>
  <si>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</si>
  <si>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</si>
  <si>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</si>
  <si>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</si>
  <si>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</si>
  <si>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</si>
  <si>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</si>
  <si>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</si>
  <si>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</si>
  <si>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</si>
  <si>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</si>
  <si>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</si>
  <si>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</si>
  <si>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</si>
  <si>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</si>
  <si>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</si>
  <si>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</si>
  <si>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</si>
  <si>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</si>
  <si>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</si>
  <si>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</si>
  <si>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</si>
  <si>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</si>
  <si>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</si>
  <si>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</si>
  <si>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</si>
  <si>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</si>
  <si>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</si>
  <si>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</si>
  <si>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</si>
  <si>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</si>
  <si>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</si>
  <si>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</si>
  <si>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</si>
  <si>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</si>
  <si>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</si>
  <si>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</si>
  <si>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</si>
  <si>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</si>
  <si>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</si>
  <si>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</si>
  <si>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</si>
  <si>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</si>
  <si>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</si>
  <si>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</si>
  <si>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</si>
  <si>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</si>
  <si>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</si>
  <si>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</si>
  <si>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</si>
  <si>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</si>
  <si>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</si>
  <si>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</si>
  <si>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</si>
  <si>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</si>
  <si>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</si>
  <si>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</si>
  <si>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</si>
  <si>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</si>
  <si>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</si>
  <si>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</si>
  <si>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</si>
  <si>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</si>
  <si>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</si>
  <si>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</si>
  <si>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</si>
  <si>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</si>
  <si>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</si>
  <si>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</si>
  <si>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</si>
  <si>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</si>
  <si>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</si>
  <si>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</si>
  <si>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</si>
  <si>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</si>
  <si>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</si>
  <si>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</si>
  <si>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</si>
  <si>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</si>
  <si>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</si>
  <si>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</si>
  <si>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</si>
  <si>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</si>
  <si>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</si>
  <si>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</si>
  <si>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</si>
  <si>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</si>
  <si>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</si>
  <si>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</si>
  <si>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</si>
  <si>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</si>
  <si>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</si>
  <si>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</si>
  <si>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</si>
  <si>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</si>
  <si>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</si>
  <si>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</si>
  <si>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</si>
  <si>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</si>
  <si>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</si>
  <si>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</si>
  <si>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</si>
  <si>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</si>
  <si>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</si>
  <si>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</si>
  <si>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</si>
  <si>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</si>
  <si>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</si>
  <si>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</si>
  <si>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</si>
  <si>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</si>
  <si>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</si>
  <si>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</si>
  <si>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</si>
  <si>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</si>
  <si>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</si>
  <si>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</si>
  <si>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</si>
  <si>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</si>
  <si>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</si>
  <si>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</si>
  <si>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</si>
  <si>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</si>
  <si>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</si>
  <si>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</si>
  <si>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</si>
  <si>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</si>
  <si>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</si>
  <si>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</si>
  <si>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</si>
  <si>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</si>
  <si>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</si>
  <si>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</si>
  <si>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</si>
  <si>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</si>
  <si>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</si>
  <si>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</si>
  <si>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</si>
  <si>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</si>
  <si>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</si>
  <si>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</si>
  <si>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</si>
  <si>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</si>
  <si>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</si>
  <si>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</si>
  <si>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</si>
  <si>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</si>
  <si>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</si>
  <si>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</si>
  <si>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</si>
  <si>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</si>
  <si>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</si>
  <si>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</si>
  <si>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</si>
  <si>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</si>
  <si>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</si>
  <si>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</si>
  <si>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</si>
  <si>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</si>
  <si>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</si>
  <si>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</si>
  <si>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</si>
  <si>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</si>
  <si>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</si>
  <si>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</si>
  <si>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</si>
  <si>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</si>
  <si>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</si>
  <si>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</si>
  <si>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</si>
  <si>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</si>
  <si>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</si>
  <si>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</si>
  <si>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</si>
  <si>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</si>
  <si>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</si>
  <si>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</si>
  <si>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</si>
  <si>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</si>
  <si>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</si>
  <si>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</si>
  <si>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</si>
  <si>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</si>
  <si>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</si>
  <si>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</si>
  <si>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</si>
  <si>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</si>
  <si>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</si>
  <si>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</si>
  <si>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</si>
  <si>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</si>
  <si>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</si>
  <si>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</si>
  <si>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</si>
  <si>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</si>
  <si>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</si>
  <si>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</si>
  <si>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</si>
  <si>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</si>
  <si>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</si>
  <si>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</si>
  <si>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</si>
  <si>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</si>
  <si>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</si>
  <si>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</si>
  <si>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</si>
  <si>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</si>
  <si>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</si>
  <si>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</si>
  <si>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</si>
  <si>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</si>
  <si>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</si>
  <si>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</si>
  <si>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</si>
  <si>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</si>
  <si>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</si>
  <si>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</si>
  <si>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</si>
  <si>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</si>
  <si>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</si>
  <si>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</si>
  <si>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</si>
  <si>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</si>
  <si>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</si>
  <si>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</si>
  <si>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</si>
  <si>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</si>
  <si>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</si>
  <si>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</si>
  <si>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</si>
  <si>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</si>
  <si>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</si>
  <si>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</si>
  <si>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</si>
  <si>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</si>
  <si>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</si>
  <si>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</si>
  <si>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</si>
  <si>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</si>
  <si>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</si>
  <si>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</si>
  <si>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</si>
  <si>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</si>
  <si>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</si>
  <si>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</si>
  <si>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</si>
  <si>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</si>
  <si>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</si>
  <si>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</si>
  <si>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</si>
  <si>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</si>
  <si>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</si>
  <si>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</si>
  <si>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</si>
  <si>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</si>
  <si>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</si>
  <si>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</si>
  <si>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</si>
  <si>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</si>
  <si>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</si>
  <si>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</si>
  <si>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</si>
  <si>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</si>
  <si>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</si>
  <si>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</si>
  <si>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</si>
  <si>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</si>
  <si>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</si>
  <si>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</si>
  <si>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</si>
  <si>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</si>
  <si>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</si>
  <si>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</si>
  <si>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</si>
  <si>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</si>
  <si>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</si>
  <si>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</si>
  <si>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</si>
  <si>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</si>
  <si>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</si>
  <si>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</si>
  <si>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</si>
  <si>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</si>
  <si>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</si>
  <si>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</si>
  <si>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</si>
  <si>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</si>
  <si>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</si>
  <si>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</si>
  <si>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</si>
  <si>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</si>
  <si>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</si>
  <si>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</si>
  <si>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</si>
  <si>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</si>
  <si>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</si>
  <si>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</si>
  <si>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</si>
  <si>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</si>
  <si>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</si>
  <si>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</si>
  <si>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</si>
  <si>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</si>
  <si>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</si>
  <si>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</si>
  <si>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</si>
  <si>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</si>
  <si>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</si>
  <si>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</si>
  <si>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</si>
  <si>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</si>
  <si>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</si>
  <si>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</si>
  <si>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</si>
  <si>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</si>
  <si>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</si>
  <si>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</si>
  <si>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</si>
  <si>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</si>
  <si>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</si>
  <si>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</si>
  <si>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</si>
  <si>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</si>
  <si>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</si>
  <si>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</si>
  <si>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</si>
  <si>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</si>
  <si>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</si>
  <si>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</si>
  <si>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</si>
  <si>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</si>
  <si>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</si>
  <si>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</si>
  <si>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</si>
  <si>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</si>
  <si>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</si>
  <si>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</si>
  <si>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</si>
  <si>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</si>
  <si>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</si>
  <si>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</si>
  <si>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</si>
  <si>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</si>
  <si>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</si>
  <si>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</si>
  <si>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</si>
  <si>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</si>
  <si>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</si>
  <si>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</si>
  <si>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</si>
  <si>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</si>
  <si>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</si>
  <si>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</si>
  <si>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</si>
  <si>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</si>
  <si>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</si>
  <si>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</si>
  <si>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</si>
  <si>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</si>
  <si>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</si>
  <si>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</si>
  <si>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</si>
  <si>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</si>
  <si>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</si>
  <si>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</si>
  <si>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</si>
  <si>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</si>
  <si>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</si>
  <si>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</si>
  <si>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</si>
  <si>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</si>
  <si>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</si>
  <si>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</si>
  <si>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</si>
  <si>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</si>
  <si>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</si>
  <si>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</si>
  <si>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</si>
  <si>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</si>
  <si>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</si>
  <si>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</si>
  <si>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</si>
  <si>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</si>
  <si>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</si>
  <si>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</si>
  <si>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</si>
  <si>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</si>
  <si>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</si>
  <si>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</si>
  <si>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</si>
  <si>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</si>
  <si>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</si>
  <si>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</si>
  <si>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</si>
  <si>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</si>
  <si>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</si>
  <si>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</si>
  <si>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</si>
  <si>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</si>
  <si>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</si>
  <si>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</si>
  <si>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</si>
  <si>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</si>
  <si>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</si>
  <si>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</si>
  <si>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</si>
  <si>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</si>
  <si>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</si>
  <si>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</si>
  <si>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</si>
  <si>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</si>
  <si>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</si>
  <si>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</si>
  <si>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</si>
  <si>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</si>
  <si>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</si>
  <si>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</si>
  <si>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</si>
  <si>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</si>
  <si>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</si>
  <si>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</si>
  <si>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</si>
  <si>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</si>
  <si>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</si>
  <si>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</si>
  <si>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</si>
  <si>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</si>
  <si>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</si>
  <si>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</si>
  <si>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</si>
  <si>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</si>
  <si>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</si>
  <si>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</si>
  <si>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</si>
  <si>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</si>
  <si>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</si>
  <si>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</si>
  <si>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</si>
  <si>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</si>
  <si>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</si>
  <si>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</si>
  <si>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</si>
  <si>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</si>
  <si>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</si>
  <si>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</si>
  <si>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</si>
  <si>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</si>
  <si>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</si>
  <si>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</si>
  <si>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</si>
  <si>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</si>
  <si>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</si>
  <si>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</si>
  <si>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</si>
  <si>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</si>
  <si>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</si>
  <si>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</si>
  <si>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</si>
  <si>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</si>
  <si>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</si>
  <si>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</si>
  <si>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</si>
  <si>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</si>
  <si>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</si>
  <si>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</si>
  <si>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</si>
  <si>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</si>
  <si>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</si>
  <si>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</si>
  <si>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</si>
  <si>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</si>
  <si>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</si>
  <si>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</si>
  <si>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</si>
  <si>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</si>
  <si>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</si>
  <si>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</si>
  <si>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</si>
  <si>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</si>
  <si>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</si>
  <si>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</si>
  <si>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</si>
  <si>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</si>
  <si>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</si>
  <si>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</si>
  <si>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</si>
  <si>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</si>
  <si>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</si>
  <si>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</si>
  <si>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</si>
  <si>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</si>
  <si>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</si>
  <si>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</si>
  <si>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</si>
  <si>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</si>
  <si>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</si>
  <si>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</si>
  <si>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</si>
  <si>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</si>
  <si>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</si>
  <si>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</si>
  <si>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</si>
  <si>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</si>
  <si>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</si>
  <si>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</si>
  <si>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</si>
  <si>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</si>
  <si>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</si>
  <si>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</si>
  <si>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</si>
  <si>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</si>
  <si>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</si>
  <si>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</si>
  <si>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</si>
  <si>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</si>
  <si>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</si>
  <si>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</si>
  <si>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</si>
  <si>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</si>
  <si>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</si>
  <si>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</si>
  <si>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</si>
  <si>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</si>
  <si>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</si>
  <si>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</si>
  <si>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</si>
  <si>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</si>
  <si>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</si>
  <si>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</si>
  <si>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</si>
  <si>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</si>
  <si>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</si>
  <si>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</si>
  <si>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</si>
  <si>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</si>
  <si>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</si>
  <si>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</si>
  <si>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</si>
  <si>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</si>
  <si>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</si>
  <si>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</si>
  <si>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</si>
  <si>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</si>
  <si>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</si>
  <si>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</si>
  <si>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</si>
  <si>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</si>
  <si>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</si>
  <si>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</si>
  <si>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</si>
  <si>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</si>
  <si>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</si>
  <si>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</si>
  <si>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</si>
  <si>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</si>
  <si>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</si>
  <si>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</si>
  <si>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</si>
  <si>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</si>
  <si>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</si>
  <si>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</si>
  <si>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</si>
  <si>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</si>
  <si>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</si>
  <si>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</si>
  <si>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</si>
  <si>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</si>
  <si>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</si>
  <si>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</si>
  <si>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</si>
  <si>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</si>
  <si>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</si>
  <si>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</si>
  <si>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</si>
  <si>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</si>
  <si>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</si>
  <si>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</si>
  <si>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</si>
  <si>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</si>
  <si>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</si>
  <si>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</si>
  <si>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</si>
  <si>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</si>
  <si>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</si>
  <si>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</si>
  <si>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</si>
  <si>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</si>
  <si>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</si>
  <si>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</si>
  <si>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</si>
  <si>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</si>
  <si>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</si>
  <si>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</si>
  <si>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</si>
  <si>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</si>
  <si>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</si>
  <si>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</si>
  <si>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</si>
  <si>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</si>
  <si>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</si>
  <si>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</si>
  <si>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</si>
  <si>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</si>
  <si>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</si>
  <si>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</si>
  <si>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</si>
  <si>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</si>
  <si>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</si>
  <si>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</si>
  <si>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</si>
  <si>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</si>
  <si>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</si>
  <si>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</si>
  <si>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</si>
  <si>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</si>
  <si>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</si>
  <si>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</si>
  <si>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</si>
  <si>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</si>
  <si>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</si>
  <si>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</si>
  <si>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</si>
  <si>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</si>
  <si>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</si>
  <si>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</si>
  <si>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</si>
  <si>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</si>
  <si>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</si>
  <si>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</si>
  <si>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</si>
  <si>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</si>
  <si>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</si>
  <si>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</si>
  <si>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</si>
  <si>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</si>
  <si>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</si>
  <si>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</si>
  <si>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</si>
  <si>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</si>
  <si>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</si>
  <si>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</si>
  <si>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</si>
  <si>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</si>
  <si>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</si>
  <si>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</si>
  <si>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</si>
  <si>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</si>
  <si>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</si>
  <si>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</si>
  <si>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</si>
  <si>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</si>
  <si>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</si>
  <si>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</si>
  <si>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</si>
  <si>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</si>
  <si>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</si>
  <si>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</si>
  <si>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</si>
  <si>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</si>
  <si>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</si>
  <si>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</si>
  <si>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</si>
  <si>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</si>
  <si>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</si>
  <si>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</si>
  <si>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</si>
  <si>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</si>
  <si>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</si>
  <si>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</si>
  <si>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</si>
  <si>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</si>
  <si>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</si>
  <si>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</si>
  <si>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</si>
  <si>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</si>
  <si>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</si>
  <si>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</si>
  <si>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</si>
  <si>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</si>
  <si>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</si>
  <si>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</si>
  <si>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</si>
  <si>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</si>
  <si>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</si>
  <si>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</si>
  <si>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</si>
  <si>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</si>
  <si>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</si>
  <si>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</si>
  <si>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</si>
  <si>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</si>
  <si>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</si>
  <si>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</si>
  <si>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</si>
  <si>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</si>
  <si>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</si>
  <si>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</si>
  <si>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</si>
  <si>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</si>
  <si>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</si>
  <si>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</si>
  <si>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</si>
  <si>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</si>
  <si>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</si>
  <si>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</si>
  <si>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</si>
  <si>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</si>
  <si>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</si>
  <si>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</si>
  <si>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</si>
  <si>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</si>
  <si>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</si>
  <si>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</si>
  <si>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</si>
  <si>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</si>
  <si>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</si>
  <si>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</si>
  <si>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</si>
  <si>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</si>
  <si>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</si>
  <si>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</si>
  <si>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</si>
  <si>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</si>
  <si>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</si>
  <si>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</si>
  <si>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</si>
  <si>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</si>
  <si>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</si>
  <si>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</si>
  <si>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</si>
  <si>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</si>
  <si>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</si>
  <si>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</si>
  <si>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</si>
  <si>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</si>
  <si>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</si>
  <si>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</si>
  <si>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</si>
  <si>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</si>
  <si>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</si>
  <si>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</si>
  <si>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</si>
  <si>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</si>
  <si>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</si>
  <si>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</si>
  <si>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</si>
  <si>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</si>
  <si>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</si>
  <si>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</si>
  <si>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</si>
  <si>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</si>
  <si>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</si>
  <si>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</si>
  <si>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</si>
  <si>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</si>
  <si>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</si>
  <si>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</si>
  <si>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</si>
  <si>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</si>
  <si>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</si>
  <si>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</si>
  <si>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</si>
  <si>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</si>
  <si>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</si>
  <si>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</si>
  <si>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</si>
  <si>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</si>
  <si>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</si>
  <si>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</si>
  <si>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</si>
  <si>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</si>
  <si>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</si>
  <si>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</si>
  <si>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</si>
  <si>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</si>
  <si>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</si>
  <si>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</si>
  <si>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</si>
  <si>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</si>
  <si>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</si>
  <si>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</si>
  <si>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</si>
  <si>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</si>
  <si>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</si>
  <si>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</si>
  <si>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</si>
  <si>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</si>
  <si>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</si>
  <si>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</si>
  <si>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</si>
  <si>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</si>
  <si>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</si>
  <si>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</si>
  <si>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</si>
  <si>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</si>
  <si>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</si>
  <si>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</si>
  <si>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</si>
  <si>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</si>
  <si>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</si>
  <si>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</si>
  <si>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</si>
  <si>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</si>
  <si>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</si>
  <si>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</si>
  <si>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</si>
  <si>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</si>
  <si>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</si>
  <si>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</si>
  <si>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</si>
  <si>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</si>
  <si>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</si>
  <si>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</si>
  <si>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</si>
  <si>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</si>
  <si>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</si>
  <si>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</si>
  <si>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</si>
  <si>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</si>
  <si>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</si>
  <si>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</si>
  <si>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</si>
  <si>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</si>
  <si>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</si>
  <si>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</si>
  <si>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</si>
  <si>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</si>
  <si>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</si>
  <si>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</si>
  <si>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</si>
  <si>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</si>
  <si>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</si>
  <si>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</si>
  <si>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</si>
  <si>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</si>
  <si>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</si>
  <si>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</si>
  <si>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</si>
  <si>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</si>
  <si>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</si>
  <si>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</si>
  <si>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</si>
  <si>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</si>
  <si>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</si>
  <si>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</si>
  <si>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</si>
  <si>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</si>
  <si>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</si>
  <si>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</si>
  <si>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</si>
  <si>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</si>
  <si>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</si>
  <si>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</si>
  <si>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</si>
  <si>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</si>
  <si>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</si>
  <si>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</si>
  <si>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</si>
  <si>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</si>
  <si>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</si>
  <si>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</si>
  <si>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</si>
  <si>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</si>
  <si>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</si>
  <si>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</si>
  <si>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</si>
  <si>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</si>
  <si>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</si>
  <si>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</si>
  <si>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</si>
  <si>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</si>
  <si>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</si>
  <si>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</si>
  <si>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</si>
  <si>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</si>
  <si>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</si>
  <si>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</si>
  <si>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</si>
  <si>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</si>
  <si>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</si>
  <si>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</si>
  <si>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</si>
  <si>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</si>
  <si>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</si>
  <si>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</si>
  <si>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</si>
  <si>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</si>
  <si>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</si>
  <si>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</si>
  <si>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</si>
  <si>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</si>
  <si>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</si>
  <si>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</si>
  <si>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</si>
  <si>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</si>
  <si>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</si>
  <si>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</si>
  <si>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</si>
  <si>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</si>
  <si>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</si>
  <si>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</si>
  <si>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</si>
  <si>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</si>
  <si>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</si>
  <si>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</si>
  <si>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</si>
  <si>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</si>
  <si>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</si>
  <si>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</si>
  <si>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</si>
  <si>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</si>
  <si>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</si>
  <si>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</si>
  <si>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</si>
  <si>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</si>
  <si>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</si>
  <si>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</si>
  <si>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</si>
  <si>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</si>
  <si>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</si>
  <si>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</si>
  <si>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</si>
  <si>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</si>
  <si>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</si>
  <si>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</si>
  <si>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</si>
  <si>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</si>
  <si>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</si>
  <si>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</si>
  <si>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</si>
  <si>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</si>
  <si>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</si>
  <si>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</si>
  <si>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</si>
  <si>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</si>
  <si>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</si>
  <si>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</si>
  <si>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</si>
  <si>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</si>
  <si>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</si>
  <si>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</si>
  <si>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</si>
  <si>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</si>
  <si>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</si>
  <si>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</si>
  <si>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</si>
  <si>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</si>
  <si>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</si>
  <si>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</si>
  <si>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</si>
  <si>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</si>
  <si>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</si>
  <si>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</si>
  <si>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</si>
  <si>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</si>
  <si>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</si>
  <si>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</si>
  <si>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</si>
  <si>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</si>
  <si>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</si>
  <si>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</si>
  <si>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</si>
  <si>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</si>
  <si>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</si>
  <si>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</si>
  <si>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</si>
  <si>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</si>
  <si>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</si>
  <si>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</si>
  <si>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</si>
  <si>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</si>
  <si>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</si>
  <si>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</si>
  <si>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</si>
  <si>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</si>
  <si>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</si>
  <si>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</si>
  <si>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</si>
  <si>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</si>
  <si>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</si>
  <si>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</si>
  <si>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</si>
  <si>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</si>
  <si>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</si>
  <si>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</si>
  <si>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</si>
  <si>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</si>
  <si>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</si>
  <si>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</si>
  <si>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</si>
  <si>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</si>
  <si>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</si>
  <si>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</si>
  <si>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</si>
  <si>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</si>
  <si>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</si>
  <si>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</si>
  <si>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</si>
  <si>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</si>
  <si>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</si>
  <si>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</si>
  <si>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</si>
  <si>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</si>
  <si>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</si>
  <si>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</si>
  <si>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</si>
  <si>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</si>
  <si>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</si>
  <si>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</si>
  <si>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</si>
  <si>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</si>
  <si>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</si>
  <si>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</si>
  <si>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</si>
  <si>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</si>
  <si>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</si>
  <si>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</si>
  <si>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</si>
  <si>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</si>
  <si>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</si>
  <si>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</si>
  <si>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</si>
  <si>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</si>
  <si>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</si>
  <si>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</si>
  <si>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</si>
  <si>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</si>
  <si>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</si>
  <si>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</si>
  <si>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</si>
  <si>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</si>
  <si>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</si>
  <si>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</si>
  <si>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</si>
  <si>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</si>
  <si>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</si>
  <si>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</si>
  <si>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</si>
  <si>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</si>
  <si>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</si>
  <si>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</si>
  <si>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</si>
  <si>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</si>
  <si>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</si>
  <si>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</si>
  <si>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</si>
  <si>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</si>
  <si>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</si>
  <si>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</si>
  <si>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</si>
  <si>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</si>
  <si>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</si>
  <si>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</si>
  <si>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</si>
  <si>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</si>
  <si>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</si>
  <si>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</si>
  <si>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</si>
  <si>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</si>
  <si>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</si>
  <si>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</si>
  <si>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</si>
  <si>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</si>
  <si>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</si>
  <si>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</si>
  <si>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</si>
  <si>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</si>
  <si>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</si>
  <si>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</si>
  <si>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</si>
  <si>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</si>
  <si>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</si>
  <si>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</si>
  <si>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</si>
  <si>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</si>
  <si>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</si>
  <si>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</si>
  <si>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</si>
  <si>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</si>
  <si>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</si>
  <si>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</si>
  <si>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</si>
  <si>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</si>
  <si>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</si>
  <si>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</si>
  <si>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</si>
  <si>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</si>
  <si>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</si>
  <si>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</si>
  <si>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</si>
  <si>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</si>
  <si>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</si>
  <si>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</si>
  <si>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</si>
  <si>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</si>
  <si>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</si>
  <si>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</si>
  <si>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</si>
  <si>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</si>
  <si>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</si>
  <si>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</si>
  <si>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</si>
  <si>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</si>
  <si>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</si>
  <si>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</si>
  <si>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</si>
  <si>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</si>
  <si>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</si>
  <si>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</si>
  <si>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</si>
  <si>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</si>
  <si>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</si>
  <si>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</si>
  <si>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</si>
  <si>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</si>
  <si>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</si>
  <si>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</si>
  <si>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</si>
  <si>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</si>
  <si>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</si>
  <si>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</si>
  <si>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</si>
  <si>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</si>
  <si>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</si>
  <si>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</si>
  <si>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</si>
  <si>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</si>
  <si>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</si>
  <si>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</si>
  <si>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</si>
  <si>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</si>
  <si>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</si>
  <si>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</si>
  <si>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</si>
  <si>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</si>
  <si>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</si>
  <si>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</si>
  <si>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</si>
  <si>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</si>
  <si>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</si>
  <si>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</si>
  <si>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</si>
  <si>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</si>
  <si>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</si>
  <si>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</si>
  <si>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</si>
  <si>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</si>
  <si>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</si>
  <si>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</si>
  <si>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</si>
  <si>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</si>
  <si>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</si>
  <si>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</si>
  <si>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</si>
  <si>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</si>
  <si>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</si>
  <si>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</si>
  <si>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</si>
  <si>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</si>
  <si>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</si>
  <si>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</si>
  <si>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</si>
  <si>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</si>
  <si>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</si>
  <si>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</si>
  <si>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</si>
  <si>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</si>
  <si>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</si>
  <si>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</si>
  <si>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</si>
  <si>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</si>
  <si>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</si>
  <si>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</si>
  <si>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</si>
  <si>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</si>
  <si>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</si>
  <si>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</si>
  <si>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</si>
  <si>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</si>
  <si>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</si>
  <si>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</si>
  <si>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</si>
  <si>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</si>
  <si>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</si>
  <si>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</si>
  <si>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</si>
  <si>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</si>
  <si>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</si>
  <si>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</si>
  <si>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</si>
  <si>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</si>
  <si>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</si>
  <si>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</si>
  <si>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</si>
  <si>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</si>
  <si>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</si>
  <si>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</si>
  <si>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</si>
  <si>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</si>
  <si>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</si>
  <si>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</si>
  <si>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</si>
  <si>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</si>
  <si>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</si>
  <si>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</si>
  <si>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</si>
  <si>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</si>
  <si>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</si>
  <si>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</si>
  <si>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</si>
  <si>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</si>
  <si>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</si>
  <si>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</si>
  <si>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</si>
  <si>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</si>
  <si>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</si>
  <si>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</si>
  <si>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</si>
  <si>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</si>
  <si>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</si>
  <si>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</si>
  <si>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</si>
  <si>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</si>
  <si>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</si>
  <si>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</si>
  <si>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</si>
  <si>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</si>
  <si>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</si>
  <si>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</si>
  <si>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</si>
  <si>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</si>
  <si>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</si>
  <si>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</si>
  <si>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</si>
  <si>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</si>
  <si>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</si>
  <si>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</si>
  <si>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</si>
  <si>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</si>
  <si>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</si>
  <si>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</si>
  <si>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</si>
  <si>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</si>
  <si>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</si>
  <si>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</si>
  <si>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</si>
  <si>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</si>
  <si>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</si>
  <si>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</si>
  <si>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</si>
  <si>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</si>
  <si>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</si>
  <si>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</si>
  <si>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</si>
  <si>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</si>
  <si>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</si>
  <si>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</si>
  <si>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</si>
  <si>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</si>
  <si>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</si>
  <si>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</si>
  <si>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</si>
  <si>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</si>
  <si>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</si>
  <si>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</si>
  <si>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</si>
  <si>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</si>
  <si>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</si>
  <si>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</si>
  <si>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</si>
  <si>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</si>
  <si>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</si>
  <si>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</si>
  <si>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</si>
  <si>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</si>
  <si>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</si>
  <si>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</si>
  <si>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</si>
  <si>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</si>
  <si>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</si>
  <si>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</si>
  <si>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</si>
  <si>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</si>
  <si>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</si>
  <si>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</si>
  <si>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</si>
  <si>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</si>
  <si>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</si>
  <si>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</si>
  <si>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</si>
  <si>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</si>
  <si>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</si>
  <si>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</si>
  <si>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</si>
  <si>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</si>
  <si>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</si>
  <si>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</si>
  <si>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</si>
  <si>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</si>
  <si>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</si>
  <si>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</si>
  <si>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</si>
  <si>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</si>
  <si>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</si>
  <si>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</si>
  <si>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</si>
  <si>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</si>
  <si>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</si>
  <si>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</si>
  <si>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</si>
  <si>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</si>
  <si>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</si>
  <si>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</si>
  <si>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</si>
  <si>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</si>
  <si>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</si>
  <si>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</si>
  <si>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</si>
  <si>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</si>
  <si>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</si>
  <si>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</si>
  <si>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</si>
  <si>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</si>
  <si>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</si>
  <si>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</si>
  <si>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</si>
  <si>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</si>
  <si>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</si>
  <si>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</si>
  <si>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</si>
  <si>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</si>
  <si>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</si>
  <si>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</si>
  <si>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</si>
  <si>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</si>
  <si>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</si>
  <si>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</si>
  <si>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</si>
  <si>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</si>
  <si>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</si>
  <si>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</si>
  <si>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</si>
  <si>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</si>
  <si>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</si>
  <si>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</si>
  <si>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</si>
  <si>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</si>
  <si>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</si>
  <si>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</si>
  <si>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</si>
  <si>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</si>
  <si>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</si>
  <si>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</si>
  <si>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</si>
  <si>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</si>
  <si>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</si>
  <si>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</si>
  <si>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</si>
  <si>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</si>
  <si>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</si>
  <si>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</si>
  <si>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</si>
  <si>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</si>
  <si>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</si>
  <si>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</si>
  <si>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</si>
  <si>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</si>
  <si>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</si>
  <si>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</si>
  <si>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</si>
  <si>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</si>
  <si>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</si>
  <si>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</si>
  <si>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</si>
  <si>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</si>
  <si>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</si>
  <si>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</si>
  <si>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</si>
  <si>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</si>
  <si>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</si>
  <si>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</si>
  <si>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</si>
  <si>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</si>
  <si>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</si>
  <si>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</si>
  <si>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</si>
  <si>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</si>
  <si>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</si>
  <si>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</si>
  <si>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</si>
  <si>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</si>
  <si>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</si>
  <si>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</si>
  <si>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</si>
  <si>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</si>
  <si>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</si>
  <si>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</si>
  <si>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</si>
  <si>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</si>
  <si>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</si>
  <si>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</si>
  <si>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</si>
  <si>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</si>
  <si>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</si>
  <si>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</si>
  <si>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</si>
  <si>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</si>
  <si>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</si>
  <si>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</si>
  <si>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</si>
  <si>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</si>
  <si>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</si>
  <si>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</si>
  <si>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</si>
  <si>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</si>
  <si>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</si>
  <si>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</si>
  <si>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</si>
  <si>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</si>
  <si>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</si>
  <si>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</si>
  <si>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</si>
  <si>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</si>
  <si>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</si>
  <si>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</si>
  <si>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</si>
  <si>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</si>
  <si>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</si>
  <si>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</si>
  <si>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</si>
  <si>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</si>
  <si>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</si>
  <si>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</si>
  <si>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</si>
  <si>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</si>
  <si>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</si>
  <si>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</si>
  <si>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</si>
  <si>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</si>
  <si>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</si>
  <si>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</si>
  <si>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</si>
  <si>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</si>
  <si>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</si>
  <si>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</si>
  <si>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</si>
  <si>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</si>
  <si>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</si>
  <si>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</si>
  <si>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</si>
  <si>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</si>
  <si>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</si>
  <si>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</si>
  <si>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</si>
  <si>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</si>
  <si>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</si>
  <si>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</si>
  <si>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</si>
  <si>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</si>
  <si>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</si>
  <si>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</si>
  <si>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</si>
  <si>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</si>
  <si>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</si>
  <si>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</si>
  <si>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</si>
  <si>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</si>
  <si>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</si>
  <si>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</si>
  <si>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</si>
  <si>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</si>
  <si>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</si>
  <si>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</si>
  <si>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</si>
  <si>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</si>
  <si>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</si>
  <si>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</si>
  <si>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</si>
  <si>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</si>
  <si>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</si>
  <si>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</si>
  <si>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</si>
  <si>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</si>
  <si>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</si>
  <si>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</si>
  <si>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</si>
  <si>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</si>
  <si>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</si>
  <si>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</si>
  <si>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</si>
  <si>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</si>
  <si>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</si>
  <si>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</si>
  <si>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</si>
  <si>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</si>
  <si>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</si>
  <si>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</si>
  <si>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</si>
  <si>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</si>
  <si>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</si>
  <si>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</si>
  <si>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</si>
  <si>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</si>
  <si>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</si>
  <si>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</si>
  <si>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</si>
  <si>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</si>
  <si>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</si>
  <si>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</si>
  <si>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</si>
  <si>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</si>
  <si>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</si>
  <si>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</si>
  <si>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</si>
  <si>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</si>
  <si>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</si>
  <si>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</si>
  <si>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</si>
  <si>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</si>
  <si>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</si>
  <si>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</si>
  <si>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</si>
  <si>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</si>
  <si>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</si>
  <si>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</si>
  <si>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</si>
  <si>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</si>
  <si>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</si>
  <si>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</si>
  <si>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</si>
  <si>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</si>
  <si>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</si>
  <si>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</si>
  <si>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</si>
  <si>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</si>
  <si>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</si>
  <si>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</si>
  <si>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</si>
  <si>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</si>
  <si>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</si>
  <si>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</si>
  <si>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</si>
  <si>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</si>
  <si>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</si>
  <si>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</si>
  <si>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</si>
  <si>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</si>
  <si>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</si>
  <si>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</si>
  <si>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</si>
  <si>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</si>
  <si>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</si>
  <si>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</si>
  <si>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</si>
  <si>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</si>
  <si>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</si>
  <si>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</si>
  <si>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</si>
  <si>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</si>
  <si>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</si>
  <si>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</si>
  <si>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</si>
  <si>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</si>
  <si>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</si>
  <si>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</si>
  <si>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</si>
  <si>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</si>
  <si>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</si>
  <si>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</si>
  <si>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</si>
  <si>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</si>
  <si>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</si>
  <si>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</si>
  <si>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</si>
  <si>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</si>
  <si>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</si>
  <si>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</si>
  <si>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</si>
  <si>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</si>
  <si>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</si>
  <si>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</si>
  <si>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</si>
  <si>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</si>
  <si>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</si>
  <si>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</si>
  <si>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</si>
  <si>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</si>
  <si>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</si>
  <si>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</si>
  <si>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</si>
  <si>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</si>
  <si>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</si>
  <si>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</si>
  <si>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</si>
  <si>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</si>
  <si>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</si>
  <si>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</si>
  <si>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</si>
  <si>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</si>
  <si>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</si>
  <si>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</si>
  <si>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</si>
  <si>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</si>
  <si>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</si>
  <si>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</si>
  <si>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</si>
  <si>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</si>
  <si>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</si>
  <si>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</si>
  <si>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</si>
  <si>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</si>
  <si>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</si>
  <si>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</si>
  <si>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</si>
  <si>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</si>
  <si>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</si>
  <si>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</si>
  <si>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</si>
  <si>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</si>
  <si>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</si>
  <si>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</si>
  <si>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</si>
  <si>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</si>
  <si>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</si>
  <si>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</si>
  <si>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</si>
  <si>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</si>
  <si>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</si>
  <si>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</si>
  <si>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</si>
  <si>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</si>
  <si>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</si>
  <si>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</si>
  <si>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</si>
  <si>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</si>
  <si>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</si>
  <si>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</si>
  <si>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</si>
  <si>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</si>
  <si>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</si>
  <si>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</si>
  <si>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</si>
  <si>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</si>
  <si>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</si>
  <si>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</si>
  <si>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</si>
  <si>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</si>
  <si>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</si>
  <si>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</si>
  <si>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</si>
  <si>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</si>
  <si>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</si>
  <si>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</si>
  <si>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</si>
  <si>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</si>
  <si>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</si>
  <si>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</si>
  <si>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</si>
  <si>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</si>
  <si>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</si>
  <si>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</si>
  <si>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</si>
  <si>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</si>
  <si>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</si>
  <si>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</si>
  <si>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</si>
  <si>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</si>
  <si>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</si>
  <si>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</si>
  <si>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</si>
  <si>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</si>
  <si>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</si>
  <si>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</si>
  <si>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</si>
  <si>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</si>
  <si>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</si>
  <si>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</si>
  <si>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</si>
  <si>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</si>
  <si>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</si>
  <si>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</si>
  <si>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</si>
  <si>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</si>
  <si>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</si>
  <si>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</si>
  <si>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</si>
  <si>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</si>
  <si>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</si>
  <si>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</si>
  <si>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</si>
  <si>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</si>
  <si>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</si>
  <si>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</si>
  <si>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</si>
  <si>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</si>
  <si>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</si>
  <si>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</si>
  <si>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</si>
  <si>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</si>
  <si>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</si>
  <si>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</si>
  <si>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</si>
  <si>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</si>
  <si>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</si>
  <si>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</si>
  <si>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</si>
  <si>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</si>
  <si>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</si>
  <si>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</si>
  <si>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</si>
  <si>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</si>
  <si>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</si>
  <si>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</si>
  <si>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</si>
  <si>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</si>
  <si>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</si>
  <si>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</si>
  <si>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</si>
  <si>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</si>
  <si>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</si>
  <si>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</si>
  <si>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</si>
  <si>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</si>
  <si>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</si>
  <si>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</si>
  <si>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</si>
  <si>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</si>
  <si>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</si>
  <si>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</si>
  <si>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</si>
  <si>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</si>
  <si>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</si>
  <si>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</si>
  <si>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</si>
  <si>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</si>
  <si>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</si>
  <si>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</si>
  <si>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</si>
  <si>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</si>
  <si>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</si>
  <si>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</si>
  <si>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</si>
  <si>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</si>
  <si>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</si>
  <si>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</si>
  <si>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</si>
  <si>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</si>
  <si>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</si>
  <si>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</si>
  <si>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</si>
  <si>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</si>
  <si>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</si>
  <si>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</si>
  <si>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</si>
  <si>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</si>
  <si>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</si>
  <si>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</si>
  <si>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</si>
  <si>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</si>
  <si>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</si>
  <si>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</si>
  <si>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</si>
  <si>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</si>
  <si>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</si>
  <si>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</si>
  <si>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</si>
  <si>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</si>
  <si>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</si>
  <si>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</si>
  <si>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</si>
  <si>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</si>
  <si>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</si>
  <si>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</si>
  <si>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</si>
  <si>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</si>
  <si>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</si>
  <si>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</si>
  <si>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</si>
  <si>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</si>
  <si>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</si>
  <si>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</si>
  <si>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</si>
  <si>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</si>
  <si>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</si>
  <si>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</si>
  <si>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</si>
  <si>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</si>
  <si>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</si>
  <si>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</si>
  <si>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</si>
  <si>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</si>
  <si>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</si>
  <si>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</si>
  <si>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</si>
  <si>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</si>
  <si>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</si>
  <si>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</si>
  <si>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</si>
  <si>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</si>
  <si>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</si>
  <si>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</si>
  <si>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</si>
  <si>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</si>
  <si>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</si>
  <si>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</si>
  <si>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</si>
  <si>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</si>
  <si>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</si>
  <si>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</si>
  <si>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</si>
  <si>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</si>
  <si>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</si>
  <si>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</si>
  <si>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</si>
  <si>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</si>
  <si>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</si>
  <si>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</si>
  <si>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</si>
  <si>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</si>
  <si>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</si>
  <si>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</si>
  <si>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</si>
  <si>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</si>
  <si>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</si>
  <si>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</si>
  <si>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</si>
  <si>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</si>
  <si>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</si>
  <si>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</si>
  <si>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</si>
  <si>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</si>
  <si>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</si>
  <si>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</si>
  <si>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</si>
  <si>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</si>
  <si>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</si>
  <si>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</si>
  <si>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</si>
  <si>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</si>
  <si>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</si>
  <si>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</si>
  <si>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</si>
  <si>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</si>
  <si>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</si>
  <si>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</si>
  <si>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</si>
  <si>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</si>
  <si>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</si>
  <si>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</si>
  <si>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</si>
  <si>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</si>
  <si>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</si>
  <si>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</si>
  <si>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</si>
  <si>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</si>
  <si>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</si>
  <si>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</si>
  <si>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</si>
  <si>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</si>
  <si>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</si>
  <si>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</si>
  <si>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</si>
  <si>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</si>
  <si>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</si>
  <si>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</si>
  <si>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</si>
  <si>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</si>
  <si>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</si>
  <si>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</si>
  <si>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</si>
  <si>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</si>
  <si>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</si>
  <si>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</si>
  <si>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</si>
  <si>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</si>
  <si>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</si>
  <si>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</si>
  <si>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</si>
  <si>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</si>
  <si>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</si>
  <si>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</si>
  <si>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</si>
  <si>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</si>
  <si>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</si>
  <si>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</si>
  <si>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</si>
  <si>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</si>
  <si>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</si>
  <si>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</si>
  <si>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</si>
  <si>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</si>
  <si>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</si>
  <si>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</si>
  <si>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</si>
  <si>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</si>
  <si>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</si>
  <si>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</si>
  <si>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</si>
  <si>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</si>
  <si>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</si>
  <si>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</si>
  <si>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</si>
  <si>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</si>
  <si>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</si>
  <si>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</si>
  <si>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</si>
  <si>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</si>
  <si>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</si>
  <si>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</si>
  <si>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</si>
  <si>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</si>
  <si>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</si>
  <si>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</si>
  <si>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</si>
  <si>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</si>
  <si>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</si>
  <si>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</si>
  <si>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</si>
  <si>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</si>
  <si>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</si>
  <si>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</si>
  <si>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</si>
  <si>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</si>
  <si>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</si>
  <si>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</si>
  <si>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</si>
  <si>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</si>
  <si>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</si>
  <si>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</si>
  <si>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</si>
  <si>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</si>
  <si>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</si>
  <si>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</si>
  <si>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</si>
  <si>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</si>
  <si>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</si>
  <si>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</si>
  <si>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</si>
  <si>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</si>
  <si>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</si>
  <si>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</si>
  <si>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</si>
  <si>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</si>
  <si>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</si>
  <si>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</si>
  <si>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</si>
  <si>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</si>
  <si>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</si>
  <si>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</si>
  <si>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</si>
  <si>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</si>
  <si>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</si>
  <si>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</si>
  <si>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</si>
  <si>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</si>
  <si>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</si>
  <si>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</si>
  <si>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</si>
  <si>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</si>
  <si>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</si>
  <si>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</si>
  <si>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</si>
  <si>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</si>
  <si>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</si>
  <si>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</si>
  <si>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</si>
  <si>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</si>
  <si>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</si>
  <si>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</si>
  <si>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</si>
  <si>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</si>
  <si>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</si>
  <si>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</si>
  <si>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</si>
  <si>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</si>
  <si>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</si>
  <si>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</si>
  <si>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</si>
  <si>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</si>
  <si>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</si>
  <si>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</si>
  <si>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</si>
  <si>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</si>
  <si>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</si>
  <si>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</si>
  <si>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</si>
  <si>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</si>
  <si>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</si>
  <si>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</si>
  <si>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</si>
  <si>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</si>
  <si>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</si>
  <si>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</si>
  <si>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</si>
  <si>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</si>
  <si>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</si>
  <si>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</si>
  <si>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</si>
  <si>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</si>
  <si>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</si>
  <si>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</si>
  <si>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</si>
  <si>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</si>
  <si>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</si>
  <si>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</si>
  <si>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</si>
  <si>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</si>
  <si>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</si>
  <si>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</si>
  <si>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</si>
  <si>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</si>
  <si>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</si>
  <si>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</si>
  <si>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</si>
  <si>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</si>
  <si>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</si>
  <si>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</si>
  <si>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</si>
  <si>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</si>
  <si>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</si>
  <si>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</si>
  <si>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</si>
  <si>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</si>
  <si>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</si>
  <si>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</si>
  <si>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</si>
  <si>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</si>
  <si>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</si>
  <si>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</si>
  <si>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</si>
  <si>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</si>
  <si>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</si>
  <si>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</si>
  <si>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</si>
  <si>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</si>
  <si>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</si>
  <si>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</si>
  <si>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</si>
  <si>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</si>
  <si>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</si>
  <si>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</si>
  <si>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</si>
  <si>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</si>
  <si>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</si>
  <si>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</si>
  <si>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</si>
  <si>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</si>
  <si>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</si>
  <si>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</si>
  <si>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</si>
  <si>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</si>
  <si>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</si>
  <si>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</si>
  <si>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</si>
  <si>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</si>
  <si>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</si>
  <si>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</si>
  <si>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</si>
  <si>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</si>
  <si>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</si>
  <si>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</si>
  <si>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</si>
  <si>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</si>
  <si>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</si>
  <si>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</si>
  <si>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</si>
  <si>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</si>
  <si>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</si>
  <si>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</si>
  <si>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</si>
  <si>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</si>
  <si>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</si>
  <si>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</si>
  <si>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</si>
  <si>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</si>
  <si>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</si>
  <si>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</si>
  <si>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</si>
  <si>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</si>
  <si>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</si>
  <si>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</si>
  <si>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</si>
  <si>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</si>
  <si>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</si>
  <si>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</si>
  <si>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</si>
  <si>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</si>
  <si>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</si>
  <si>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</si>
  <si>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</si>
  <si>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</si>
  <si>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</si>
  <si>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</si>
  <si>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</si>
  <si>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</si>
  <si>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</si>
  <si>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</si>
  <si>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</si>
  <si>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</si>
  <si>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</si>
  <si>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</si>
  <si>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</si>
  <si>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</si>
  <si>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</si>
  <si>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</si>
  <si>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</si>
  <si>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</si>
  <si>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</si>
  <si>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</si>
  <si>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</si>
  <si>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</si>
  <si>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</si>
  <si>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</si>
  <si>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</si>
  <si>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</si>
  <si>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</si>
  <si>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</si>
  <si>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</si>
  <si>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</si>
  <si>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</si>
  <si>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</si>
  <si>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</si>
  <si>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</si>
  <si>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</si>
  <si>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</si>
  <si>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</si>
  <si>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</si>
  <si>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</si>
  <si>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</si>
  <si>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</si>
  <si>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</si>
  <si>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</si>
  <si>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</si>
  <si>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</si>
  <si>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</si>
  <si>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</si>
  <si>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</si>
  <si>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</si>
  <si>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</si>
  <si>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</si>
  <si>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</si>
  <si>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</si>
  <si>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</si>
  <si>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</si>
  <si>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</si>
  <si>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</si>
  <si>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</si>
  <si>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</si>
  <si>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</si>
  <si>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</si>
  <si>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</si>
  <si>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</si>
  <si>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</si>
  <si>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</si>
  <si>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</si>
  <si>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</si>
  <si>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</si>
  <si>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</si>
  <si>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</si>
  <si>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</si>
  <si>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</si>
  <si>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</si>
  <si>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</si>
  <si>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</si>
  <si>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</si>
  <si>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</si>
  <si>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</si>
  <si>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</si>
  <si>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</si>
  <si>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</si>
  <si>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</si>
  <si>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</si>
  <si>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</si>
  <si>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</si>
  <si>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</si>
  <si>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</si>
  <si>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</si>
  <si>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</si>
  <si>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</si>
  <si>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</si>
  <si>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</si>
  <si>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</si>
  <si>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</si>
  <si>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</si>
  <si>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</si>
  <si>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</si>
  <si>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</si>
  <si>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</si>
  <si>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</si>
  <si>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</si>
  <si>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</si>
  <si>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</si>
  <si>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</si>
  <si>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</si>
  <si>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</si>
  <si>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</si>
  <si>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</si>
  <si>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</si>
  <si>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</si>
  <si>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</si>
  <si>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</si>
  <si>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</si>
  <si>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</si>
  <si>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</si>
  <si>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</si>
  <si>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</si>
  <si>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</si>
  <si>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</si>
  <si>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</si>
  <si>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</si>
  <si>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</si>
  <si>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</si>
  <si>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</si>
  <si>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</si>
  <si>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</si>
  <si>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</si>
  <si>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</si>
  <si>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</si>
  <si>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</si>
  <si>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</si>
  <si>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</si>
  <si>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</si>
  <si>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</si>
  <si>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</si>
  <si>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</si>
  <si>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</si>
  <si>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</si>
  <si>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</si>
  <si>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</si>
  <si>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</si>
  <si>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</si>
  <si>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</si>
  <si>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</si>
  <si>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</si>
  <si>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</si>
  <si>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</si>
  <si>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</si>
  <si>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</si>
  <si>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</si>
  <si>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</si>
  <si>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</si>
  <si>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</si>
  <si>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</si>
  <si>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</si>
  <si>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</si>
  <si>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</si>
  <si>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</si>
  <si>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</si>
  <si>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</si>
  <si>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</si>
  <si>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</si>
  <si>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</si>
  <si>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</si>
  <si>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</si>
  <si>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</si>
  <si>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</si>
  <si>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</si>
  <si>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</si>
  <si>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</si>
  <si>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</si>
  <si>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</si>
  <si>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</si>
  <si>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</si>
  <si>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</si>
  <si>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</si>
  <si>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</si>
  <si>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</si>
  <si>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</si>
  <si>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</si>
  <si>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</si>
  <si>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</si>
  <si>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</si>
  <si>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</si>
  <si>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</si>
  <si>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</si>
  <si>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</si>
  <si>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</si>
  <si>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</si>
  <si>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</si>
  <si>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</si>
  <si>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</si>
  <si>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</si>
  <si>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</si>
  <si>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</si>
  <si>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</si>
  <si>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</si>
  <si>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</si>
  <si>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</si>
  <si>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</si>
  <si>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</si>
  <si>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</si>
  <si>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</si>
  <si>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</si>
  <si>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</si>
  <si>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</si>
  <si>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</si>
  <si>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</si>
  <si>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</si>
  <si>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</si>
  <si>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</si>
  <si>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</si>
  <si>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</si>
  <si>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</si>
  <si>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</si>
  <si>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</si>
  <si>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</si>
  <si>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</si>
  <si>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</si>
  <si>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</si>
  <si>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</si>
  <si>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</si>
  <si>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</si>
  <si>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</si>
  <si>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</si>
  <si>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</si>
  <si>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</si>
  <si>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</si>
  <si>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</si>
  <si>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</si>
  <si>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</si>
  <si>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</si>
  <si>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</si>
  <si>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</si>
  <si>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</si>
  <si>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</si>
  <si>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</si>
  <si>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</si>
  <si>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</si>
  <si>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</si>
  <si>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</si>
  <si>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</si>
  <si>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</si>
  <si>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</si>
  <si>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</si>
  <si>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</si>
  <si>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</si>
  <si>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</si>
  <si>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</si>
  <si>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</si>
  <si>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</si>
  <si>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</si>
  <si>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</si>
  <si>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</si>
  <si>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</si>
  <si>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</si>
  <si>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</si>
  <si>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</si>
  <si>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</si>
  <si>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</si>
  <si>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</si>
  <si>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</si>
  <si>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</si>
  <si>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</si>
  <si>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</si>
  <si>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</si>
  <si>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</si>
  <si>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</si>
  <si>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</si>
  <si>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</si>
  <si>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</si>
  <si>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</si>
  <si>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</si>
  <si>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</si>
  <si>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</si>
  <si>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</si>
  <si>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</si>
  <si>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</si>
  <si>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</si>
  <si>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</si>
  <si>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</si>
  <si>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</si>
  <si>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</si>
  <si>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</si>
  <si>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</si>
  <si>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</si>
  <si>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</si>
  <si>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</si>
  <si>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</si>
  <si>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</si>
  <si>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</si>
  <si>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</si>
  <si>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</si>
  <si>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</si>
  <si>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</si>
  <si>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</si>
  <si>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</si>
  <si>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</si>
  <si>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</si>
  <si>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</si>
  <si>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</si>
  <si>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</si>
  <si>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</si>
  <si>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</si>
  <si>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</si>
  <si>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</si>
  <si>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</si>
  <si>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</si>
  <si>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</si>
  <si>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</si>
  <si>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</si>
  <si>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</si>
  <si>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</si>
  <si>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</si>
  <si>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</si>
  <si>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</si>
  <si>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</si>
  <si>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</si>
  <si>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</si>
  <si>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</si>
  <si>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</si>
  <si>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</si>
  <si>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</si>
  <si>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</si>
  <si>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</si>
  <si>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</si>
  <si>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</si>
  <si>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</si>
  <si>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</si>
  <si>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</si>
  <si>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</si>
  <si>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</si>
  <si>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</si>
  <si>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</si>
  <si>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</si>
  <si>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</si>
  <si>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</si>
  <si>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</si>
  <si>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</si>
  <si>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</si>
  <si>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</si>
  <si>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</si>
  <si>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</si>
  <si>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</si>
  <si>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</si>
  <si>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</si>
  <si>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</si>
  <si>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</si>
  <si>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</si>
  <si>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</si>
  <si>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</si>
  <si>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</si>
  <si>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</si>
  <si>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</si>
  <si>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</si>
  <si>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</si>
  <si>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</si>
  <si>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</si>
  <si>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</si>
  <si>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</si>
  <si>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</si>
  <si>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</si>
  <si>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</si>
  <si>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</si>
  <si>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</si>
  <si>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</si>
  <si>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</si>
  <si>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</si>
  <si>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</si>
  <si>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</si>
  <si>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</si>
  <si>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</si>
  <si>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</si>
  <si>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</si>
  <si>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</si>
  <si>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</si>
  <si>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</si>
  <si>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</si>
  <si>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</si>
  <si>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</si>
  <si>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</si>
  <si>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</si>
  <si>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</si>
  <si>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</si>
  <si>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</si>
  <si>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</si>
  <si>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</si>
  <si>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</si>
  <si>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</si>
  <si>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</si>
  <si>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</si>
  <si>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</si>
  <si>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</si>
  <si>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</si>
  <si>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</si>
  <si>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</si>
  <si>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</si>
  <si>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</si>
  <si>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</si>
  <si>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</si>
  <si>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</si>
  <si>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</si>
  <si>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</si>
  <si>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</si>
  <si>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</si>
  <si>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</si>
  <si>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</si>
  <si>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</si>
  <si>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</si>
  <si>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</si>
  <si>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</si>
  <si>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</si>
  <si>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</si>
  <si>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</si>
  <si>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</si>
  <si>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</si>
  <si>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</si>
  <si>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</si>
  <si>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</si>
  <si>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</si>
  <si>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</si>
  <si>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</si>
  <si>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</si>
  <si>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</si>
  <si>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</si>
  <si>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</si>
  <si>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</si>
  <si>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</si>
  <si>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</si>
  <si>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</si>
  <si>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</si>
  <si>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</si>
  <si>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</si>
  <si>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</si>
  <si>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</si>
  <si>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</si>
  <si>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</si>
  <si>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</si>
  <si>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</si>
  <si>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</si>
  <si>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</si>
  <si>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</si>
  <si>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</si>
  <si>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</si>
  <si>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</si>
  <si>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</si>
  <si>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</si>
  <si>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</si>
  <si>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</si>
  <si>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</si>
  <si>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</si>
  <si>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</si>
  <si>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</si>
  <si>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</si>
  <si>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</si>
  <si>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</si>
  <si>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</si>
  <si>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</si>
  <si>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</si>
  <si>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</si>
  <si>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</si>
  <si>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</si>
  <si>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</si>
  <si>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</si>
  <si>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</si>
  <si>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</si>
  <si>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</si>
  <si>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</si>
  <si>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</si>
  <si>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</si>
  <si>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</si>
  <si>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</si>
  <si>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</si>
  <si>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</si>
  <si>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</si>
  <si>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</si>
  <si>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</si>
  <si>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</si>
  <si>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</si>
  <si>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</si>
  <si>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</si>
  <si>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</si>
  <si>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</si>
  <si>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</si>
  <si>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</si>
  <si>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</si>
  <si>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</si>
  <si>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</si>
  <si>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</si>
  <si>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</si>
  <si>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</si>
  <si>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</si>
  <si>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</si>
  <si>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</si>
  <si>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</si>
  <si>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</si>
  <si>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</si>
  <si>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</si>
  <si>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</si>
  <si>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</si>
  <si>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</si>
  <si>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</si>
  <si>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</si>
  <si>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</si>
  <si>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</si>
  <si>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</si>
  <si>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</si>
  <si>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</si>
  <si>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</si>
  <si>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</si>
  <si>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</si>
  <si>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</si>
  <si>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</si>
  <si>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</si>
  <si>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</si>
  <si>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</si>
  <si>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</si>
  <si>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</si>
  <si>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</si>
  <si>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</si>
  <si>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</si>
  <si>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</si>
  <si>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</si>
  <si>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</si>
  <si>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</si>
  <si>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</si>
  <si>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</si>
  <si>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</si>
  <si>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</si>
  <si>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</si>
  <si>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</si>
  <si>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</si>
  <si>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</si>
  <si>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</si>
  <si>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</si>
  <si>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</si>
  <si>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</si>
  <si>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</si>
  <si>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</si>
  <si>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</si>
  <si>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</si>
  <si>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</si>
  <si>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</si>
  <si>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</si>
  <si>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</si>
  <si>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</si>
  <si>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</si>
  <si>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</si>
  <si>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</si>
  <si>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</si>
  <si>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</si>
  <si>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</si>
  <si>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</si>
  <si>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</si>
  <si>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</si>
  <si>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</si>
  <si>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</si>
  <si>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</si>
  <si>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</si>
  <si>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</si>
  <si>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</si>
  <si>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</si>
  <si>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</si>
  <si>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</si>
  <si>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</si>
  <si>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</si>
  <si>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</si>
  <si>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</si>
  <si>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</si>
  <si>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</si>
  <si>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</si>
  <si>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</si>
  <si>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</si>
  <si>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</si>
  <si>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</si>
  <si>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</si>
  <si>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</si>
  <si>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</si>
  <si>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</si>
  <si>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</si>
  <si>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</si>
  <si>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</si>
  <si>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</si>
  <si>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</si>
  <si>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</si>
  <si>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</si>
  <si>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</si>
  <si>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</si>
  <si>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</si>
  <si>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</si>
  <si>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</si>
  <si>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</si>
  <si>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</si>
  <si>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</si>
  <si>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</si>
  <si>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</si>
  <si>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</si>
  <si>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</si>
  <si>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</si>
  <si>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</si>
  <si>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</si>
  <si>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</si>
  <si>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</si>
  <si>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</si>
  <si>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</si>
  <si>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</si>
  <si>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</si>
  <si>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</si>
  <si>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</si>
  <si>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</si>
  <si>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</si>
  <si>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</si>
  <si>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</si>
  <si>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</si>
  <si>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</si>
  <si>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</si>
  <si>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</si>
  <si>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</si>
  <si>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</si>
  <si>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</si>
  <si>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</si>
  <si>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</si>
  <si>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</si>
  <si>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</si>
  <si>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</si>
  <si>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</si>
  <si>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</si>
  <si>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</si>
  <si>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</si>
  <si>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</si>
  <si>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</si>
  <si>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</si>
  <si>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</si>
  <si>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</si>
  <si>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</si>
  <si>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</si>
  <si>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</si>
  <si>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</si>
  <si>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</si>
  <si>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</si>
  <si>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</si>
  <si>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</si>
  <si>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</si>
  <si>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</si>
  <si>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</si>
  <si>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</si>
  <si>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</si>
  <si>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</si>
  <si>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</si>
  <si>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</si>
  <si>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</si>
  <si>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</si>
  <si>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</si>
  <si>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</si>
  <si>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</si>
  <si>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</si>
  <si>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</si>
  <si>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</si>
  <si>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</si>
  <si>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</si>
  <si>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</si>
  <si>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</si>
  <si>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</si>
  <si>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</si>
  <si>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</si>
  <si>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</si>
  <si>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</si>
  <si>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</si>
  <si>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</si>
  <si>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</si>
  <si>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</si>
  <si>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</si>
  <si>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</si>
  <si>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</si>
  <si>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</si>
  <si>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</si>
  <si>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</si>
  <si>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</si>
  <si>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</si>
  <si>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</si>
  <si>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</si>
  <si>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</si>
  <si>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</si>
  <si>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</si>
  <si>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</si>
  <si>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</si>
  <si>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</si>
  <si>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</si>
  <si>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</si>
  <si>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</si>
  <si>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</si>
  <si>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</si>
  <si>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</si>
  <si>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</si>
  <si>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</si>
  <si>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</si>
  <si>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</si>
  <si>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</si>
  <si>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</si>
  <si>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</si>
  <si>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</si>
  <si>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</si>
  <si>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</si>
  <si>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</si>
  <si>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</si>
  <si>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</si>
  <si>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</si>
  <si>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</si>
  <si>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</si>
  <si>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</si>
  <si>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</si>
  <si>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</si>
  <si>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</si>
  <si>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</si>
  <si>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</si>
  <si>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</si>
  <si>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</si>
  <si>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</si>
  <si>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</si>
  <si>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</si>
  <si>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</si>
  <si>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</si>
  <si>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</si>
  <si>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</si>
  <si>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</si>
  <si>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</si>
  <si>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</si>
  <si>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</si>
  <si>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</si>
  <si>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</si>
  <si>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</si>
  <si>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</si>
  <si>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</si>
  <si>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</si>
  <si>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</si>
  <si>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</si>
  <si>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</si>
  <si>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</si>
  <si>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</si>
  <si>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</si>
  <si>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</si>
  <si>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</si>
  <si>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</si>
  <si>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</si>
  <si>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</si>
  <si>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</si>
  <si>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</si>
  <si>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</si>
  <si>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</si>
  <si>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</si>
  <si>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</si>
  <si>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</si>
  <si>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</si>
  <si>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</si>
  <si>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</si>
  <si>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</si>
  <si>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</si>
  <si>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</si>
  <si>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</si>
  <si>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</si>
  <si>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</si>
  <si>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</si>
  <si>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</si>
  <si>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</si>
  <si>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</si>
  <si>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</si>
  <si>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</si>
  <si>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</si>
  <si>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</si>
  <si>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</si>
  <si>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</si>
  <si>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</si>
  <si>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</si>
  <si>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</si>
  <si>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</si>
  <si>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</si>
  <si>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</si>
  <si>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</si>
  <si>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</si>
  <si>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</si>
  <si>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</si>
  <si>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</si>
  <si>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</si>
  <si>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</si>
  <si>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</si>
  <si>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</si>
  <si>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</si>
  <si>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</si>
  <si>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</si>
  <si>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</si>
  <si>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</si>
  <si>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</si>
  <si>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</si>
  <si>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</si>
  <si>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</si>
  <si>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</si>
  <si>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</si>
  <si>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</si>
  <si>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</si>
  <si>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</si>
  <si>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</si>
  <si>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</si>
  <si>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</si>
  <si>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</si>
  <si>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</si>
  <si>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</si>
  <si>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</si>
  <si>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</si>
  <si>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</si>
  <si>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</si>
  <si>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</si>
  <si>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</si>
  <si>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</si>
  <si>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</si>
  <si>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</si>
  <si>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</si>
  <si>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</si>
  <si>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</si>
  <si>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</si>
  <si>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</si>
  <si>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</si>
  <si>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</si>
  <si>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</si>
  <si>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</si>
  <si>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</si>
  <si>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</si>
  <si>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</si>
  <si>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</si>
  <si>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</si>
  <si>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</si>
  <si>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</si>
  <si>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</si>
  <si>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</si>
  <si>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</si>
  <si>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</si>
  <si>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</si>
  <si>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</si>
  <si>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</si>
  <si>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</si>
  <si>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</si>
  <si>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</si>
  <si>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</si>
  <si>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</si>
  <si>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</si>
  <si>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</si>
  <si>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</si>
  <si>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</si>
  <si>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</si>
  <si>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</si>
  <si>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</si>
  <si>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</si>
  <si>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</si>
  <si>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</si>
  <si>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</si>
  <si>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</si>
  <si>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</si>
  <si>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</si>
  <si>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</si>
  <si>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</si>
  <si>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</si>
  <si>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</si>
  <si>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</si>
  <si>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</si>
  <si>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</si>
  <si>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</si>
  <si>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</si>
  <si>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</si>
  <si>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</si>
  <si>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</si>
  <si>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</si>
  <si>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</si>
  <si>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</si>
  <si>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</si>
  <si>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</si>
  <si>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</si>
  <si>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</si>
  <si>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</si>
  <si>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</si>
  <si>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</si>
  <si>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</si>
  <si>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</si>
  <si>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</si>
  <si>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</si>
  <si>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</si>
  <si>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</si>
  <si>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</si>
  <si>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</si>
  <si>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</si>
  <si>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</si>
  <si>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</si>
  <si>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</si>
  <si>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</si>
  <si>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</si>
  <si>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</si>
  <si>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</si>
  <si>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</si>
  <si>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</si>
  <si>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</si>
  <si>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</si>
  <si>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</si>
  <si>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</si>
  <si>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</si>
  <si>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</si>
  <si>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</si>
  <si>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</si>
  <si>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</si>
  <si>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</si>
  <si>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</si>
  <si>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</si>
  <si>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</si>
  <si>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</si>
  <si>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</si>
  <si>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</si>
  <si>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</si>
  <si>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</si>
  <si>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</si>
  <si>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</si>
  <si>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</si>
  <si>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</si>
  <si>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</si>
  <si>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</si>
  <si>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</si>
  <si>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</si>
  <si>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</si>
  <si>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</si>
  <si>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</si>
  <si>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</si>
  <si>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</si>
  <si>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</si>
  <si>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</si>
  <si>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</si>
  <si>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</si>
  <si>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</si>
  <si>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</si>
  <si>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</si>
  <si>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</si>
  <si>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</si>
  <si>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</si>
  <si>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</si>
  <si>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</si>
  <si>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</si>
  <si>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</si>
  <si>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</si>
  <si>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</si>
  <si>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</si>
  <si>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</si>
  <si>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</si>
  <si>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</si>
  <si>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</si>
  <si>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</si>
  <si>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</si>
  <si>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</si>
  <si>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</si>
  <si>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</si>
  <si>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</si>
  <si>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</si>
  <si>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</si>
  <si>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</si>
  <si>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</si>
  <si>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</si>
  <si>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</si>
  <si>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</si>
  <si>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</si>
  <si>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</si>
  <si>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</si>
  <si>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</si>
  <si>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</si>
  <si>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</si>
  <si>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</si>
  <si>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</si>
  <si>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</si>
  <si>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</si>
  <si>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</si>
  <si>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</si>
  <si>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</si>
  <si>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</si>
  <si>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</si>
  <si>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</si>
  <si>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</si>
  <si>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</si>
  <si>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</si>
  <si>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</si>
  <si>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</si>
  <si>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</si>
  <si>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</si>
  <si>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</si>
  <si>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</si>
  <si>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</si>
  <si>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</si>
  <si>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</si>
  <si>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</si>
  <si>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</si>
  <si>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</si>
  <si>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</si>
  <si>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</si>
  <si>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</si>
  <si>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</si>
  <si>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</si>
  <si>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</si>
  <si>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</si>
  <si>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</si>
  <si>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</si>
  <si>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</si>
  <si>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</si>
  <si>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</si>
  <si>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</si>
  <si>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</si>
  <si>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</si>
  <si>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</si>
  <si>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</si>
  <si>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</si>
  <si>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</si>
  <si>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</si>
  <si>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</si>
  <si>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</si>
  <si>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</si>
  <si>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</si>
  <si>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</si>
  <si>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</si>
  <si>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</si>
  <si>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</si>
  <si>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</si>
  <si>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</si>
  <si>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</si>
  <si>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</si>
  <si>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</si>
  <si>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</si>
  <si>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</si>
  <si>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</si>
  <si>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</si>
  <si>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</si>
  <si>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</si>
  <si>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</si>
  <si>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</si>
  <si>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</si>
  <si>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</si>
  <si>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</si>
  <si>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</si>
  <si>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</si>
  <si>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</si>
  <si>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</si>
  <si>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</si>
  <si>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</si>
  <si>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</si>
  <si>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</si>
  <si>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</si>
  <si>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</si>
  <si>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</si>
  <si>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</si>
  <si>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</si>
  <si>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</si>
  <si>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</si>
  <si>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</si>
  <si>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</si>
  <si>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</si>
  <si>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</si>
  <si>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</si>
  <si>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</si>
  <si>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</si>
  <si>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</si>
  <si>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</si>
  <si>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</si>
  <si>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</si>
  <si>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</si>
  <si>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</si>
  <si>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</si>
  <si>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</si>
  <si>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</si>
  <si>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</si>
  <si>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</si>
  <si>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</si>
  <si>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</si>
  <si>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</si>
  <si>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</si>
  <si>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</si>
  <si>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</si>
  <si>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</si>
  <si>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</si>
  <si>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</si>
  <si>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</si>
  <si>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</si>
  <si>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</si>
  <si>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</si>
  <si>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</si>
  <si>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</si>
  <si>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</si>
  <si>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</si>
  <si>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</si>
  <si>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</si>
  <si>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</si>
  <si>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</si>
  <si>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</si>
  <si>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</si>
  <si>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</si>
  <si>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</si>
  <si>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</si>
  <si>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</si>
  <si>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</si>
  <si>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</si>
  <si>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</si>
  <si>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</si>
  <si>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</si>
  <si>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</si>
  <si>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</si>
  <si>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</si>
  <si>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</si>
  <si>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</si>
  <si>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</si>
  <si>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</si>
  <si>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</si>
  <si>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</si>
  <si>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</si>
  <si>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</si>
  <si>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</si>
  <si>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</si>
  <si>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</si>
  <si>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</si>
  <si>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</si>
  <si>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</si>
  <si>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</si>
  <si>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</si>
  <si>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</si>
  <si>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</si>
  <si>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</si>
  <si>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</si>
  <si>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</si>
  <si>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</si>
  <si>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</si>
  <si>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</si>
  <si>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</si>
  <si>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</si>
  <si>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</si>
  <si>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</si>
  <si>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</si>
  <si>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</si>
  <si>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</si>
  <si>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</si>
  <si>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</si>
  <si>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</si>
  <si>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</si>
  <si>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</si>
  <si>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</si>
  <si>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</si>
  <si>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</si>
  <si>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</si>
  <si>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</si>
  <si>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</si>
  <si>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</si>
  <si>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</si>
  <si>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</si>
  <si>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</si>
  <si>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</si>
  <si>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</si>
  <si>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</si>
  <si>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</si>
  <si>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</si>
  <si>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</si>
  <si>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</si>
  <si>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</si>
  <si>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</si>
  <si>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</si>
  <si>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</si>
  <si>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</si>
  <si>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</si>
  <si>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</si>
  <si>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</si>
  <si>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</si>
  <si>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</si>
  <si>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</si>
  <si>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</si>
  <si>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</si>
  <si>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</si>
  <si>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</si>
  <si>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</si>
  <si>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</si>
  <si>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</si>
  <si>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</si>
  <si>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</si>
  <si>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</si>
  <si>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</si>
  <si>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</si>
  <si>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</si>
  <si>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</si>
  <si>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</si>
  <si>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</si>
  <si>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</si>
  <si>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</si>
  <si>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</si>
  <si>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</si>
  <si>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</si>
  <si>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</si>
  <si>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</si>
  <si>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</si>
  <si>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</si>
  <si>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</si>
  <si>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</si>
  <si>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</si>
  <si>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</si>
  <si>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</si>
  <si>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</si>
  <si>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</si>
  <si>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</si>
  <si>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</si>
  <si>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</si>
  <si>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</si>
  <si>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</si>
  <si>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</si>
  <si>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</si>
  <si>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</si>
  <si>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</si>
  <si>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</si>
  <si>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</si>
  <si>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</si>
  <si>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</si>
  <si>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</si>
  <si>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</si>
  <si>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</si>
  <si>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</si>
  <si>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</si>
  <si>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</si>
  <si>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</si>
  <si>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</si>
  <si>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</si>
  <si>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</si>
  <si>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</si>
  <si>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</si>
  <si>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</si>
  <si>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</si>
  <si>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</si>
  <si>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</si>
  <si>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</si>
  <si>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</si>
  <si>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</si>
  <si>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</si>
  <si>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</si>
  <si>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</si>
  <si>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</si>
  <si>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</si>
  <si>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</si>
  <si>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</si>
  <si>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</si>
  <si>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</si>
  <si>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</si>
  <si>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</si>
  <si>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</si>
  <si>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</si>
  <si>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</si>
  <si>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</si>
  <si>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</si>
  <si>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</si>
  <si>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</si>
  <si>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</si>
  <si>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</si>
  <si>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</si>
  <si>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</si>
  <si>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</si>
  <si>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</si>
  <si>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</si>
  <si>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</si>
  <si>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</si>
  <si>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</si>
  <si>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</si>
  <si>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</si>
  <si>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</si>
  <si>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</si>
  <si>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</si>
  <si>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</si>
  <si>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</si>
  <si>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</si>
  <si>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</si>
  <si>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</si>
  <si>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</si>
  <si>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</si>
  <si>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</si>
  <si>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</si>
  <si>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</si>
  <si>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</si>
  <si>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</si>
  <si>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</si>
  <si>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</si>
  <si>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</si>
  <si>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</si>
  <si>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</si>
  <si>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</si>
  <si>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</si>
  <si>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</si>
  <si>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</si>
  <si>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</si>
  <si>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</si>
  <si>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</si>
  <si>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</si>
  <si>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</si>
  <si>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</si>
  <si>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</si>
  <si>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</si>
  <si>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</si>
  <si>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</si>
  <si>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</si>
  <si>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</si>
  <si>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</si>
  <si>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</si>
  <si>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</si>
  <si>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</si>
  <si>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</si>
  <si>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</si>
  <si>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</si>
  <si>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</si>
  <si>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</si>
  <si>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</si>
  <si>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</si>
  <si>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</si>
  <si>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</si>
  <si>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</si>
  <si>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</si>
  <si>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</si>
  <si>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</si>
  <si>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</si>
  <si>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</si>
  <si>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</si>
  <si>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</si>
  <si>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</si>
  <si>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</si>
  <si>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</si>
  <si>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</si>
  <si>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</si>
  <si>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</si>
  <si>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</si>
  <si>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</si>
  <si>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</si>
  <si>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</si>
  <si>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</si>
  <si>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</si>
  <si>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</si>
  <si>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</si>
  <si>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</si>
  <si>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</si>
  <si>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</si>
  <si>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</si>
  <si>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</si>
  <si>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</si>
  <si>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</si>
  <si>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</si>
  <si>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</si>
  <si>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</si>
  <si>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</si>
  <si>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</si>
  <si>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</si>
  <si>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</si>
  <si>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</si>
  <si>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</si>
  <si>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</si>
  <si>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</si>
  <si>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</si>
  <si>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</si>
  <si>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</si>
  <si>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</si>
  <si>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</si>
  <si>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</si>
  <si>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</si>
  <si>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</si>
  <si>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</si>
  <si>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</si>
  <si>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</si>
  <si>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</si>
  <si>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</si>
  <si>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</si>
  <si>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</si>
  <si>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</si>
  <si>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</si>
  <si>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</si>
  <si>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</si>
  <si>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</si>
  <si>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</si>
  <si>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</si>
  <si>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</si>
  <si>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</si>
  <si>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</si>
  <si>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</si>
  <si>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</si>
  <si>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</si>
  <si>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</si>
  <si>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</si>
  <si>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</si>
  <si>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</si>
  <si>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</si>
  <si>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</si>
  <si>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</si>
  <si>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</si>
  <si>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</si>
  <si>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</si>
  <si>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</si>
  <si>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</si>
  <si>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</si>
  <si>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</si>
  <si>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</si>
  <si>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</si>
  <si>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</si>
  <si>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</si>
  <si>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</si>
  <si>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</si>
  <si>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</si>
  <si>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</si>
  <si>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</si>
  <si>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</si>
  <si>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</si>
  <si>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</si>
  <si>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</si>
  <si>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</si>
  <si>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</si>
  <si>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</si>
  <si>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</si>
  <si>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</si>
  <si>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</si>
  <si>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</si>
  <si>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</si>
  <si>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</si>
  <si>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</si>
  <si>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</si>
  <si>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</si>
  <si>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</si>
  <si>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</si>
  <si>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</si>
  <si>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</si>
  <si>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</si>
  <si>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</si>
  <si>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</si>
  <si>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</si>
  <si>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</si>
  <si>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</si>
  <si>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</si>
  <si>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</si>
  <si>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</si>
  <si>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</si>
  <si>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</si>
  <si>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</si>
  <si>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</si>
  <si>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</si>
  <si>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</si>
  <si>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</si>
  <si>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</si>
  <si>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</si>
  <si>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</si>
  <si>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</si>
  <si>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</si>
  <si>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</si>
  <si>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</si>
  <si>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</si>
  <si>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</si>
  <si>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</si>
  <si>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</si>
  <si>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</si>
  <si>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</si>
  <si>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</si>
  <si>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</si>
  <si>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</si>
  <si>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</si>
  <si>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</si>
  <si>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</si>
  <si>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</si>
  <si>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</si>
  <si>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</si>
  <si>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</si>
  <si>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</si>
  <si>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</si>
  <si>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</si>
  <si>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</si>
  <si>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</si>
  <si>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</si>
  <si>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</si>
  <si>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</si>
  <si>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</si>
  <si>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</si>
  <si>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</si>
  <si>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</si>
  <si>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</si>
  <si>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</si>
  <si>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</si>
  <si>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</si>
  <si>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</si>
  <si>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</si>
  <si>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</si>
  <si>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</si>
  <si>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</si>
  <si>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</si>
  <si>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</si>
  <si>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</si>
  <si>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</si>
  <si>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</si>
  <si>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</si>
  <si>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</si>
  <si>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</si>
  <si>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</si>
  <si>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</si>
  <si>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</si>
  <si>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</si>
  <si>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</si>
  <si>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</si>
  <si>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</si>
  <si>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</si>
  <si>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</si>
  <si>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</si>
  <si>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</si>
  <si>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</si>
  <si>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</si>
  <si>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</si>
  <si>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</si>
  <si>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</si>
  <si>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</si>
  <si>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</si>
  <si>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</si>
  <si>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</si>
  <si>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</si>
  <si>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</si>
  <si>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</si>
  <si>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</si>
  <si>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</si>
  <si>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</si>
  <si>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</si>
  <si>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</si>
  <si>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</si>
  <si>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</si>
  <si>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</si>
  <si>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</si>
  <si>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</si>
  <si>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</si>
  <si>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</si>
  <si>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</si>
  <si>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</si>
  <si>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</si>
  <si>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</si>
  <si>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</si>
  <si>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</si>
  <si>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</si>
  <si>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</si>
  <si>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</si>
  <si>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</si>
  <si>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</si>
  <si>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</si>
  <si>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</si>
  <si>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</si>
  <si>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</si>
  <si>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</si>
  <si>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</si>
  <si>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</si>
  <si>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</si>
  <si>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</si>
  <si>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</si>
  <si>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</si>
  <si>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</si>
  <si>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</si>
  <si>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</si>
  <si>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</si>
  <si>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</si>
  <si>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</si>
  <si>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</si>
  <si>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</si>
  <si>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</si>
  <si>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</si>
  <si>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</si>
  <si>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</si>
  <si>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</si>
  <si>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</si>
  <si>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</si>
  <si>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</si>
  <si>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</si>
  <si>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</si>
  <si>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</si>
  <si>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</si>
  <si>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</si>
  <si>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</si>
  <si>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</si>
  <si>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</si>
  <si>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</si>
  <si>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</si>
  <si>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</si>
  <si>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</si>
  <si>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</si>
  <si>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</si>
  <si>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</si>
  <si>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</si>
  <si>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</si>
  <si>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</si>
  <si>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</si>
  <si>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</si>
  <si>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</si>
  <si>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</si>
  <si>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</si>
  <si>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</si>
  <si>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</si>
  <si>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</si>
  <si>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</si>
  <si>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</si>
  <si>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</si>
  <si>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</si>
  <si>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</si>
  <si>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</si>
  <si>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</si>
  <si>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</si>
  <si>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</si>
  <si>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</si>
  <si>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</si>
  <si>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</si>
  <si>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</si>
  <si>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</si>
  <si>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</si>
  <si>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</si>
  <si>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</si>
  <si>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</si>
  <si>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</si>
  <si>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</si>
  <si>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</si>
  <si>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</si>
  <si>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</si>
  <si>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</si>
  <si>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</si>
  <si>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</si>
  <si>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</si>
  <si>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</si>
  <si>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</si>
  <si>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</si>
  <si>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</si>
  <si>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</si>
  <si>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</si>
  <si>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</si>
  <si>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</si>
  <si>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</si>
  <si>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</si>
  <si>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</si>
  <si>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</si>
  <si>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</si>
  <si>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</si>
  <si>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</si>
  <si>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</si>
  <si>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</si>
  <si>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</si>
  <si>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</si>
  <si>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</si>
  <si>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</si>
  <si>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</si>
  <si>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</si>
  <si>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</si>
  <si>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</si>
  <si>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</si>
  <si>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</si>
  <si>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</si>
  <si>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</si>
  <si>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</si>
  <si>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</si>
  <si>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</si>
  <si>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</si>
  <si>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</si>
  <si>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</si>
  <si>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</si>
  <si>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</si>
  <si>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</si>
  <si>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</si>
  <si>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</si>
  <si>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</si>
  <si>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</si>
  <si>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</si>
  <si>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</si>
  <si>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</si>
  <si>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</si>
  <si>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</si>
  <si>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</si>
  <si>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</si>
  <si>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</si>
  <si>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</si>
  <si>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</si>
  <si>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</si>
  <si>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</si>
  <si>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</si>
  <si>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</si>
  <si>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</si>
  <si>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</si>
  <si>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</si>
  <si>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</si>
  <si>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</si>
  <si>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</si>
  <si>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</si>
  <si>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</si>
  <si>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</si>
  <si>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</si>
  <si>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</si>
  <si>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</si>
  <si>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</si>
  <si>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</si>
  <si>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</si>
  <si>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</si>
  <si>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</si>
  <si>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</si>
  <si>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</si>
  <si>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</si>
  <si>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</si>
  <si>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</si>
  <si>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</si>
  <si>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</si>
  <si>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</si>
  <si>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</si>
  <si>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</si>
  <si>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</si>
  <si>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</si>
  <si>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</si>
  <si>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</si>
  <si>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</si>
  <si>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</si>
  <si>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</si>
  <si>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</si>
  <si>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</si>
  <si>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</si>
  <si>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</si>
  <si>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</si>
  <si>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</si>
  <si>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</si>
  <si>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</si>
  <si>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</si>
  <si>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</si>
  <si>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</si>
  <si>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</si>
  <si>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</si>
  <si>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</si>
  <si>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</si>
  <si>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</si>
  <si>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</si>
  <si>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</si>
  <si>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</si>
  <si>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</si>
  <si>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</si>
  <si>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</si>
  <si>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</si>
  <si>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</si>
  <si>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</si>
  <si>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</si>
  <si>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</si>
  <si>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</si>
  <si>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</si>
  <si>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</si>
  <si>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</si>
  <si>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</si>
  <si>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</si>
  <si>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</si>
  <si>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</si>
  <si>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</si>
  <si>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</si>
  <si>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</si>
  <si>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</si>
  <si>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</si>
  <si>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</si>
  <si>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</si>
  <si>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</si>
  <si>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</si>
  <si>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</si>
  <si>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</si>
  <si>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</si>
  <si>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</si>
  <si>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</si>
  <si>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</si>
  <si>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</si>
  <si>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</si>
  <si>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</si>
  <si>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</si>
  <si>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</si>
  <si>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</si>
  <si>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</si>
  <si>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</si>
  <si>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</si>
  <si>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</si>
  <si>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</si>
  <si>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</si>
  <si>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</si>
  <si>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</si>
  <si>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</si>
  <si>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</si>
  <si>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</si>
  <si>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</si>
  <si>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</si>
  <si>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</si>
  <si>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</si>
  <si>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</si>
  <si>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</si>
  <si>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</si>
  <si>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</si>
  <si>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</si>
  <si>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</si>
  <si>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</si>
  <si>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</si>
  <si>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</si>
  <si>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</si>
  <si>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</si>
  <si>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</si>
  <si>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</si>
  <si>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</si>
  <si>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</si>
  <si>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</si>
  <si>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</si>
  <si>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</si>
  <si>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</si>
  <si>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</si>
  <si>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</si>
  <si>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</si>
  <si>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</si>
  <si>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</si>
  <si>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</si>
  <si>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</si>
  <si>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</si>
  <si>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</si>
  <si>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</si>
  <si>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</si>
  <si>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</si>
  <si>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</si>
  <si>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</si>
  <si>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</si>
  <si>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</si>
  <si>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</si>
  <si>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</si>
  <si>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</si>
  <si>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</si>
  <si>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</si>
  <si>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</si>
  <si>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</si>
  <si>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</si>
  <si>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</si>
  <si>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</si>
  <si>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</si>
  <si>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</si>
  <si>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</si>
  <si>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</si>
  <si>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</si>
  <si>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</si>
  <si>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</si>
  <si>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</si>
  <si>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</si>
  <si>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</si>
  <si>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</si>
  <si>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</si>
  <si>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</si>
  <si>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</si>
  <si>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</si>
  <si>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</si>
  <si>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</si>
  <si>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</si>
  <si>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</si>
  <si>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</si>
  <si>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</si>
  <si>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</si>
  <si>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</si>
  <si>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</si>
  <si>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</si>
  <si>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</si>
  <si>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</si>
  <si>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</si>
  <si>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</si>
  <si>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</si>
  <si>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</si>
  <si>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</si>
  <si>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</si>
  <si>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</si>
  <si>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</si>
  <si>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</si>
  <si>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</si>
  <si>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</si>
  <si>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</si>
  <si>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</si>
  <si>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</si>
  <si>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</si>
  <si>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</si>
  <si>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</si>
  <si>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</si>
  <si>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</si>
  <si>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</si>
  <si>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</si>
  <si>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</si>
  <si>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</si>
  <si>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</si>
  <si>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</si>
  <si>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</si>
  <si>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</si>
  <si>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</si>
  <si>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</si>
  <si>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</si>
  <si>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</si>
  <si>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</si>
  <si>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</si>
  <si>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</si>
  <si>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</si>
  <si>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</si>
  <si>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</si>
  <si>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</si>
  <si>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</si>
  <si>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</si>
  <si>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</si>
  <si>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</si>
  <si>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</si>
  <si>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</si>
  <si>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</si>
  <si>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</si>
  <si>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</si>
  <si>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</si>
  <si>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</si>
  <si>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</si>
  <si>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</si>
  <si>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</si>
  <si>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</si>
  <si>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</si>
  <si>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</si>
  <si>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</si>
  <si>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</si>
  <si>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</si>
  <si>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</si>
  <si>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</si>
  <si>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</si>
  <si>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</si>
  <si>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</si>
  <si>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</si>
  <si>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</si>
  <si>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</si>
  <si>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</si>
  <si>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</si>
  <si>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</si>
  <si>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</si>
  <si>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</si>
  <si>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</si>
  <si>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</si>
  <si>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</si>
  <si>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</si>
  <si>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</si>
  <si>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</si>
  <si>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</si>
  <si>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</si>
  <si>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</si>
  <si>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</si>
  <si>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</si>
  <si>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</si>
  <si>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</si>
  <si>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</si>
  <si>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</si>
  <si>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</si>
  <si>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</si>
  <si>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</si>
  <si>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</si>
  <si>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</si>
  <si>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</si>
  <si>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</si>
  <si>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</si>
  <si>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</si>
  <si>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</si>
  <si>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</si>
  <si>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</si>
  <si>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</si>
  <si>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</si>
  <si>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</si>
  <si>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</si>
  <si>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</si>
  <si>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</si>
  <si>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</si>
  <si>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</si>
  <si>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</si>
  <si>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</si>
  <si>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</si>
  <si>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</si>
  <si>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</si>
  <si>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</si>
  <si>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</si>
  <si>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</si>
  <si>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</si>
  <si>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</si>
  <si>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</si>
  <si>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</si>
  <si>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</si>
  <si>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</si>
  <si>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</si>
  <si>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</si>
  <si>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</si>
  <si>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</si>
  <si>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</si>
  <si>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</si>
  <si>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</si>
  <si>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</si>
  <si>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</si>
  <si>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</si>
  <si>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</si>
  <si>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</si>
  <si>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</si>
  <si>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</si>
  <si>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</si>
  <si>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</si>
  <si>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</si>
  <si>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</si>
  <si>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</si>
  <si>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</si>
  <si>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</si>
  <si>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</si>
  <si>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</si>
  <si>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</si>
  <si>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</si>
  <si>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</si>
  <si>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</si>
  <si>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</si>
  <si>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</si>
  <si>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</si>
  <si>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</si>
  <si>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</si>
  <si>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</si>
  <si>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</si>
  <si>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</si>
  <si>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</si>
  <si>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</si>
  <si>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</si>
  <si>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</si>
  <si>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</si>
  <si>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</si>
  <si>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</si>
  <si>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</si>
  <si>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</si>
  <si>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</si>
  <si>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</si>
  <si>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</si>
  <si>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</si>
  <si>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</si>
  <si>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</si>
  <si>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</si>
  <si>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</si>
  <si>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</si>
  <si>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</si>
  <si>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</si>
  <si>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</si>
  <si>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</si>
  <si>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</si>
  <si>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</si>
  <si>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</si>
  <si>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</si>
  <si>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</si>
  <si>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</si>
  <si>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</si>
  <si>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</si>
  <si>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</si>
  <si>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</si>
  <si>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</si>
  <si>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</si>
  <si>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</si>
  <si>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</si>
  <si>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</si>
  <si>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</si>
  <si>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</si>
  <si>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</si>
  <si>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</si>
  <si>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</si>
  <si>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</si>
  <si>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</si>
  <si>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</si>
  <si>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</si>
  <si>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</si>
  <si>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</si>
  <si>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</si>
  <si>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</si>
  <si>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</si>
  <si>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</si>
  <si>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</si>
  <si>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</si>
  <si>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</si>
  <si>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</si>
  <si>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</si>
  <si>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</si>
  <si>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</si>
  <si>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</si>
  <si>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</si>
  <si>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</si>
  <si>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</si>
  <si>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</si>
  <si>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</si>
  <si>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</si>
  <si>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</si>
  <si>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</si>
  <si>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</si>
  <si>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</si>
  <si>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</si>
  <si>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</si>
  <si>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</si>
  <si>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</si>
  <si>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</si>
  <si>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</si>
  <si>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</si>
  <si>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</si>
  <si>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</si>
  <si>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</si>
  <si>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</si>
  <si>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</si>
  <si>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</si>
  <si>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</si>
  <si>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</si>
  <si>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</si>
  <si>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</si>
  <si>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</si>
  <si>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</si>
  <si>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</si>
  <si>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</si>
  <si>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</si>
  <si>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</si>
  <si>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</si>
  <si>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</si>
  <si>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</si>
  <si>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</si>
  <si>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</si>
  <si>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</si>
  <si>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</si>
  <si>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</si>
  <si>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</si>
  <si>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</si>
  <si>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</si>
  <si>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</si>
  <si>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</si>
  <si>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</si>
  <si>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</si>
  <si>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</si>
  <si>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</si>
  <si>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</si>
  <si>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</si>
  <si>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</si>
  <si>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</si>
  <si>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</si>
  <si>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</si>
  <si>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</si>
  <si>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</si>
  <si>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</si>
  <si>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</si>
  <si>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</si>
  <si>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</si>
  <si>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</si>
  <si>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</si>
  <si>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</si>
  <si>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</si>
  <si>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</si>
  <si>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</si>
  <si>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</si>
  <si>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</si>
  <si>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</si>
  <si>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</si>
  <si>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</si>
  <si>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</si>
  <si>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</si>
  <si>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</si>
  <si>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</si>
  <si>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</si>
  <si>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</si>
  <si>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</si>
  <si>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</si>
  <si>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</si>
  <si>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</si>
  <si>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</si>
  <si>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</si>
  <si>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</si>
  <si>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</si>
  <si>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</si>
  <si>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</si>
  <si>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</si>
  <si>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</si>
  <si>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</si>
  <si>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</si>
  <si>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</si>
  <si>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 xml:space="preserve">MSSQL-Enterprise Core </t>
  </si>
  <si>
    <t>8-12 Months</t>
  </si>
  <si>
    <t>13-18 Months</t>
  </si>
  <si>
    <t>19-24 Months</t>
  </si>
  <si>
    <t>25-28 Months</t>
  </si>
  <si>
    <t>2nd Year</t>
  </si>
  <si>
    <t>4th Year</t>
  </si>
  <si>
    <t>5th Years</t>
  </si>
  <si>
    <t>6 Years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</si>
  <si>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</si>
  <si>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</si>
  <si>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</si>
  <si>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</si>
  <si>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</si>
  <si>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</si>
  <si>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</si>
  <si>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</si>
  <si>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</si>
  <si>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</si>
  <si>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</si>
  <si>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</si>
  <si>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</si>
  <si>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</si>
  <si>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</si>
  <si>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Phases</t>
  </si>
  <si>
    <t>Tenure</t>
  </si>
  <si>
    <t>Core 8-12 Months</t>
  </si>
  <si>
    <t>DISK 8-12 Months</t>
  </si>
  <si>
    <t>Core 13-18 Months</t>
  </si>
  <si>
    <t>DISK 13-18 Months</t>
  </si>
  <si>
    <t>Core 19-24 Months</t>
  </si>
  <si>
    <t>DISK 19-24 Months</t>
  </si>
  <si>
    <t>Core 25-28 Months</t>
  </si>
  <si>
    <t>DISK 25-28 Months</t>
  </si>
  <si>
    <t>Core 2nd Year</t>
  </si>
  <si>
    <t>DISK 2nd Year</t>
  </si>
  <si>
    <t>Core 3rd Year</t>
  </si>
  <si>
    <t>DISK 3rd Year</t>
  </si>
  <si>
    <t>Core 4th Year</t>
  </si>
  <si>
    <t>DISK 4th Year</t>
  </si>
  <si>
    <t>Core 5th Years</t>
  </si>
  <si>
    <t>DISK 5th Years</t>
  </si>
  <si>
    <t>Core 6 Years</t>
  </si>
  <si>
    <t>DISK 6 Years</t>
  </si>
  <si>
    <t>Core 8th years</t>
  </si>
  <si>
    <t>DISK 8th years</t>
  </si>
  <si>
    <t>Core 9 Years</t>
  </si>
  <si>
    <t>DISK 9 Years</t>
  </si>
  <si>
    <t>Core 10 Years</t>
  </si>
  <si>
    <t>DISK 10 Years</t>
  </si>
  <si>
    <t>VM Name</t>
  </si>
  <si>
    <t>OS</t>
  </si>
  <si>
    <t>DB</t>
  </si>
  <si>
    <t>0-7 Months</t>
  </si>
  <si>
    <t>7th Years</t>
  </si>
  <si>
    <t>VM 5th Years</t>
  </si>
  <si>
    <t>VM 4th Year</t>
  </si>
  <si>
    <t>VM 8-12 Months</t>
  </si>
  <si>
    <t>RAM 8-12 Months</t>
  </si>
  <si>
    <t>VM 13-18 Months</t>
  </si>
  <si>
    <t>RAM 13-18 Months</t>
  </si>
  <si>
    <t>VM 19-24 Months</t>
  </si>
  <si>
    <t>RAM 19-24 Months</t>
  </si>
  <si>
    <t>VM 25-28 Months</t>
  </si>
  <si>
    <t>RAM 25-28 Months</t>
  </si>
  <si>
    <t>VM 2nd Year</t>
  </si>
  <si>
    <t>RAM 2nd Year</t>
  </si>
  <si>
    <t>VM 3rd Year</t>
  </si>
  <si>
    <t>RAM 3rd Year</t>
  </si>
  <si>
    <t>RAM 4th Year</t>
  </si>
  <si>
    <t>RAM 5th Years</t>
  </si>
  <si>
    <t>VM 6 Years</t>
  </si>
  <si>
    <t>RAM 6 Years</t>
  </si>
  <si>
    <t>VM 8th years</t>
  </si>
  <si>
    <t>RAM 8th years</t>
  </si>
  <si>
    <t>VM 9 Years</t>
  </si>
  <si>
    <t>RAM 9 Years</t>
  </si>
  <si>
    <t>VM 10 Years</t>
  </si>
  <si>
    <t>RAM 10 Years</t>
  </si>
  <si>
    <t>VM 0-7 Months</t>
  </si>
  <si>
    <t>Core 0-7 Months</t>
  </si>
  <si>
    <t>RAM 0-7 Months</t>
  </si>
  <si>
    <t>DISK 0-7 Months</t>
  </si>
  <si>
    <t>VM 7th Years</t>
  </si>
  <si>
    <t>Core 7th Years</t>
  </si>
  <si>
    <t>RAM 7th Years</t>
  </si>
  <si>
    <t>DISK 7th Years</t>
  </si>
  <si>
    <t>BOM_Name</t>
  </si>
  <si>
    <t>BOM DC</t>
  </si>
  <si>
    <t>OS 0-7 Months</t>
  </si>
  <si>
    <t>DB 0-7 Months</t>
  </si>
  <si>
    <t>OS 8-12 Months</t>
  </si>
  <si>
    <t>OS 13-18 Months</t>
  </si>
  <si>
    <t>OS 19-24 Months</t>
  </si>
  <si>
    <t>OS 25-28 Months</t>
  </si>
  <si>
    <t>OS 2nd Year</t>
  </si>
  <si>
    <t>OS 3rd Year</t>
  </si>
  <si>
    <t>OS 4th Year</t>
  </si>
  <si>
    <t>OS 5th Years</t>
  </si>
  <si>
    <t>OS 6 Years</t>
  </si>
  <si>
    <t>OS 7th Years</t>
  </si>
  <si>
    <t>OS 8th years</t>
  </si>
  <si>
    <t>OS 9 Years</t>
  </si>
  <si>
    <t>OS 10 Years</t>
  </si>
  <si>
    <t>DB 8-12 Months</t>
  </si>
  <si>
    <t>DB 13-18 Months</t>
  </si>
  <si>
    <t>DB 19-24 Months</t>
  </si>
  <si>
    <t>DB 25-28 Months</t>
  </si>
  <si>
    <t>DB 2nd Year</t>
  </si>
  <si>
    <t>DB 3rd Year</t>
  </si>
  <si>
    <t>DB 4th Year</t>
  </si>
  <si>
    <t>DB 5th Years</t>
  </si>
  <si>
    <t>DB 6 Years</t>
  </si>
  <si>
    <t>DB 7th Years</t>
  </si>
  <si>
    <t>DB 8th years</t>
  </si>
  <si>
    <t>DB 9 Years</t>
  </si>
  <si>
    <t>DB 10 Years</t>
  </si>
  <si>
    <t>MS SQL Enterprise Edition - Active VM</t>
  </si>
  <si>
    <t>MS SQL Enterprise Edition - Passive VM</t>
  </si>
  <si>
    <t>My SQL Community Edition</t>
  </si>
  <si>
    <t>My SQL Enterprise Edition</t>
  </si>
  <si>
    <t>Postgre SQL Community Edition</t>
  </si>
  <si>
    <t>Postgre SQL Enterprise Edition</t>
  </si>
  <si>
    <t>Oracle Standard Edition</t>
  </si>
  <si>
    <t>Oracle Enterprise</t>
  </si>
  <si>
    <t>Maria DB Community Edition</t>
  </si>
  <si>
    <t>MongoDB Community Edition</t>
  </si>
  <si>
    <t>SUSE</t>
  </si>
  <si>
    <t>Oracle Linux</t>
  </si>
  <si>
    <t>Debian</t>
  </si>
  <si>
    <t>OEM Specific</t>
  </si>
  <si>
    <t>BOM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</si>
</sst>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0" fillId="13" borderId="0" xfId="0" applyFill="1"/>
    <xf numFmtId="0" fontId="0" fillId="11" borderId="1" xfId="0" applyFill="1" applyBorder="1"/>
    <xf numFmtId="0" fontId="0" fillId="0" borderId="8" xfId="0" applyBorder="1"/>
    <xf numFmtId="0" fontId="0" fillId="0" borderId="6" xfId="0" applyBorder="1"/>
    <xf numFmtId="0" fontId="1" fillId="12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1" xfId="0" applyFill="1" applyBorder="1"/>
    <xf numFmtId="0" fontId="6" fillId="16" borderId="1" xfId="0" applyFont="1" applyFill="1" applyBorder="1" applyAlignment="1">
      <alignment horizontal="center" vertical="center"/>
    </xf>
    <xf numFmtId="0" fontId="6" fillId="16" borderId="1" xfId="0" applyFont="1" applyFill="1" applyBorder="1"/>
    <xf numFmtId="0" fontId="0" fillId="15" borderId="1" xfId="0" applyFill="1" applyBorder="1"/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/>
    <xf numFmtId="0" fontId="4" fillId="18" borderId="0" xfId="0" applyFont="1" applyFill="1"/>
    <xf numFmtId="0" fontId="0" fillId="19" borderId="10" xfId="0" applyFill="1" applyBorder="1" applyAlignment="1">
      <alignment horizontal="center" vertical="center"/>
    </xf>
    <xf numFmtId="0" fontId="4" fillId="22" borderId="10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4" fillId="21" borderId="0" xfId="0" applyFont="1" applyFill="1"/>
    <xf numFmtId="0" fontId="0" fillId="20" borderId="10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0" fillId="15" borderId="11" xfId="0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5" totalsRowShown="0" headerRowDxfId="5" headerRowBorderDxfId="4" tableBorderDxfId="3" totalsRowBorderDxfId="2">
  <autoFilter ref="A1:B15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85" zoomScaleNormal="85" workbookViewId="0">
      <selection activeCell="C18" sqref="C18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x14ac:dyDescent="0.25">
      <c r="A1" s="10" t="s">
        <v>7732</v>
      </c>
      <c r="B1" s="11" t="s">
        <v>7733</v>
      </c>
    </row>
    <row r="2" spans="1:2" x14ac:dyDescent="0.25">
      <c r="A2" s="7" t="s">
        <v>7761</v>
      </c>
      <c r="B2" s="8">
        <v>7</v>
      </c>
    </row>
    <row r="3" spans="1:2" x14ac:dyDescent="0.25">
      <c r="A3" s="7" t="s">
        <v>7709</v>
      </c>
      <c r="B3" s="8">
        <v>4</v>
      </c>
    </row>
    <row r="4" spans="1:2" x14ac:dyDescent="0.25">
      <c r="A4" s="7" t="s">
        <v>7710</v>
      </c>
      <c r="B4" s="8">
        <v>5</v>
      </c>
    </row>
    <row r="5" spans="1:2" x14ac:dyDescent="0.25">
      <c r="A5" s="7" t="s">
        <v>7711</v>
      </c>
      <c r="B5" s="8">
        <v>5</v>
      </c>
    </row>
    <row r="6" spans="1:2" x14ac:dyDescent="0.25">
      <c r="A6" s="7" t="s">
        <v>7712</v>
      </c>
      <c r="B6" s="8">
        <v>3</v>
      </c>
    </row>
    <row r="7" spans="1:2" x14ac:dyDescent="0.25">
      <c r="A7" s="7" t="s">
        <v>7713</v>
      </c>
      <c r="B7" s="8">
        <v>12</v>
      </c>
    </row>
    <row r="8" spans="1:2" x14ac:dyDescent="0.25">
      <c r="A8" s="7" t="s">
        <v>118</v>
      </c>
      <c r="B8" s="8">
        <v>12</v>
      </c>
    </row>
    <row r="9" spans="1:2" x14ac:dyDescent="0.25">
      <c r="A9" s="7" t="s">
        <v>7714</v>
      </c>
      <c r="B9" s="8">
        <v>12</v>
      </c>
    </row>
    <row r="10" spans="1:2" x14ac:dyDescent="0.25">
      <c r="A10" s="7" t="s">
        <v>7715</v>
      </c>
      <c r="B10" s="8">
        <v>12</v>
      </c>
    </row>
    <row r="11" spans="1:2" x14ac:dyDescent="0.25">
      <c r="A11" s="7" t="s">
        <v>7716</v>
      </c>
      <c r="B11" s="8">
        <v>12</v>
      </c>
    </row>
    <row r="12" spans="1:2" x14ac:dyDescent="0.25">
      <c r="A12" s="7" t="s">
        <v>7762</v>
      </c>
      <c r="B12" s="8">
        <v>12</v>
      </c>
    </row>
    <row r="13" spans="1:2" x14ac:dyDescent="0.25">
      <c r="A13" s="7" t="s">
        <v>7717</v>
      </c>
      <c r="B13" s="8">
        <v>12</v>
      </c>
    </row>
    <row r="14" spans="1:2" x14ac:dyDescent="0.25">
      <c r="A14" s="7" t="s">
        <v>7718</v>
      </c>
      <c r="B14" s="8">
        <v>12</v>
      </c>
    </row>
    <row r="15" spans="1:2" x14ac:dyDescent="0.25">
      <c r="A15" s="9" t="s">
        <v>7719</v>
      </c>
      <c r="B15" s="13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zoomScale="115" zoomScaleNormal="115" workbookViewId="0">
      <selection activeCell="A13" sqref="A13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39" t="s">
        <v>128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39" t="s">
        <v>147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39" t="s">
        <v>244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39" t="s">
        <v>266</v>
      </c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39" t="s">
        <v>323</v>
      </c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"/>
  <sheetViews>
    <sheetView tabSelected="1" zoomScaleNormal="100" workbookViewId="0">
      <selection activeCell="D9" sqref="D9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14" bestFit="1" customWidth="1"/>
    <col min="4" max="4" width="39.28515625" bestFit="1" customWidth="1"/>
    <col min="5" max="5" width="15.7109375" bestFit="1" customWidth="1"/>
    <col min="6" max="7" width="17.28515625" bestFit="1" customWidth="1"/>
    <col min="8" max="8" width="17.42578125" bestFit="1" customWidth="1"/>
    <col min="9" max="9" width="15.7109375" bestFit="1" customWidth="1"/>
    <col min="10" max="10" width="15.42578125" bestFit="1" customWidth="1"/>
    <col min="11" max="11" width="16.7109375" bestFit="1" customWidth="1"/>
    <col min="12" max="13" width="18.140625" bestFit="1" customWidth="1"/>
    <col min="14" max="14" width="18.28515625" bestFit="1" customWidth="1"/>
    <col min="15" max="15" width="16.7109375" bestFit="1" customWidth="1"/>
    <col min="16" max="16" width="16.42578125" bestFit="1" customWidth="1"/>
    <col min="17" max="17" width="17.42578125" bestFit="1" customWidth="1"/>
    <col min="18" max="19" width="18.85546875" bestFit="1" customWidth="1"/>
    <col min="20" max="20" width="19.140625" bestFit="1" customWidth="1"/>
    <col min="21" max="21" width="17.42578125" bestFit="1" customWidth="1"/>
    <col min="22" max="22" width="17.28515625" bestFit="1" customWidth="1"/>
    <col min="23" max="23" width="17.85546875" bestFit="1" customWidth="1"/>
    <col min="24" max="24" width="19.28515625" bestFit="1" customWidth="1"/>
    <col min="25" max="25" width="19.28515625" customWidth="1"/>
    <col min="26" max="26" width="19.5703125" bestFit="1" customWidth="1"/>
    <col min="27" max="27" width="17.85546875" bestFit="1" customWidth="1"/>
    <col min="28" max="28" width="17.7109375" bestFit="1" customWidth="1"/>
    <col min="29" max="29" width="18.28515625" bestFit="1" customWidth="1"/>
    <col min="30" max="30" width="19.7109375" customWidth="1"/>
    <col min="31" max="31" width="19.7109375" bestFit="1" customWidth="1"/>
    <col min="32" max="32" width="20" bestFit="1" customWidth="1"/>
    <col min="33" max="33" width="18.28515625" bestFit="1" customWidth="1"/>
    <col min="34" max="34" width="18.140625" bestFit="1" customWidth="1"/>
    <col min="35" max="35" width="13.42578125" bestFit="1" customWidth="1"/>
    <col min="36" max="37" width="14.85546875" bestFit="1" customWidth="1"/>
    <col min="38" max="38" width="15" bestFit="1" customWidth="1"/>
    <col min="39" max="39" width="13.42578125" bestFit="1" customWidth="1"/>
    <col min="40" max="40" width="13.140625" bestFit="1" customWidth="1"/>
    <col min="41" max="41" width="12.85546875" bestFit="1" customWidth="1"/>
    <col min="42" max="43" width="14.28515625" bestFit="1" customWidth="1"/>
    <col min="44" max="44" width="14.42578125" bestFit="1" customWidth="1"/>
    <col min="45" max="45" width="12.85546875" bestFit="1" customWidth="1"/>
    <col min="46" max="46" width="12.5703125" bestFit="1" customWidth="1"/>
    <col min="47" max="47" width="12.85546875" bestFit="1" customWidth="1"/>
    <col min="48" max="49" width="14.28515625" bestFit="1" customWidth="1"/>
    <col min="50" max="50" width="14.42578125" bestFit="1" customWidth="1"/>
    <col min="51" max="51" width="12.85546875" bestFit="1" customWidth="1"/>
    <col min="52" max="52" width="12.5703125" bestFit="1" customWidth="1"/>
    <col min="53" max="53" width="13.85546875" bestFit="1" customWidth="1"/>
    <col min="54" max="55" width="15.28515625" bestFit="1" customWidth="1"/>
    <col min="56" max="56" width="15.42578125" bestFit="1" customWidth="1"/>
    <col min="57" max="57" width="13.85546875" bestFit="1" customWidth="1"/>
    <col min="58" max="58" width="13.5703125" bestFit="1" customWidth="1"/>
    <col min="59" max="59" width="12" bestFit="1" customWidth="1"/>
    <col min="60" max="61" width="13.42578125" bestFit="1" customWidth="1"/>
    <col min="62" max="62" width="13.5703125" bestFit="1" customWidth="1"/>
    <col min="63" max="63" width="12" bestFit="1" customWidth="1"/>
    <col min="64" max="64" width="11.7109375" bestFit="1" customWidth="1"/>
    <col min="65" max="65" width="13.85546875" bestFit="1" customWidth="1"/>
    <col min="66" max="67" width="15.28515625" bestFit="1" customWidth="1"/>
    <col min="68" max="68" width="15.42578125" bestFit="1" customWidth="1"/>
    <col min="69" max="69" width="13.85546875" bestFit="1" customWidth="1"/>
    <col min="70" max="70" width="13.5703125" bestFit="1" customWidth="1"/>
    <col min="71" max="71" width="13.42578125" bestFit="1" customWidth="1"/>
    <col min="72" max="73" width="14.85546875" bestFit="1" customWidth="1"/>
    <col min="74" max="74" width="15" bestFit="1" customWidth="1"/>
    <col min="75" max="75" width="13.42578125" bestFit="1" customWidth="1"/>
    <col min="76" max="76" width="13.140625" bestFit="1" customWidth="1"/>
    <col min="77" max="77" width="12" bestFit="1" customWidth="1"/>
    <col min="78" max="79" width="13.42578125" bestFit="1" customWidth="1"/>
    <col min="80" max="80" width="13.5703125" bestFit="1" customWidth="1"/>
    <col min="81" max="81" width="12" bestFit="1" customWidth="1"/>
    <col min="82" max="82" width="11.7109375" bestFit="1" customWidth="1"/>
    <col min="83" max="83" width="12.85546875" bestFit="1" customWidth="1"/>
    <col min="84" max="85" width="14.28515625" bestFit="1" customWidth="1"/>
    <col min="86" max="86" width="14.42578125" bestFit="1" customWidth="1"/>
    <col min="87" max="87" width="12.85546875" bestFit="1" customWidth="1"/>
    <col min="88" max="88" width="12.5703125" bestFit="1" customWidth="1"/>
  </cols>
  <sheetData>
    <row r="1" spans="1:88" s="5" customFormat="1" ht="12" customHeight="1" x14ac:dyDescent="0.25">
      <c r="A1" s="23" t="s">
        <v>7795</v>
      </c>
      <c r="B1" s="16" t="s">
        <v>7758</v>
      </c>
      <c r="C1" s="22" t="s">
        <v>7759</v>
      </c>
      <c r="D1" s="17" t="s">
        <v>7760</v>
      </c>
      <c r="E1" s="18" t="s">
        <v>7787</v>
      </c>
      <c r="F1" s="19" t="s">
        <v>7788</v>
      </c>
      <c r="G1" s="20" t="s">
        <v>7789</v>
      </c>
      <c r="H1" s="21" t="s">
        <v>7790</v>
      </c>
      <c r="I1" s="21" t="s">
        <v>7797</v>
      </c>
      <c r="J1" s="31" t="s">
        <v>7798</v>
      </c>
      <c r="K1" s="34" t="s">
        <v>7765</v>
      </c>
      <c r="L1" s="37" t="s">
        <v>7734</v>
      </c>
      <c r="M1" s="32" t="s">
        <v>7766</v>
      </c>
      <c r="N1" s="36" t="s">
        <v>7735</v>
      </c>
      <c r="O1" s="33" t="s">
        <v>7799</v>
      </c>
      <c r="P1" s="35" t="s">
        <v>7812</v>
      </c>
      <c r="Q1" s="18" t="s">
        <v>7767</v>
      </c>
      <c r="R1" s="19" t="s">
        <v>7736</v>
      </c>
      <c r="S1" s="20" t="s">
        <v>7768</v>
      </c>
      <c r="T1" s="21" t="s">
        <v>7737</v>
      </c>
      <c r="U1" s="21" t="s">
        <v>7800</v>
      </c>
      <c r="V1" s="31" t="s">
        <v>7813</v>
      </c>
      <c r="W1" s="34" t="s">
        <v>7769</v>
      </c>
      <c r="X1" s="37" t="s">
        <v>7738</v>
      </c>
      <c r="Y1" s="32" t="s">
        <v>7770</v>
      </c>
      <c r="Z1" s="36" t="s">
        <v>7739</v>
      </c>
      <c r="AA1" s="33" t="s">
        <v>7801</v>
      </c>
      <c r="AB1" s="35" t="s">
        <v>7814</v>
      </c>
      <c r="AC1" s="18" t="s">
        <v>7771</v>
      </c>
      <c r="AD1" s="19" t="s">
        <v>7740</v>
      </c>
      <c r="AE1" s="20" t="s">
        <v>7772</v>
      </c>
      <c r="AF1" s="21" t="s">
        <v>7741</v>
      </c>
      <c r="AG1" s="21" t="s">
        <v>7802</v>
      </c>
      <c r="AH1" s="31" t="s">
        <v>7815</v>
      </c>
      <c r="AI1" s="34" t="s">
        <v>7773</v>
      </c>
      <c r="AJ1" s="37" t="s">
        <v>7742</v>
      </c>
      <c r="AK1" s="32" t="s">
        <v>7774</v>
      </c>
      <c r="AL1" s="36" t="s">
        <v>7743</v>
      </c>
      <c r="AM1" s="33" t="s">
        <v>7803</v>
      </c>
      <c r="AN1" s="35" t="s">
        <v>7816</v>
      </c>
      <c r="AO1" s="18" t="s">
        <v>7775</v>
      </c>
      <c r="AP1" s="19" t="s">
        <v>7744</v>
      </c>
      <c r="AQ1" s="20" t="s">
        <v>7776</v>
      </c>
      <c r="AR1" s="21" t="s">
        <v>7745</v>
      </c>
      <c r="AS1" s="21" t="s">
        <v>7804</v>
      </c>
      <c r="AT1" s="31" t="s">
        <v>7817</v>
      </c>
      <c r="AU1" s="34" t="s">
        <v>7764</v>
      </c>
      <c r="AV1" s="37" t="s">
        <v>7746</v>
      </c>
      <c r="AW1" s="32" t="s">
        <v>7777</v>
      </c>
      <c r="AX1" s="36" t="s">
        <v>7747</v>
      </c>
      <c r="AY1" s="33" t="s">
        <v>7805</v>
      </c>
      <c r="AZ1" s="35" t="s">
        <v>7818</v>
      </c>
      <c r="BA1" s="18" t="s">
        <v>7763</v>
      </c>
      <c r="BB1" s="19" t="s">
        <v>7748</v>
      </c>
      <c r="BC1" s="20" t="s">
        <v>7778</v>
      </c>
      <c r="BD1" s="21" t="s">
        <v>7749</v>
      </c>
      <c r="BE1" s="21" t="s">
        <v>7806</v>
      </c>
      <c r="BF1" s="31" t="s">
        <v>7819</v>
      </c>
      <c r="BG1" s="34" t="s">
        <v>7779</v>
      </c>
      <c r="BH1" s="37" t="s">
        <v>7750</v>
      </c>
      <c r="BI1" s="32" t="s">
        <v>7780</v>
      </c>
      <c r="BJ1" s="36" t="s">
        <v>7751</v>
      </c>
      <c r="BK1" s="33" t="s">
        <v>7807</v>
      </c>
      <c r="BL1" s="35" t="s">
        <v>7820</v>
      </c>
      <c r="BM1" s="18" t="s">
        <v>7791</v>
      </c>
      <c r="BN1" s="19" t="s">
        <v>7792</v>
      </c>
      <c r="BO1" s="20" t="s">
        <v>7793</v>
      </c>
      <c r="BP1" s="21" t="s">
        <v>7794</v>
      </c>
      <c r="BQ1" s="21" t="s">
        <v>7808</v>
      </c>
      <c r="BR1" s="31" t="s">
        <v>7821</v>
      </c>
      <c r="BS1" s="34" t="s">
        <v>7781</v>
      </c>
      <c r="BT1" s="37" t="s">
        <v>7752</v>
      </c>
      <c r="BU1" s="32" t="s">
        <v>7782</v>
      </c>
      <c r="BV1" s="36" t="s">
        <v>7753</v>
      </c>
      <c r="BW1" s="33" t="s">
        <v>7809</v>
      </c>
      <c r="BX1" s="35" t="s">
        <v>7822</v>
      </c>
      <c r="BY1" s="18" t="s">
        <v>7783</v>
      </c>
      <c r="BZ1" s="19" t="s">
        <v>7754</v>
      </c>
      <c r="CA1" s="20" t="s">
        <v>7784</v>
      </c>
      <c r="CB1" s="21" t="s">
        <v>7755</v>
      </c>
      <c r="CC1" s="21" t="s">
        <v>7810</v>
      </c>
      <c r="CD1" s="31" t="s">
        <v>7823</v>
      </c>
      <c r="CE1" s="34" t="s">
        <v>7785</v>
      </c>
      <c r="CF1" s="37" t="s">
        <v>7756</v>
      </c>
      <c r="CG1" s="32" t="s">
        <v>7786</v>
      </c>
      <c r="CH1" s="36" t="s">
        <v>7757</v>
      </c>
      <c r="CI1" s="33" t="s">
        <v>7811</v>
      </c>
      <c r="CJ1" s="35" t="s">
        <v>7824</v>
      </c>
    </row>
    <row r="2" spans="1:88" x14ac:dyDescent="0.25">
      <c r="A2" s="24" t="s">
        <v>7796</v>
      </c>
      <c r="B2" s="15" t="s">
        <v>7721</v>
      </c>
      <c r="C2" s="15" t="s">
        <v>7720</v>
      </c>
      <c r="D2" s="6" t="s">
        <v>7825</v>
      </c>
      <c r="E2" s="25">
        <v>2</v>
      </c>
      <c r="F2" s="25">
        <v>22</v>
      </c>
      <c r="G2" s="25">
        <v>64</v>
      </c>
      <c r="H2" s="25">
        <v>1600</v>
      </c>
      <c r="I2" s="26">
        <f>IF($C2="win",F2/2,IF($C2="rhel",1,IF($C2="suse",1,IF($C2="Ubuntu",1,IF($C2="Oracle Linux",1,IF($C2="Debian",1,IF($C2="OEM Specific",1,0)))))))</f>
        <v>11</v>
      </c>
      <c r="J2" s="27">
        <f t="shared" ref="J2:J12" si="0">IF($D2="MS SQL Standard Edition - Active VM",F2/2,IF($D2="MS SQL Enterprise Edition - Active VM",F2/2,IF($D2="My SQL Community Edition",1,IF($D2="My SQL Enterprise Edition",1,IF($D2="Postgre SQL Community edition",F2,IF($D2="Postgre SQL Enterprise Edition",F2,IF($D2="Oracle Standard Edition",1,IF($D2="Oracle Enterprise",F2/2,IF($D2="Maria DB Community edition",1,IF($D2="MongoDB Community edition",1,IF($D2="MS SQL Standard Edition - Passive VM",,IF($D2="MS SQL Enterprise Edition - Passive VM)",,0))))))))))))</f>
        <v>11</v>
      </c>
      <c r="K2" s="28">
        <v>4</v>
      </c>
      <c r="L2" s="28">
        <v>4</v>
      </c>
      <c r="M2" s="28">
        <v>8</v>
      </c>
      <c r="N2" s="28">
        <v>200</v>
      </c>
      <c r="O2" s="29">
        <f t="shared" ref="O2:O12" si="1">IF($C2="win",L2/2,IF($C2="rhel",1,IF($C2="suse",1,IF($C2="Ubuntu",1,IF($C2="Oracle Linux",1,IF($C2="Debian",1,IF($C2="OEM Specific",1,0)))))))</f>
        <v>2</v>
      </c>
      <c r="P2" s="30">
        <f t="shared" ref="P2:P12" si="2">IF($D2="MS SQL Standard Edition - Active VM",L2/2,IF($D2="MS SQL Enterprise Edition - Active VM",L2/2,IF($D2="My SQL Community Edition",1,IF($D2="My SQL Enterprise Edition",1,IF($D2="Postgre SQL Community edition",L2,IF($D2="Postgre SQL Enterprise Edition",L2,IF($D2="Oracle Standard Edition",1,IF($D2="Oracle Enterprise",L2/2,IF($D2="Maria DB Community edition",1,IF($D2="MongoDB Community edition",1,IF($D2="MS SQL Standard Edition - Passive VM",,IF($D2="MS SQL Enterprise Edition - Passive VM)",,0))))))))))))</f>
        <v>2</v>
      </c>
      <c r="Q2" s="25">
        <v>4</v>
      </c>
      <c r="R2" s="25">
        <v>4</v>
      </c>
      <c r="S2" s="25">
        <v>8</v>
      </c>
      <c r="T2" s="25">
        <v>200</v>
      </c>
      <c r="U2" s="26">
        <f t="shared" ref="U2:U12" si="3">IF($C2="win",R2/2,IF($C2="rhel",1,IF($C2="suse",1,IF($C2="Ubuntu",1,IF($C2="Oracle Linux",1,IF($C2="Debian",1,IF($C2="OEM Specific",1,0)))))))</f>
        <v>2</v>
      </c>
      <c r="V2" s="27">
        <f t="shared" ref="V2:V12" si="4">IF($D2="MS SQL Standard Edition - Active VM",R2/2,IF($D2="MS SQL Enterprise Edition - Active VM",R2/2,IF($D2="My SQL Community Edition",1,IF($D2="My SQL Enterprise Edition",1,IF($D2="Postgre SQL Community edition",R2,IF($D2="Postgre SQL Enterprise Edition",R2,IF($D2="Oracle Standard Edition",1,IF($D2="Oracle Enterprise",R2/2,IF($D2="Maria DB Community edition",1,IF($D2="MongoDB Community edition",1,IF($D2="MS SQL Standard Edition - Passive VM",,IF($D2="MS SQL Enterprise Edition - Passive VM)",,0))))))))))))</f>
        <v>2</v>
      </c>
      <c r="W2" s="28">
        <v>4</v>
      </c>
      <c r="X2" s="28">
        <v>4</v>
      </c>
      <c r="Y2" s="28">
        <v>8</v>
      </c>
      <c r="Z2" s="28">
        <v>200</v>
      </c>
      <c r="AA2" s="29">
        <f t="shared" ref="AA2:AA12" si="5">IF($C2="win",X2/2,IF($C2="rhel",1,IF($C2="suse",1,IF($C2="Ubuntu",1,IF($C2="Oracle Linux",1,IF($C2="Debian",1,IF($C2="OEM Specific",1,0)))))))</f>
        <v>2</v>
      </c>
      <c r="AB2" s="30">
        <f t="shared" ref="AB2:AB12" si="6">IF($D2="MS SQL Standard Edition - Active VM",X2/2,IF($D2="MS SQL Enterprise Edition - Active VM",X2/2,IF($D2="My SQL Community Edition",1,IF($D2="My SQL Enterprise Edition",1,IF($D2="Postgre SQL Community edition",X2,IF($D2="Postgre SQL Enterprise Edition",X2,IF($D2="Oracle Standard Edition",1,IF($D2="Oracle Enterprise",X2/2,IF($D2="Maria DB Community edition",1,IF($D2="MongoDB Community edition",1,IF($D2="MS SQL Standard Edition - Passive VM",,IF($D2="MS SQL Enterprise Edition - Passive VM)",,0))))))))))))</f>
        <v>2</v>
      </c>
      <c r="AC2" s="25">
        <v>4</v>
      </c>
      <c r="AD2" s="25">
        <v>4</v>
      </c>
      <c r="AE2" s="25">
        <v>8</v>
      </c>
      <c r="AF2" s="25">
        <v>200</v>
      </c>
      <c r="AG2" s="26">
        <f t="shared" ref="AG2:AG12" si="7">IF($C2="win",AD2/2,IF($C2="rhel",1,IF($C2="suse",1,IF($C2="Ubuntu",1,IF($C2="Oracle Linux",1,IF($C2="Debian",1,IF($C2="OEM Specific",1,0)))))))</f>
        <v>2</v>
      </c>
      <c r="AH2" s="27">
        <f t="shared" ref="AH2:AH12" si="8">IF($D2="MS SQL Standard Edition - Active VM",AD2/2,IF($D2="MS SQL Enterprise Edition - Active VM",AD2/2,IF($D2="My SQL Community Edition",1,IF($D2="My SQL Enterprise Edition",1,IF($D2="Postgre SQL Community edition",AD2,IF($D2="Postgre SQL Enterprise Edition",AD2,IF($D2="Oracle Standard Edition",1,IF($D2="Oracle Enterprise",AD2/2,IF($D2="Maria DB Community edition",1,IF($D2="MongoDB Community edition",1,IF($D2="MS SQL Standard Edition - Passive VM",,IF($D2="MS SQL Enterprise Edition - Passive VM)",,0))))))))))))</f>
        <v>2</v>
      </c>
      <c r="AI2" s="28">
        <v>4</v>
      </c>
      <c r="AJ2" s="28">
        <v>4</v>
      </c>
      <c r="AK2" s="28">
        <v>8</v>
      </c>
      <c r="AL2" s="28">
        <v>200</v>
      </c>
      <c r="AM2" s="29">
        <f t="shared" ref="AM2:AM12" si="9">IF($C2="win",AJ2/2,IF($C2="rhel",1,IF($C2="suse",1,IF($C2="Ubuntu",1,IF($C2="Oracle Linux",1,IF($C2="Debian",1,IF($C2="OEM Specific",1,0)))))))</f>
        <v>2</v>
      </c>
      <c r="AN2" s="30">
        <f t="shared" ref="AN2:AN12" si="10">IF($D2="MS SQL Standard Edition - Active VM",AJ2/2,IF($D2="MS SQL Enterprise Edition - Active VM",AJ2/2,IF($D2="My SQL Community Edition",1,IF($D2="My SQL Enterprise Edition",1,IF($D2="Postgre SQL Community edition",AJ2,IF($D2="Postgre SQL Enterprise Edition",AJ2,IF($D2="Oracle Standard Edition",1,IF($D2="Oracle Enterprise",AJ2/2,IF($D2="Maria DB Community edition",1,IF($D2="MongoDB Community edition",1,IF($D2="MS SQL Standard Edition - Passive VM",,IF($D2="MS SQL Enterprise Edition - Passive VM)",,0))))))))))))</f>
        <v>2</v>
      </c>
      <c r="AO2" s="25">
        <v>4</v>
      </c>
      <c r="AP2" s="25">
        <v>4</v>
      </c>
      <c r="AQ2" s="25">
        <v>8</v>
      </c>
      <c r="AR2" s="25">
        <v>200</v>
      </c>
      <c r="AS2" s="26">
        <f t="shared" ref="AS2:AS12" si="11">IF($C2="win",AP2/2,IF($C2="rhel",1,IF($C2="suse",1,IF($C2="Ubuntu",1,IF($C2="Oracle Linux",1,IF($C2="Debian",1,IF($C2="OEM Specific",1,0)))))))</f>
        <v>2</v>
      </c>
      <c r="AT2" s="27">
        <f t="shared" ref="AT2:AT12" si="12">IF($D2="MS SQL Standard Edition - Active VM",AP2/2,IF($D2="MS SQL Enterprise Edition - Active VM",AP2/2,IF($D2="My SQL Community Edition",1,IF($D2="My SQL Enterprise Edition",1,IF($D2="Postgre SQL Community edition",AP2,IF($D2="Postgre SQL Enterprise Edition",AP2,IF($D2="Oracle Standard Edition",1,IF($D2="Oracle Enterprise",AP2/2,IF($D2="Maria DB Community edition",1,IF($D2="MongoDB Community edition",1,IF($D2="MS SQL Standard Edition - Passive VM",,IF($D2="MS SQL Enterprise Edition - Passive VM)",,0))))))))))))</f>
        <v>2</v>
      </c>
      <c r="AU2" s="28">
        <v>4</v>
      </c>
      <c r="AV2" s="28">
        <v>4</v>
      </c>
      <c r="AW2" s="28">
        <v>8</v>
      </c>
      <c r="AX2" s="28">
        <v>200</v>
      </c>
      <c r="AY2" s="29">
        <f t="shared" ref="AY2:AY12" si="13">IF($C2="win",AV2/2,IF($C2="rhel",1,IF($C2="suse",1,IF($C2="Ubuntu",1,IF($C2="Oracle Linux",1,IF($C2="Debian",1,IF($C2="OEM Specific",1,0)))))))</f>
        <v>2</v>
      </c>
      <c r="AZ2" s="30">
        <f t="shared" ref="AZ2:AZ12" si="14">IF($D2="MS SQL Standard Edition - Active VM",AV2/2,IF($D2="MS SQL Enterprise Edition - Active VM",AV2/2,IF($D2="My SQL Community Edition",1,IF($D2="My SQL Enterprise Edition",1,IF($D2="Postgre SQL Community edition",AV2,IF($D2="Postgre SQL Enterprise Edition",AV2,IF($D2="Oracle Standard Edition",1,IF($D2="Oracle Enterprise",AV2/2,IF($D2="Maria DB Community edition",1,IF($D2="MongoDB Community edition",1,IF($D2="MS SQL Standard Edition - Passive VM",,IF($D2="MS SQL Enterprise Edition - Passive VM)",,0))))))))))))</f>
        <v>2</v>
      </c>
      <c r="BA2" s="25">
        <v>4</v>
      </c>
      <c r="BB2" s="25">
        <v>4</v>
      </c>
      <c r="BC2" s="25">
        <v>8</v>
      </c>
      <c r="BD2" s="25">
        <v>200</v>
      </c>
      <c r="BE2" s="26">
        <f t="shared" ref="BE2:BE12" si="15">IF($C2="win",BB2/2,IF($C2="rhel",1,IF($C2="suse",1,IF($C2="Ubuntu",1,IF($C2="Oracle Linux",1,IF($C2="Debian",1,IF($C2="OEM Specific",1,0)))))))</f>
        <v>2</v>
      </c>
      <c r="BF2" s="27">
        <f t="shared" ref="BF2:BF12" si="16">IF($D2="MS SQL Standard Edition - Active VM",BB2/2,IF($D2="MS SQL Enterprise Edition - Active VM",BB2/2,IF($D2="My SQL Community Edition",1,IF($D2="My SQL Enterprise Edition",1,IF($D2="Postgre SQL Community edition",BB2,IF($D2="Postgre SQL Enterprise Edition",BB2,IF($D2="Oracle Standard Edition",1,IF($D2="Oracle Enterprise",BB2/2,IF($D2="Maria DB Community edition",1,IF($D2="MongoDB Community edition",1,IF($D2="MS SQL Standard Edition - Passive VM",,IF($D2="MS SQL Enterprise Edition - Passive VM)",,0))))))))))))</f>
        <v>2</v>
      </c>
      <c r="BG2" s="28">
        <v>4</v>
      </c>
      <c r="BH2" s="28">
        <v>4</v>
      </c>
      <c r="BI2" s="28">
        <v>8</v>
      </c>
      <c r="BJ2" s="28">
        <v>200</v>
      </c>
      <c r="BK2" s="29">
        <f t="shared" ref="BK2:BK12" si="17">IF($C2="win",BH2/2,IF($C2="rhel",1,IF($C2="suse",1,IF($C2="Ubuntu",1,IF($C2="Oracle Linux",1,IF($C2="Debian",1,IF($C2="OEM Specific",1,0)))))))</f>
        <v>2</v>
      </c>
      <c r="BL2" s="30">
        <f t="shared" ref="BL2:BL12" si="18">IF($D2="MS SQL Standard Edition - Active VM",BH2/2,IF($D2="MS SQL Enterprise Edition - Active VM",BH2/2,IF($D2="My SQL Community Edition",1,IF($D2="My SQL Enterprise Edition",1,IF($D2="Postgre SQL Community edition",BH2,IF($D2="Postgre SQL Enterprise Edition",BH2,IF($D2="Oracle Standard Edition",1,IF($D2="Oracle Enterprise",BH2/2,IF($D2="Maria DB Community edition",1,IF($D2="MongoDB Community edition",1,IF($D2="MS SQL Standard Edition - Passive VM",,IF($D2="MS SQL Enterprise Edition - Passive VM)",,0))))))))))))</f>
        <v>2</v>
      </c>
      <c r="BM2" s="25">
        <v>4</v>
      </c>
      <c r="BN2" s="25">
        <v>4</v>
      </c>
      <c r="BO2" s="25">
        <v>8</v>
      </c>
      <c r="BP2" s="25">
        <v>200</v>
      </c>
      <c r="BQ2" s="26">
        <f t="shared" ref="BQ2:BQ12" si="19">IF($C2="win",BN2/2,IF($C2="rhel",1,IF($C2="suse",1,IF($C2="Ubuntu",1,IF($C2="Oracle Linux",1,IF($C2="Debian",1,IF($C2="OEM Specific",1,0)))))))</f>
        <v>2</v>
      </c>
      <c r="BR2" s="27">
        <f t="shared" ref="BR2:BR12" si="20">IF($D2="MS SQL Standard Edition - Active VM",BN2/2,IF($D2="MS SQL Enterprise Edition - Active VM",BN2/2,IF($D2="My SQL Community Edition",1,IF($D2="My SQL Enterprise Edition",1,IF($D2="Postgre SQL Community edition",BN2,IF($D2="Postgre SQL Enterprise Edition",BN2,IF($D2="Oracle Standard Edition",1,IF($D2="Oracle Enterprise",BN2/2,IF($D2="Maria DB Community edition",1,IF($D2="MongoDB Community edition",1,IF($D2="MS SQL Standard Edition - Passive VM",,IF($D2="MS SQL Enterprise Edition - Passive VM)",,0))))))))))))</f>
        <v>2</v>
      </c>
      <c r="BS2" s="28">
        <v>4</v>
      </c>
      <c r="BT2" s="28">
        <v>4</v>
      </c>
      <c r="BU2" s="28">
        <v>8</v>
      </c>
      <c r="BV2" s="28">
        <v>200</v>
      </c>
      <c r="BW2" s="29">
        <f t="shared" ref="BW2:BW12" si="21">IF($C2="win",BT2/2,IF($C2="rhel",1,IF($C2="suse",1,IF($C2="Ubuntu",1,IF($C2="Oracle Linux",1,IF($C2="Debian",1,IF($C2="OEM Specific",1,0)))))))</f>
        <v>2</v>
      </c>
      <c r="BX2" s="30">
        <f t="shared" ref="BX2:BX12" si="22">IF($D2="MS SQL Standard Edition - Active VM",BT2/2,IF($D2="MS SQL Enterprise Edition - Active VM",BT2/2,IF($D2="My SQL Community Edition",1,IF($D2="My SQL Enterprise Edition",1,IF($D2="Postgre SQL Community edition",BT2,IF($D2="Postgre SQL Enterprise Edition",BT2,IF($D2="Oracle Standard Edition",1,IF($D2="Oracle Enterprise",BT2/2,IF($D2="Maria DB Community edition",1,IF($D2="MongoDB Community edition",1,IF($D2="MS SQL Standard Edition - Passive VM",,IF($D2="MS SQL Enterprise Edition - Passive VM)",,0))))))))))))</f>
        <v>2</v>
      </c>
      <c r="BY2" s="25">
        <v>4</v>
      </c>
      <c r="BZ2" s="25">
        <v>4</v>
      </c>
      <c r="CA2" s="25">
        <v>8</v>
      </c>
      <c r="CB2" s="25">
        <v>200</v>
      </c>
      <c r="CC2" s="26">
        <f t="shared" ref="CC2:CC12" si="23">IF($C2="win",BZ2/2,IF($C2="rhel",1,IF($C2="suse",1,IF($C2="Ubuntu",1,IF($C2="Oracle Linux",1,IF($C2="Debian",1,IF($C2="OEM Specific",1,0)))))))</f>
        <v>2</v>
      </c>
      <c r="CD2" s="27">
        <f t="shared" ref="CD2:CD12" si="24">IF($D2="MS SQL Standard Edition - Active VM",BZ2/2,IF($D2="MS SQL Enterprise Edition - Active VM",BZ2/2,IF($D2="My SQL Community Edition",1,IF($D2="My SQL Enterprise Edition",1,IF($D2="Postgre SQL Community edition",BZ2,IF($D2="Postgre SQL Enterprise Edition",BZ2,IF($D2="Oracle Standard Edition",1,IF($D2="Oracle Enterprise",BZ2/2,IF($D2="Maria DB Community edition",1,IF($D2="MongoDB Community edition",1,IF($D2="MS SQL Standard Edition - Passive VM",,IF($D2="MS SQL Enterprise Edition - Passive VM)",,0))))))))))))</f>
        <v>2</v>
      </c>
      <c r="CE2" s="28">
        <v>4</v>
      </c>
      <c r="CF2" s="28">
        <v>4</v>
      </c>
      <c r="CG2" s="28">
        <v>8</v>
      </c>
      <c r="CH2" s="28">
        <v>200</v>
      </c>
      <c r="CI2" s="29">
        <f t="shared" ref="CI2:CI12" si="25">IF($C2="win",CF2/2,IF($C2="rhel",1,IF($C2="suse",1,IF($C2="Ubuntu",1,IF($C2="Oracle Linux",1,IF($C2="Debian",1,IF($C2="OEM Specific",1,0)))))))</f>
        <v>2</v>
      </c>
      <c r="CJ2" s="30">
        <f t="shared" ref="CJ2:CJ12" si="26">IF($D2="MS SQL Standard Edition - Active VM",CF2/2,IF($D2="MS SQL Enterprise Edition - Active VM",CF2/2,IF($D2="My SQL Community Edition",1,IF($D2="My SQL Enterprise Edition",1,IF($D2="Postgre SQL Community edition",CF2,IF($D2="Postgre SQL Enterprise Edition",CF2,IF($D2="Oracle Standard Edition",1,IF($D2="Oracle Enterprise",CF2/2,IF($D2="Maria DB Community edition",1,IF($D2="MongoDB Community edition",1,IF($D2="MS SQL Standard Edition - Passive VM",,IF($D2="MS SQL Enterprise Edition - Passive VM)",,0))))))))))))</f>
        <v>2</v>
      </c>
    </row>
    <row r="3" spans="1:88" x14ac:dyDescent="0.25">
      <c r="A3" s="24" t="s">
        <v>7796</v>
      </c>
      <c r="B3" s="15" t="s">
        <v>7722</v>
      </c>
      <c r="C3" s="15" t="s">
        <v>7835</v>
      </c>
      <c r="D3" s="6" t="s">
        <v>7826</v>
      </c>
      <c r="E3" s="25">
        <v>4</v>
      </c>
      <c r="F3" s="25">
        <v>20</v>
      </c>
      <c r="G3" s="25">
        <v>62</v>
      </c>
      <c r="H3" s="25">
        <v>1400</v>
      </c>
      <c r="I3" s="26">
        <f t="shared" ref="I2:I12" si="27">IF($C3="win",F3/2,IF($C3="rhel",1,IF($C3="suse",1,IF($C3="Ubuntu",1,IF($C3="Oracle Linux",1,IF($C3="Debian",1,IF($C3="OEM Specific",1,0)))))))</f>
        <v>1</v>
      </c>
      <c r="J3" s="27">
        <f t="shared" si="0"/>
        <v>0</v>
      </c>
      <c r="K3" s="28">
        <v>4</v>
      </c>
      <c r="L3" s="28">
        <v>4</v>
      </c>
      <c r="M3" s="28">
        <v>8</v>
      </c>
      <c r="N3" s="28">
        <v>200</v>
      </c>
      <c r="O3" s="29">
        <f t="shared" si="1"/>
        <v>1</v>
      </c>
      <c r="P3" s="30">
        <f t="shared" si="2"/>
        <v>0</v>
      </c>
      <c r="Q3" s="25">
        <v>4</v>
      </c>
      <c r="R3" s="25">
        <v>4</v>
      </c>
      <c r="S3" s="25">
        <v>8</v>
      </c>
      <c r="T3" s="25">
        <v>200</v>
      </c>
      <c r="U3" s="26">
        <f t="shared" si="3"/>
        <v>1</v>
      </c>
      <c r="V3" s="27">
        <f t="shared" si="4"/>
        <v>0</v>
      </c>
      <c r="W3" s="28">
        <v>4</v>
      </c>
      <c r="X3" s="28">
        <v>4</v>
      </c>
      <c r="Y3" s="28">
        <v>8</v>
      </c>
      <c r="Z3" s="28">
        <v>200</v>
      </c>
      <c r="AA3" s="29">
        <f t="shared" si="5"/>
        <v>1</v>
      </c>
      <c r="AB3" s="30">
        <f t="shared" si="6"/>
        <v>0</v>
      </c>
      <c r="AC3" s="25">
        <v>4</v>
      </c>
      <c r="AD3" s="25">
        <v>4</v>
      </c>
      <c r="AE3" s="25">
        <v>8</v>
      </c>
      <c r="AF3" s="25">
        <v>200</v>
      </c>
      <c r="AG3" s="26">
        <f t="shared" si="7"/>
        <v>1</v>
      </c>
      <c r="AH3" s="27">
        <f t="shared" si="8"/>
        <v>0</v>
      </c>
      <c r="AI3" s="28">
        <v>4</v>
      </c>
      <c r="AJ3" s="28">
        <v>4</v>
      </c>
      <c r="AK3" s="28">
        <v>8</v>
      </c>
      <c r="AL3" s="28">
        <v>200</v>
      </c>
      <c r="AM3" s="29">
        <f t="shared" si="9"/>
        <v>1</v>
      </c>
      <c r="AN3" s="30">
        <f t="shared" si="10"/>
        <v>0</v>
      </c>
      <c r="AO3" s="25">
        <v>4</v>
      </c>
      <c r="AP3" s="25">
        <v>4</v>
      </c>
      <c r="AQ3" s="25">
        <v>8</v>
      </c>
      <c r="AR3" s="25">
        <v>200</v>
      </c>
      <c r="AS3" s="26">
        <f t="shared" si="11"/>
        <v>1</v>
      </c>
      <c r="AT3" s="27">
        <f t="shared" si="12"/>
        <v>0</v>
      </c>
      <c r="AU3" s="28">
        <v>4</v>
      </c>
      <c r="AV3" s="28">
        <v>4</v>
      </c>
      <c r="AW3" s="28">
        <v>8</v>
      </c>
      <c r="AX3" s="28">
        <v>200</v>
      </c>
      <c r="AY3" s="29">
        <f t="shared" si="13"/>
        <v>1</v>
      </c>
      <c r="AZ3" s="30">
        <f t="shared" si="14"/>
        <v>0</v>
      </c>
      <c r="BA3" s="25">
        <v>4</v>
      </c>
      <c r="BB3" s="25">
        <v>4</v>
      </c>
      <c r="BC3" s="25">
        <v>8</v>
      </c>
      <c r="BD3" s="25">
        <v>200</v>
      </c>
      <c r="BE3" s="26">
        <f t="shared" si="15"/>
        <v>1</v>
      </c>
      <c r="BF3" s="27">
        <f t="shared" si="16"/>
        <v>0</v>
      </c>
      <c r="BG3" s="28">
        <v>4</v>
      </c>
      <c r="BH3" s="28">
        <v>4</v>
      </c>
      <c r="BI3" s="28">
        <v>8</v>
      </c>
      <c r="BJ3" s="28">
        <v>200</v>
      </c>
      <c r="BK3" s="29">
        <f t="shared" si="17"/>
        <v>1</v>
      </c>
      <c r="BL3" s="30">
        <f t="shared" si="18"/>
        <v>0</v>
      </c>
      <c r="BM3" s="25">
        <v>4</v>
      </c>
      <c r="BN3" s="25">
        <v>4</v>
      </c>
      <c r="BO3" s="25">
        <v>8</v>
      </c>
      <c r="BP3" s="25">
        <v>200</v>
      </c>
      <c r="BQ3" s="26">
        <f t="shared" si="19"/>
        <v>1</v>
      </c>
      <c r="BR3" s="27">
        <f t="shared" si="20"/>
        <v>0</v>
      </c>
      <c r="BS3" s="28">
        <v>4</v>
      </c>
      <c r="BT3" s="28">
        <v>4</v>
      </c>
      <c r="BU3" s="28">
        <v>8</v>
      </c>
      <c r="BV3" s="28">
        <v>200</v>
      </c>
      <c r="BW3" s="29">
        <f t="shared" si="21"/>
        <v>1</v>
      </c>
      <c r="BX3" s="30">
        <f t="shared" si="22"/>
        <v>0</v>
      </c>
      <c r="BY3" s="25">
        <v>4</v>
      </c>
      <c r="BZ3" s="25">
        <v>4</v>
      </c>
      <c r="CA3" s="25">
        <v>8</v>
      </c>
      <c r="CB3" s="25">
        <v>200</v>
      </c>
      <c r="CC3" s="26">
        <f t="shared" si="23"/>
        <v>1</v>
      </c>
      <c r="CD3" s="27">
        <f t="shared" si="24"/>
        <v>0</v>
      </c>
      <c r="CE3" s="28">
        <v>4</v>
      </c>
      <c r="CF3" s="28">
        <v>4</v>
      </c>
      <c r="CG3" s="28">
        <v>8</v>
      </c>
      <c r="CH3" s="28">
        <v>200</v>
      </c>
      <c r="CI3" s="29">
        <f t="shared" si="25"/>
        <v>1</v>
      </c>
      <c r="CJ3" s="30">
        <f t="shared" si="26"/>
        <v>0</v>
      </c>
    </row>
    <row r="4" spans="1:88" x14ac:dyDescent="0.25">
      <c r="A4" s="24" t="s">
        <v>7796</v>
      </c>
      <c r="B4" s="15" t="s">
        <v>7723</v>
      </c>
      <c r="C4" s="15" t="s">
        <v>7836</v>
      </c>
      <c r="D4" s="6" t="s">
        <v>7827</v>
      </c>
      <c r="E4" s="25">
        <v>6</v>
      </c>
      <c r="F4" s="25">
        <v>18</v>
      </c>
      <c r="G4" s="25">
        <v>60</v>
      </c>
      <c r="H4" s="25">
        <v>1200</v>
      </c>
      <c r="I4" s="26">
        <f t="shared" si="27"/>
        <v>1</v>
      </c>
      <c r="J4" s="27">
        <f t="shared" si="0"/>
        <v>1</v>
      </c>
      <c r="K4" s="28">
        <v>4</v>
      </c>
      <c r="L4" s="28">
        <v>4</v>
      </c>
      <c r="M4" s="28">
        <v>8</v>
      </c>
      <c r="N4" s="28">
        <v>200</v>
      </c>
      <c r="O4" s="29">
        <f t="shared" si="1"/>
        <v>1</v>
      </c>
      <c r="P4" s="30">
        <f t="shared" si="2"/>
        <v>1</v>
      </c>
      <c r="Q4" s="25">
        <v>4</v>
      </c>
      <c r="R4" s="25">
        <v>4</v>
      </c>
      <c r="S4" s="25">
        <v>8</v>
      </c>
      <c r="T4" s="25">
        <v>200</v>
      </c>
      <c r="U4" s="26">
        <f t="shared" si="3"/>
        <v>1</v>
      </c>
      <c r="V4" s="27">
        <f t="shared" si="4"/>
        <v>1</v>
      </c>
      <c r="W4" s="28">
        <v>4</v>
      </c>
      <c r="X4" s="28">
        <v>4</v>
      </c>
      <c r="Y4" s="28">
        <v>8</v>
      </c>
      <c r="Z4" s="28">
        <v>200</v>
      </c>
      <c r="AA4" s="29">
        <f t="shared" si="5"/>
        <v>1</v>
      </c>
      <c r="AB4" s="30">
        <f t="shared" si="6"/>
        <v>1</v>
      </c>
      <c r="AC4" s="25">
        <v>4</v>
      </c>
      <c r="AD4" s="25">
        <v>4</v>
      </c>
      <c r="AE4" s="25">
        <v>8</v>
      </c>
      <c r="AF4" s="25">
        <v>200</v>
      </c>
      <c r="AG4" s="26">
        <f t="shared" si="7"/>
        <v>1</v>
      </c>
      <c r="AH4" s="27">
        <f t="shared" si="8"/>
        <v>1</v>
      </c>
      <c r="AI4" s="28">
        <v>4</v>
      </c>
      <c r="AJ4" s="28">
        <v>4</v>
      </c>
      <c r="AK4" s="28">
        <v>8</v>
      </c>
      <c r="AL4" s="28">
        <v>200</v>
      </c>
      <c r="AM4" s="29">
        <f t="shared" si="9"/>
        <v>1</v>
      </c>
      <c r="AN4" s="30">
        <f t="shared" si="10"/>
        <v>1</v>
      </c>
      <c r="AO4" s="25">
        <v>4</v>
      </c>
      <c r="AP4" s="25">
        <v>4</v>
      </c>
      <c r="AQ4" s="25">
        <v>8</v>
      </c>
      <c r="AR4" s="25">
        <v>200</v>
      </c>
      <c r="AS4" s="26">
        <f t="shared" si="11"/>
        <v>1</v>
      </c>
      <c r="AT4" s="27">
        <f t="shared" si="12"/>
        <v>1</v>
      </c>
      <c r="AU4" s="28">
        <v>4</v>
      </c>
      <c r="AV4" s="28">
        <v>4</v>
      </c>
      <c r="AW4" s="28">
        <v>8</v>
      </c>
      <c r="AX4" s="28">
        <v>200</v>
      </c>
      <c r="AY4" s="29">
        <f t="shared" si="13"/>
        <v>1</v>
      </c>
      <c r="AZ4" s="30">
        <f t="shared" si="14"/>
        <v>1</v>
      </c>
      <c r="BA4" s="25">
        <v>4</v>
      </c>
      <c r="BB4" s="25">
        <v>4</v>
      </c>
      <c r="BC4" s="25">
        <v>8</v>
      </c>
      <c r="BD4" s="25">
        <v>200</v>
      </c>
      <c r="BE4" s="26">
        <f t="shared" si="15"/>
        <v>1</v>
      </c>
      <c r="BF4" s="27">
        <f t="shared" si="16"/>
        <v>1</v>
      </c>
      <c r="BG4" s="28">
        <v>4</v>
      </c>
      <c r="BH4" s="28">
        <v>4</v>
      </c>
      <c r="BI4" s="28">
        <v>8</v>
      </c>
      <c r="BJ4" s="28">
        <v>200</v>
      </c>
      <c r="BK4" s="29">
        <f t="shared" si="17"/>
        <v>1</v>
      </c>
      <c r="BL4" s="30">
        <f t="shared" si="18"/>
        <v>1</v>
      </c>
      <c r="BM4" s="25">
        <v>4</v>
      </c>
      <c r="BN4" s="25">
        <v>4</v>
      </c>
      <c r="BO4" s="25">
        <v>8</v>
      </c>
      <c r="BP4" s="25">
        <v>200</v>
      </c>
      <c r="BQ4" s="26">
        <f t="shared" si="19"/>
        <v>1</v>
      </c>
      <c r="BR4" s="27">
        <f t="shared" si="20"/>
        <v>1</v>
      </c>
      <c r="BS4" s="28">
        <v>4</v>
      </c>
      <c r="BT4" s="28">
        <v>4</v>
      </c>
      <c r="BU4" s="28">
        <v>8</v>
      </c>
      <c r="BV4" s="28">
        <v>200</v>
      </c>
      <c r="BW4" s="29">
        <f t="shared" si="21"/>
        <v>1</v>
      </c>
      <c r="BX4" s="30">
        <f t="shared" si="22"/>
        <v>1</v>
      </c>
      <c r="BY4" s="25">
        <v>4</v>
      </c>
      <c r="BZ4" s="25">
        <v>4</v>
      </c>
      <c r="CA4" s="25">
        <v>8</v>
      </c>
      <c r="CB4" s="25">
        <v>200</v>
      </c>
      <c r="CC4" s="26">
        <f t="shared" si="23"/>
        <v>1</v>
      </c>
      <c r="CD4" s="27">
        <f t="shared" si="24"/>
        <v>1</v>
      </c>
      <c r="CE4" s="28">
        <v>4</v>
      </c>
      <c r="CF4" s="28">
        <v>4</v>
      </c>
      <c r="CG4" s="28">
        <v>8</v>
      </c>
      <c r="CH4" s="28">
        <v>200</v>
      </c>
      <c r="CI4" s="29">
        <f t="shared" si="25"/>
        <v>1</v>
      </c>
      <c r="CJ4" s="30">
        <f t="shared" si="26"/>
        <v>1</v>
      </c>
    </row>
    <row r="5" spans="1:88" x14ac:dyDescent="0.25">
      <c r="A5" s="24" t="s">
        <v>7796</v>
      </c>
      <c r="B5" s="15" t="s">
        <v>7724</v>
      </c>
      <c r="C5" s="15" t="s">
        <v>7837</v>
      </c>
      <c r="D5" s="6" t="s">
        <v>7828</v>
      </c>
      <c r="E5" s="25">
        <v>8</v>
      </c>
      <c r="F5" s="25">
        <v>16</v>
      </c>
      <c r="G5" s="25">
        <v>58</v>
      </c>
      <c r="H5" s="25">
        <v>1000</v>
      </c>
      <c r="I5" s="26">
        <f t="shared" si="27"/>
        <v>1</v>
      </c>
      <c r="J5" s="27">
        <f t="shared" si="0"/>
        <v>1</v>
      </c>
      <c r="K5" s="28">
        <v>4</v>
      </c>
      <c r="L5" s="28">
        <v>4</v>
      </c>
      <c r="M5" s="28">
        <v>8</v>
      </c>
      <c r="N5" s="28">
        <v>200</v>
      </c>
      <c r="O5" s="29">
        <f t="shared" si="1"/>
        <v>1</v>
      </c>
      <c r="P5" s="30">
        <f t="shared" si="2"/>
        <v>1</v>
      </c>
      <c r="Q5" s="25">
        <v>4</v>
      </c>
      <c r="R5" s="25">
        <v>4</v>
      </c>
      <c r="S5" s="25">
        <v>8</v>
      </c>
      <c r="T5" s="25">
        <v>200</v>
      </c>
      <c r="U5" s="26">
        <f t="shared" si="3"/>
        <v>1</v>
      </c>
      <c r="V5" s="27">
        <f t="shared" si="4"/>
        <v>1</v>
      </c>
      <c r="W5" s="28">
        <v>4</v>
      </c>
      <c r="X5" s="28">
        <v>4</v>
      </c>
      <c r="Y5" s="28">
        <v>8</v>
      </c>
      <c r="Z5" s="28">
        <v>200</v>
      </c>
      <c r="AA5" s="29">
        <f t="shared" si="5"/>
        <v>1</v>
      </c>
      <c r="AB5" s="30">
        <f t="shared" si="6"/>
        <v>1</v>
      </c>
      <c r="AC5" s="25">
        <v>4</v>
      </c>
      <c r="AD5" s="25">
        <v>4</v>
      </c>
      <c r="AE5" s="25">
        <v>8</v>
      </c>
      <c r="AF5" s="25">
        <v>200</v>
      </c>
      <c r="AG5" s="26">
        <f t="shared" si="7"/>
        <v>1</v>
      </c>
      <c r="AH5" s="27">
        <f t="shared" si="8"/>
        <v>1</v>
      </c>
      <c r="AI5" s="28">
        <v>4</v>
      </c>
      <c r="AJ5" s="28">
        <v>4</v>
      </c>
      <c r="AK5" s="28">
        <v>8</v>
      </c>
      <c r="AL5" s="28">
        <v>200</v>
      </c>
      <c r="AM5" s="29">
        <f t="shared" si="9"/>
        <v>1</v>
      </c>
      <c r="AN5" s="30">
        <f t="shared" si="10"/>
        <v>1</v>
      </c>
      <c r="AO5" s="25">
        <v>4</v>
      </c>
      <c r="AP5" s="25">
        <v>4</v>
      </c>
      <c r="AQ5" s="25">
        <v>8</v>
      </c>
      <c r="AR5" s="25">
        <v>200</v>
      </c>
      <c r="AS5" s="26">
        <f t="shared" si="11"/>
        <v>1</v>
      </c>
      <c r="AT5" s="27">
        <f t="shared" si="12"/>
        <v>1</v>
      </c>
      <c r="AU5" s="28">
        <v>4</v>
      </c>
      <c r="AV5" s="28">
        <v>4</v>
      </c>
      <c r="AW5" s="28">
        <v>8</v>
      </c>
      <c r="AX5" s="28">
        <v>200</v>
      </c>
      <c r="AY5" s="29">
        <f t="shared" si="13"/>
        <v>1</v>
      </c>
      <c r="AZ5" s="30">
        <f t="shared" si="14"/>
        <v>1</v>
      </c>
      <c r="BA5" s="25">
        <v>4</v>
      </c>
      <c r="BB5" s="25">
        <v>4</v>
      </c>
      <c r="BC5" s="25">
        <v>8</v>
      </c>
      <c r="BD5" s="25">
        <v>200</v>
      </c>
      <c r="BE5" s="26">
        <f t="shared" si="15"/>
        <v>1</v>
      </c>
      <c r="BF5" s="27">
        <f t="shared" si="16"/>
        <v>1</v>
      </c>
      <c r="BG5" s="28">
        <v>4</v>
      </c>
      <c r="BH5" s="28">
        <v>4</v>
      </c>
      <c r="BI5" s="28">
        <v>8</v>
      </c>
      <c r="BJ5" s="28">
        <v>200</v>
      </c>
      <c r="BK5" s="29">
        <f t="shared" si="17"/>
        <v>1</v>
      </c>
      <c r="BL5" s="30">
        <f t="shared" si="18"/>
        <v>1</v>
      </c>
      <c r="BM5" s="25">
        <v>4</v>
      </c>
      <c r="BN5" s="25">
        <v>4</v>
      </c>
      <c r="BO5" s="25">
        <v>8</v>
      </c>
      <c r="BP5" s="25">
        <v>200</v>
      </c>
      <c r="BQ5" s="26">
        <f t="shared" si="19"/>
        <v>1</v>
      </c>
      <c r="BR5" s="27">
        <f t="shared" si="20"/>
        <v>1</v>
      </c>
      <c r="BS5" s="28">
        <v>4</v>
      </c>
      <c r="BT5" s="28">
        <v>4</v>
      </c>
      <c r="BU5" s="28">
        <v>8</v>
      </c>
      <c r="BV5" s="28">
        <v>200</v>
      </c>
      <c r="BW5" s="29">
        <f t="shared" si="21"/>
        <v>1</v>
      </c>
      <c r="BX5" s="30">
        <f t="shared" si="22"/>
        <v>1</v>
      </c>
      <c r="BY5" s="25">
        <v>4</v>
      </c>
      <c r="BZ5" s="25">
        <v>4</v>
      </c>
      <c r="CA5" s="25">
        <v>8</v>
      </c>
      <c r="CB5" s="25">
        <v>200</v>
      </c>
      <c r="CC5" s="26">
        <f t="shared" si="23"/>
        <v>1</v>
      </c>
      <c r="CD5" s="27">
        <f t="shared" si="24"/>
        <v>1</v>
      </c>
      <c r="CE5" s="28">
        <v>4</v>
      </c>
      <c r="CF5" s="28">
        <v>4</v>
      </c>
      <c r="CG5" s="28">
        <v>8</v>
      </c>
      <c r="CH5" s="28">
        <v>200</v>
      </c>
      <c r="CI5" s="29">
        <f t="shared" si="25"/>
        <v>1</v>
      </c>
      <c r="CJ5" s="30">
        <f t="shared" si="26"/>
        <v>1</v>
      </c>
    </row>
    <row r="6" spans="1:88" x14ac:dyDescent="0.25">
      <c r="A6" s="24" t="s">
        <v>7796</v>
      </c>
      <c r="B6" s="15" t="s">
        <v>7725</v>
      </c>
      <c r="C6" s="15" t="s">
        <v>7838</v>
      </c>
      <c r="D6" s="6" t="s">
        <v>7829</v>
      </c>
      <c r="E6" s="25">
        <v>10</v>
      </c>
      <c r="F6" s="25">
        <v>14</v>
      </c>
      <c r="G6" s="25">
        <v>56</v>
      </c>
      <c r="H6" s="25">
        <v>800</v>
      </c>
      <c r="I6" s="26">
        <f t="shared" si="27"/>
        <v>1</v>
      </c>
      <c r="J6" s="27">
        <f t="shared" si="0"/>
        <v>14</v>
      </c>
      <c r="K6" s="28">
        <v>4</v>
      </c>
      <c r="L6" s="28">
        <v>4</v>
      </c>
      <c r="M6" s="28">
        <v>8</v>
      </c>
      <c r="N6" s="28">
        <v>200</v>
      </c>
      <c r="O6" s="29">
        <f t="shared" si="1"/>
        <v>1</v>
      </c>
      <c r="P6" s="30">
        <f t="shared" si="2"/>
        <v>4</v>
      </c>
      <c r="Q6" s="25">
        <v>4</v>
      </c>
      <c r="R6" s="25">
        <v>4</v>
      </c>
      <c r="S6" s="25">
        <v>8</v>
      </c>
      <c r="T6" s="25">
        <v>200</v>
      </c>
      <c r="U6" s="26">
        <f t="shared" si="3"/>
        <v>1</v>
      </c>
      <c r="V6" s="27">
        <f t="shared" si="4"/>
        <v>4</v>
      </c>
      <c r="W6" s="28">
        <v>4</v>
      </c>
      <c r="X6" s="28">
        <v>4</v>
      </c>
      <c r="Y6" s="28">
        <v>8</v>
      </c>
      <c r="Z6" s="28">
        <v>200</v>
      </c>
      <c r="AA6" s="29">
        <f t="shared" si="5"/>
        <v>1</v>
      </c>
      <c r="AB6" s="30">
        <f t="shared" si="6"/>
        <v>4</v>
      </c>
      <c r="AC6" s="25">
        <v>4</v>
      </c>
      <c r="AD6" s="25">
        <v>4</v>
      </c>
      <c r="AE6" s="25">
        <v>8</v>
      </c>
      <c r="AF6" s="25">
        <v>200</v>
      </c>
      <c r="AG6" s="26">
        <f t="shared" si="7"/>
        <v>1</v>
      </c>
      <c r="AH6" s="27">
        <f t="shared" si="8"/>
        <v>4</v>
      </c>
      <c r="AI6" s="28">
        <v>4</v>
      </c>
      <c r="AJ6" s="28">
        <v>4</v>
      </c>
      <c r="AK6" s="28">
        <v>8</v>
      </c>
      <c r="AL6" s="28">
        <v>200</v>
      </c>
      <c r="AM6" s="29">
        <f t="shared" si="9"/>
        <v>1</v>
      </c>
      <c r="AN6" s="30">
        <f t="shared" si="10"/>
        <v>4</v>
      </c>
      <c r="AO6" s="25">
        <v>4</v>
      </c>
      <c r="AP6" s="25">
        <v>4</v>
      </c>
      <c r="AQ6" s="25">
        <v>8</v>
      </c>
      <c r="AR6" s="25">
        <v>200</v>
      </c>
      <c r="AS6" s="26">
        <f t="shared" si="11"/>
        <v>1</v>
      </c>
      <c r="AT6" s="27">
        <f t="shared" si="12"/>
        <v>4</v>
      </c>
      <c r="AU6" s="28">
        <v>4</v>
      </c>
      <c r="AV6" s="28">
        <v>4</v>
      </c>
      <c r="AW6" s="28">
        <v>8</v>
      </c>
      <c r="AX6" s="28">
        <v>200</v>
      </c>
      <c r="AY6" s="29">
        <f t="shared" si="13"/>
        <v>1</v>
      </c>
      <c r="AZ6" s="30">
        <f t="shared" si="14"/>
        <v>4</v>
      </c>
      <c r="BA6" s="25">
        <v>4</v>
      </c>
      <c r="BB6" s="25">
        <v>4</v>
      </c>
      <c r="BC6" s="25">
        <v>8</v>
      </c>
      <c r="BD6" s="25">
        <v>200</v>
      </c>
      <c r="BE6" s="26">
        <f t="shared" si="15"/>
        <v>1</v>
      </c>
      <c r="BF6" s="27">
        <f t="shared" si="16"/>
        <v>4</v>
      </c>
      <c r="BG6" s="28">
        <v>4</v>
      </c>
      <c r="BH6" s="28">
        <v>4</v>
      </c>
      <c r="BI6" s="28">
        <v>8</v>
      </c>
      <c r="BJ6" s="28">
        <v>200</v>
      </c>
      <c r="BK6" s="29">
        <f t="shared" si="17"/>
        <v>1</v>
      </c>
      <c r="BL6" s="30">
        <f t="shared" si="18"/>
        <v>4</v>
      </c>
      <c r="BM6" s="25">
        <v>4</v>
      </c>
      <c r="BN6" s="25">
        <v>4</v>
      </c>
      <c r="BO6" s="25">
        <v>8</v>
      </c>
      <c r="BP6" s="25">
        <v>200</v>
      </c>
      <c r="BQ6" s="26">
        <f t="shared" si="19"/>
        <v>1</v>
      </c>
      <c r="BR6" s="27">
        <f t="shared" si="20"/>
        <v>4</v>
      </c>
      <c r="BS6" s="28">
        <v>4</v>
      </c>
      <c r="BT6" s="28">
        <v>4</v>
      </c>
      <c r="BU6" s="28">
        <v>8</v>
      </c>
      <c r="BV6" s="28">
        <v>200</v>
      </c>
      <c r="BW6" s="29">
        <f t="shared" si="21"/>
        <v>1</v>
      </c>
      <c r="BX6" s="30">
        <f t="shared" si="22"/>
        <v>4</v>
      </c>
      <c r="BY6" s="25">
        <v>4</v>
      </c>
      <c r="BZ6" s="25">
        <v>4</v>
      </c>
      <c r="CA6" s="25">
        <v>8</v>
      </c>
      <c r="CB6" s="25">
        <v>200</v>
      </c>
      <c r="CC6" s="26">
        <f t="shared" si="23"/>
        <v>1</v>
      </c>
      <c r="CD6" s="27">
        <f t="shared" si="24"/>
        <v>4</v>
      </c>
      <c r="CE6" s="28">
        <v>4</v>
      </c>
      <c r="CF6" s="28">
        <v>4</v>
      </c>
      <c r="CG6" s="28">
        <v>8</v>
      </c>
      <c r="CH6" s="28">
        <v>200</v>
      </c>
      <c r="CI6" s="29">
        <f t="shared" si="25"/>
        <v>1</v>
      </c>
      <c r="CJ6" s="30">
        <f t="shared" si="26"/>
        <v>4</v>
      </c>
    </row>
    <row r="7" spans="1:88" x14ac:dyDescent="0.25">
      <c r="A7" s="24" t="s">
        <v>7796</v>
      </c>
      <c r="B7" s="15" t="s">
        <v>7726</v>
      </c>
      <c r="C7" s="15" t="s">
        <v>7837</v>
      </c>
      <c r="D7" s="6" t="s">
        <v>7830</v>
      </c>
      <c r="E7" s="25">
        <v>12</v>
      </c>
      <c r="F7" s="25">
        <v>12</v>
      </c>
      <c r="G7" s="25">
        <v>54</v>
      </c>
      <c r="H7" s="25">
        <v>600</v>
      </c>
      <c r="I7" s="26">
        <f t="shared" si="27"/>
        <v>1</v>
      </c>
      <c r="J7" s="27">
        <f t="shared" si="0"/>
        <v>12</v>
      </c>
      <c r="K7" s="28">
        <v>4</v>
      </c>
      <c r="L7" s="28">
        <v>4</v>
      </c>
      <c r="M7" s="28">
        <v>8</v>
      </c>
      <c r="N7" s="28">
        <v>200</v>
      </c>
      <c r="O7" s="29">
        <f t="shared" si="1"/>
        <v>1</v>
      </c>
      <c r="P7" s="30">
        <f t="shared" si="2"/>
        <v>4</v>
      </c>
      <c r="Q7" s="25">
        <v>4</v>
      </c>
      <c r="R7" s="25">
        <v>4</v>
      </c>
      <c r="S7" s="25">
        <v>8</v>
      </c>
      <c r="T7" s="25">
        <v>200</v>
      </c>
      <c r="U7" s="26">
        <f t="shared" si="3"/>
        <v>1</v>
      </c>
      <c r="V7" s="27">
        <f t="shared" si="4"/>
        <v>4</v>
      </c>
      <c r="W7" s="28">
        <v>4</v>
      </c>
      <c r="X7" s="28">
        <v>4</v>
      </c>
      <c r="Y7" s="28">
        <v>8</v>
      </c>
      <c r="Z7" s="28">
        <v>200</v>
      </c>
      <c r="AA7" s="29">
        <f t="shared" si="5"/>
        <v>1</v>
      </c>
      <c r="AB7" s="30">
        <f t="shared" si="6"/>
        <v>4</v>
      </c>
      <c r="AC7" s="25">
        <v>4</v>
      </c>
      <c r="AD7" s="25">
        <v>4</v>
      </c>
      <c r="AE7" s="25">
        <v>8</v>
      </c>
      <c r="AF7" s="25">
        <v>200</v>
      </c>
      <c r="AG7" s="26">
        <f t="shared" si="7"/>
        <v>1</v>
      </c>
      <c r="AH7" s="27">
        <f t="shared" si="8"/>
        <v>4</v>
      </c>
      <c r="AI7" s="28">
        <v>4</v>
      </c>
      <c r="AJ7" s="28">
        <v>4</v>
      </c>
      <c r="AK7" s="28">
        <v>8</v>
      </c>
      <c r="AL7" s="28">
        <v>200</v>
      </c>
      <c r="AM7" s="29">
        <f t="shared" si="9"/>
        <v>1</v>
      </c>
      <c r="AN7" s="30">
        <f t="shared" si="10"/>
        <v>4</v>
      </c>
      <c r="AO7" s="25">
        <v>4</v>
      </c>
      <c r="AP7" s="25">
        <v>4</v>
      </c>
      <c r="AQ7" s="25">
        <v>8</v>
      </c>
      <c r="AR7" s="25">
        <v>200</v>
      </c>
      <c r="AS7" s="26">
        <f t="shared" si="11"/>
        <v>1</v>
      </c>
      <c r="AT7" s="27">
        <f t="shared" si="12"/>
        <v>4</v>
      </c>
      <c r="AU7" s="28">
        <v>4</v>
      </c>
      <c r="AV7" s="28">
        <v>4</v>
      </c>
      <c r="AW7" s="28">
        <v>8</v>
      </c>
      <c r="AX7" s="28">
        <v>200</v>
      </c>
      <c r="AY7" s="29">
        <f t="shared" si="13"/>
        <v>1</v>
      </c>
      <c r="AZ7" s="30">
        <f t="shared" si="14"/>
        <v>4</v>
      </c>
      <c r="BA7" s="25">
        <v>4</v>
      </c>
      <c r="BB7" s="25">
        <v>4</v>
      </c>
      <c r="BC7" s="25">
        <v>8</v>
      </c>
      <c r="BD7" s="25">
        <v>200</v>
      </c>
      <c r="BE7" s="26">
        <f t="shared" si="15"/>
        <v>1</v>
      </c>
      <c r="BF7" s="27">
        <f t="shared" si="16"/>
        <v>4</v>
      </c>
      <c r="BG7" s="28">
        <v>4</v>
      </c>
      <c r="BH7" s="28">
        <v>4</v>
      </c>
      <c r="BI7" s="28">
        <v>8</v>
      </c>
      <c r="BJ7" s="28">
        <v>200</v>
      </c>
      <c r="BK7" s="29">
        <f t="shared" si="17"/>
        <v>1</v>
      </c>
      <c r="BL7" s="30">
        <f t="shared" si="18"/>
        <v>4</v>
      </c>
      <c r="BM7" s="25">
        <v>4</v>
      </c>
      <c r="BN7" s="25">
        <v>4</v>
      </c>
      <c r="BO7" s="25">
        <v>8</v>
      </c>
      <c r="BP7" s="25">
        <v>200</v>
      </c>
      <c r="BQ7" s="26">
        <f t="shared" si="19"/>
        <v>1</v>
      </c>
      <c r="BR7" s="27">
        <f t="shared" si="20"/>
        <v>4</v>
      </c>
      <c r="BS7" s="28">
        <v>4</v>
      </c>
      <c r="BT7" s="28">
        <v>4</v>
      </c>
      <c r="BU7" s="28">
        <v>8</v>
      </c>
      <c r="BV7" s="28">
        <v>200</v>
      </c>
      <c r="BW7" s="29">
        <f t="shared" si="21"/>
        <v>1</v>
      </c>
      <c r="BX7" s="30">
        <f t="shared" si="22"/>
        <v>4</v>
      </c>
      <c r="BY7" s="25">
        <v>4</v>
      </c>
      <c r="BZ7" s="25">
        <v>4</v>
      </c>
      <c r="CA7" s="25">
        <v>8</v>
      </c>
      <c r="CB7" s="25">
        <v>200</v>
      </c>
      <c r="CC7" s="26">
        <f t="shared" si="23"/>
        <v>1</v>
      </c>
      <c r="CD7" s="27">
        <f t="shared" si="24"/>
        <v>4</v>
      </c>
      <c r="CE7" s="28">
        <v>4</v>
      </c>
      <c r="CF7" s="28">
        <v>4</v>
      </c>
      <c r="CG7" s="28">
        <v>8</v>
      </c>
      <c r="CH7" s="28">
        <v>200</v>
      </c>
      <c r="CI7" s="29">
        <f t="shared" si="25"/>
        <v>1</v>
      </c>
      <c r="CJ7" s="30">
        <f t="shared" si="26"/>
        <v>4</v>
      </c>
    </row>
    <row r="8" spans="1:88" x14ac:dyDescent="0.25">
      <c r="A8" s="24" t="s">
        <v>7796</v>
      </c>
      <c r="B8" s="15" t="s">
        <v>7727</v>
      </c>
      <c r="C8" s="15" t="s">
        <v>7837</v>
      </c>
      <c r="D8" s="6" t="s">
        <v>7831</v>
      </c>
      <c r="E8" s="25">
        <v>14</v>
      </c>
      <c r="F8" s="25">
        <v>10</v>
      </c>
      <c r="G8" s="25">
        <v>52</v>
      </c>
      <c r="H8" s="25">
        <v>400</v>
      </c>
      <c r="I8" s="26">
        <f t="shared" si="27"/>
        <v>1</v>
      </c>
      <c r="J8" s="27">
        <f t="shared" si="0"/>
        <v>1</v>
      </c>
      <c r="K8" s="28">
        <v>4</v>
      </c>
      <c r="L8" s="28">
        <v>4</v>
      </c>
      <c r="M8" s="28">
        <v>8</v>
      </c>
      <c r="N8" s="28">
        <v>200</v>
      </c>
      <c r="O8" s="29">
        <f t="shared" si="1"/>
        <v>1</v>
      </c>
      <c r="P8" s="30">
        <f t="shared" si="2"/>
        <v>1</v>
      </c>
      <c r="Q8" s="25">
        <v>4</v>
      </c>
      <c r="R8" s="25">
        <v>4</v>
      </c>
      <c r="S8" s="25">
        <v>8</v>
      </c>
      <c r="T8" s="25">
        <v>200</v>
      </c>
      <c r="U8" s="26">
        <f t="shared" si="3"/>
        <v>1</v>
      </c>
      <c r="V8" s="27">
        <f t="shared" si="4"/>
        <v>1</v>
      </c>
      <c r="W8" s="28">
        <v>4</v>
      </c>
      <c r="X8" s="28">
        <v>4</v>
      </c>
      <c r="Y8" s="28">
        <v>8</v>
      </c>
      <c r="Z8" s="28">
        <v>200</v>
      </c>
      <c r="AA8" s="29">
        <f t="shared" si="5"/>
        <v>1</v>
      </c>
      <c r="AB8" s="30">
        <f t="shared" si="6"/>
        <v>1</v>
      </c>
      <c r="AC8" s="25">
        <v>4</v>
      </c>
      <c r="AD8" s="25">
        <v>4</v>
      </c>
      <c r="AE8" s="25">
        <v>8</v>
      </c>
      <c r="AF8" s="25">
        <v>200</v>
      </c>
      <c r="AG8" s="26">
        <f t="shared" si="7"/>
        <v>1</v>
      </c>
      <c r="AH8" s="27">
        <f t="shared" si="8"/>
        <v>1</v>
      </c>
      <c r="AI8" s="28">
        <v>4</v>
      </c>
      <c r="AJ8" s="28">
        <v>4</v>
      </c>
      <c r="AK8" s="28">
        <v>8</v>
      </c>
      <c r="AL8" s="28">
        <v>200</v>
      </c>
      <c r="AM8" s="29">
        <f t="shared" si="9"/>
        <v>1</v>
      </c>
      <c r="AN8" s="30">
        <f t="shared" si="10"/>
        <v>1</v>
      </c>
      <c r="AO8" s="25">
        <v>4</v>
      </c>
      <c r="AP8" s="25">
        <v>4</v>
      </c>
      <c r="AQ8" s="25">
        <v>8</v>
      </c>
      <c r="AR8" s="25">
        <v>200</v>
      </c>
      <c r="AS8" s="26">
        <f t="shared" si="11"/>
        <v>1</v>
      </c>
      <c r="AT8" s="27">
        <f t="shared" si="12"/>
        <v>1</v>
      </c>
      <c r="AU8" s="28">
        <v>4</v>
      </c>
      <c r="AV8" s="28">
        <v>4</v>
      </c>
      <c r="AW8" s="28">
        <v>8</v>
      </c>
      <c r="AX8" s="28">
        <v>200</v>
      </c>
      <c r="AY8" s="29">
        <f t="shared" si="13"/>
        <v>1</v>
      </c>
      <c r="AZ8" s="30">
        <f t="shared" si="14"/>
        <v>1</v>
      </c>
      <c r="BA8" s="25">
        <v>4</v>
      </c>
      <c r="BB8" s="25">
        <v>4</v>
      </c>
      <c r="BC8" s="25">
        <v>8</v>
      </c>
      <c r="BD8" s="25">
        <v>200</v>
      </c>
      <c r="BE8" s="26">
        <f t="shared" si="15"/>
        <v>1</v>
      </c>
      <c r="BF8" s="27">
        <f t="shared" si="16"/>
        <v>1</v>
      </c>
      <c r="BG8" s="28">
        <v>4</v>
      </c>
      <c r="BH8" s="28">
        <v>4</v>
      </c>
      <c r="BI8" s="28">
        <v>8</v>
      </c>
      <c r="BJ8" s="28">
        <v>200</v>
      </c>
      <c r="BK8" s="29">
        <f t="shared" si="17"/>
        <v>1</v>
      </c>
      <c r="BL8" s="30">
        <f t="shared" si="18"/>
        <v>1</v>
      </c>
      <c r="BM8" s="25">
        <v>4</v>
      </c>
      <c r="BN8" s="25">
        <v>4</v>
      </c>
      <c r="BO8" s="25">
        <v>8</v>
      </c>
      <c r="BP8" s="25">
        <v>200</v>
      </c>
      <c r="BQ8" s="26">
        <f t="shared" si="19"/>
        <v>1</v>
      </c>
      <c r="BR8" s="27">
        <f t="shared" si="20"/>
        <v>1</v>
      </c>
      <c r="BS8" s="28">
        <v>4</v>
      </c>
      <c r="BT8" s="28">
        <v>4</v>
      </c>
      <c r="BU8" s="28">
        <v>8</v>
      </c>
      <c r="BV8" s="28">
        <v>200</v>
      </c>
      <c r="BW8" s="29">
        <f t="shared" si="21"/>
        <v>1</v>
      </c>
      <c r="BX8" s="30">
        <f t="shared" si="22"/>
        <v>1</v>
      </c>
      <c r="BY8" s="25">
        <v>4</v>
      </c>
      <c r="BZ8" s="25">
        <v>4</v>
      </c>
      <c r="CA8" s="25">
        <v>8</v>
      </c>
      <c r="CB8" s="25">
        <v>200</v>
      </c>
      <c r="CC8" s="26">
        <f t="shared" si="23"/>
        <v>1</v>
      </c>
      <c r="CD8" s="27">
        <f t="shared" si="24"/>
        <v>1</v>
      </c>
      <c r="CE8" s="28">
        <v>4</v>
      </c>
      <c r="CF8" s="28">
        <v>4</v>
      </c>
      <c r="CG8" s="28">
        <v>8</v>
      </c>
      <c r="CH8" s="28">
        <v>200</v>
      </c>
      <c r="CI8" s="29">
        <f t="shared" si="25"/>
        <v>1</v>
      </c>
      <c r="CJ8" s="30">
        <f t="shared" si="26"/>
        <v>1</v>
      </c>
    </row>
    <row r="9" spans="1:88" x14ac:dyDescent="0.25">
      <c r="A9" s="24" t="s">
        <v>7796</v>
      </c>
      <c r="B9" s="15" t="s">
        <v>7728</v>
      </c>
      <c r="C9" s="15" t="s">
        <v>7837</v>
      </c>
      <c r="D9" s="6" t="s">
        <v>7832</v>
      </c>
      <c r="E9" s="25">
        <v>16</v>
      </c>
      <c r="F9" s="25">
        <v>8</v>
      </c>
      <c r="G9" s="25">
        <v>50</v>
      </c>
      <c r="H9" s="25">
        <v>200</v>
      </c>
      <c r="I9" s="26">
        <f t="shared" si="27"/>
        <v>1</v>
      </c>
      <c r="J9" s="27">
        <f t="shared" si="0"/>
        <v>4</v>
      </c>
      <c r="K9" s="28">
        <v>4</v>
      </c>
      <c r="L9" s="28">
        <v>4</v>
      </c>
      <c r="M9" s="28">
        <v>8</v>
      </c>
      <c r="N9" s="28">
        <v>200</v>
      </c>
      <c r="O9" s="29">
        <f t="shared" si="1"/>
        <v>1</v>
      </c>
      <c r="P9" s="30">
        <f t="shared" si="2"/>
        <v>2</v>
      </c>
      <c r="Q9" s="25">
        <v>4</v>
      </c>
      <c r="R9" s="25">
        <v>4</v>
      </c>
      <c r="S9" s="25">
        <v>8</v>
      </c>
      <c r="T9" s="25">
        <v>200</v>
      </c>
      <c r="U9" s="26">
        <f t="shared" si="3"/>
        <v>1</v>
      </c>
      <c r="V9" s="27">
        <f t="shared" si="4"/>
        <v>2</v>
      </c>
      <c r="W9" s="28">
        <v>4</v>
      </c>
      <c r="X9" s="28">
        <v>4</v>
      </c>
      <c r="Y9" s="28">
        <v>8</v>
      </c>
      <c r="Z9" s="28">
        <v>200</v>
      </c>
      <c r="AA9" s="29">
        <f t="shared" si="5"/>
        <v>1</v>
      </c>
      <c r="AB9" s="30">
        <f t="shared" si="6"/>
        <v>2</v>
      </c>
      <c r="AC9" s="25">
        <v>4</v>
      </c>
      <c r="AD9" s="25">
        <v>4</v>
      </c>
      <c r="AE9" s="25">
        <v>8</v>
      </c>
      <c r="AF9" s="25">
        <v>200</v>
      </c>
      <c r="AG9" s="26">
        <f t="shared" si="7"/>
        <v>1</v>
      </c>
      <c r="AH9" s="27">
        <f t="shared" si="8"/>
        <v>2</v>
      </c>
      <c r="AI9" s="28">
        <v>4</v>
      </c>
      <c r="AJ9" s="28">
        <v>4</v>
      </c>
      <c r="AK9" s="28">
        <v>8</v>
      </c>
      <c r="AL9" s="28">
        <v>200</v>
      </c>
      <c r="AM9" s="29">
        <f t="shared" si="9"/>
        <v>1</v>
      </c>
      <c r="AN9" s="30">
        <f t="shared" si="10"/>
        <v>2</v>
      </c>
      <c r="AO9" s="25">
        <v>4</v>
      </c>
      <c r="AP9" s="25">
        <v>4</v>
      </c>
      <c r="AQ9" s="25">
        <v>8</v>
      </c>
      <c r="AR9" s="25">
        <v>200</v>
      </c>
      <c r="AS9" s="26">
        <f t="shared" si="11"/>
        <v>1</v>
      </c>
      <c r="AT9" s="27">
        <f t="shared" si="12"/>
        <v>2</v>
      </c>
      <c r="AU9" s="28">
        <v>4</v>
      </c>
      <c r="AV9" s="28">
        <v>4</v>
      </c>
      <c r="AW9" s="28">
        <v>8</v>
      </c>
      <c r="AX9" s="28">
        <v>200</v>
      </c>
      <c r="AY9" s="29">
        <f t="shared" si="13"/>
        <v>1</v>
      </c>
      <c r="AZ9" s="30">
        <f t="shared" si="14"/>
        <v>2</v>
      </c>
      <c r="BA9" s="25">
        <v>4</v>
      </c>
      <c r="BB9" s="25">
        <v>4</v>
      </c>
      <c r="BC9" s="25">
        <v>8</v>
      </c>
      <c r="BD9" s="25">
        <v>200</v>
      </c>
      <c r="BE9" s="26">
        <f t="shared" si="15"/>
        <v>1</v>
      </c>
      <c r="BF9" s="27">
        <f t="shared" si="16"/>
        <v>2</v>
      </c>
      <c r="BG9" s="28">
        <v>4</v>
      </c>
      <c r="BH9" s="28">
        <v>4</v>
      </c>
      <c r="BI9" s="28">
        <v>8</v>
      </c>
      <c r="BJ9" s="28">
        <v>200</v>
      </c>
      <c r="BK9" s="29">
        <f t="shared" si="17"/>
        <v>1</v>
      </c>
      <c r="BL9" s="30">
        <f t="shared" si="18"/>
        <v>2</v>
      </c>
      <c r="BM9" s="25">
        <v>4</v>
      </c>
      <c r="BN9" s="25">
        <v>4</v>
      </c>
      <c r="BO9" s="25">
        <v>8</v>
      </c>
      <c r="BP9" s="25">
        <v>200</v>
      </c>
      <c r="BQ9" s="26">
        <f t="shared" si="19"/>
        <v>1</v>
      </c>
      <c r="BR9" s="27">
        <f t="shared" si="20"/>
        <v>2</v>
      </c>
      <c r="BS9" s="28">
        <v>4</v>
      </c>
      <c r="BT9" s="28">
        <v>4</v>
      </c>
      <c r="BU9" s="28">
        <v>8</v>
      </c>
      <c r="BV9" s="28">
        <v>200</v>
      </c>
      <c r="BW9" s="29">
        <f t="shared" si="21"/>
        <v>1</v>
      </c>
      <c r="BX9" s="30">
        <f t="shared" si="22"/>
        <v>2</v>
      </c>
      <c r="BY9" s="25">
        <v>4</v>
      </c>
      <c r="BZ9" s="25">
        <v>4</v>
      </c>
      <c r="CA9" s="25">
        <v>8</v>
      </c>
      <c r="CB9" s="25">
        <v>200</v>
      </c>
      <c r="CC9" s="26">
        <f t="shared" si="23"/>
        <v>1</v>
      </c>
      <c r="CD9" s="27">
        <f t="shared" si="24"/>
        <v>2</v>
      </c>
      <c r="CE9" s="28">
        <v>4</v>
      </c>
      <c r="CF9" s="28">
        <v>4</v>
      </c>
      <c r="CG9" s="28">
        <v>8</v>
      </c>
      <c r="CH9" s="28">
        <v>200</v>
      </c>
      <c r="CI9" s="29">
        <f t="shared" si="25"/>
        <v>1</v>
      </c>
      <c r="CJ9" s="30">
        <f t="shared" si="26"/>
        <v>2</v>
      </c>
    </row>
    <row r="10" spans="1:88" x14ac:dyDescent="0.25">
      <c r="A10" s="24" t="s">
        <v>7796</v>
      </c>
      <c r="B10" s="15" t="s">
        <v>7729</v>
      </c>
      <c r="C10" s="15" t="s">
        <v>7720</v>
      </c>
      <c r="D10" s="6" t="s">
        <v>7833</v>
      </c>
      <c r="E10" s="25">
        <v>18</v>
      </c>
      <c r="F10" s="25">
        <v>6</v>
      </c>
      <c r="G10" s="25">
        <v>48</v>
      </c>
      <c r="H10" s="25">
        <v>500</v>
      </c>
      <c r="I10" s="26">
        <f t="shared" si="27"/>
        <v>3</v>
      </c>
      <c r="J10" s="27">
        <f t="shared" si="0"/>
        <v>1</v>
      </c>
      <c r="K10" s="28">
        <v>4</v>
      </c>
      <c r="L10" s="28">
        <v>4</v>
      </c>
      <c r="M10" s="28">
        <v>8</v>
      </c>
      <c r="N10" s="28">
        <v>200</v>
      </c>
      <c r="O10" s="29">
        <f t="shared" si="1"/>
        <v>2</v>
      </c>
      <c r="P10" s="30">
        <f t="shared" si="2"/>
        <v>1</v>
      </c>
      <c r="Q10" s="25">
        <v>4</v>
      </c>
      <c r="R10" s="25">
        <v>4</v>
      </c>
      <c r="S10" s="25">
        <v>8</v>
      </c>
      <c r="T10" s="25">
        <v>200</v>
      </c>
      <c r="U10" s="26">
        <f t="shared" si="3"/>
        <v>2</v>
      </c>
      <c r="V10" s="27">
        <f t="shared" si="4"/>
        <v>1</v>
      </c>
      <c r="W10" s="28">
        <v>4</v>
      </c>
      <c r="X10" s="28">
        <v>4</v>
      </c>
      <c r="Y10" s="28">
        <v>8</v>
      </c>
      <c r="Z10" s="28">
        <v>200</v>
      </c>
      <c r="AA10" s="29">
        <f t="shared" si="5"/>
        <v>2</v>
      </c>
      <c r="AB10" s="30">
        <f t="shared" si="6"/>
        <v>1</v>
      </c>
      <c r="AC10" s="25">
        <v>4</v>
      </c>
      <c r="AD10" s="25">
        <v>4</v>
      </c>
      <c r="AE10" s="25">
        <v>8</v>
      </c>
      <c r="AF10" s="25">
        <v>200</v>
      </c>
      <c r="AG10" s="26">
        <f t="shared" si="7"/>
        <v>2</v>
      </c>
      <c r="AH10" s="27">
        <f t="shared" si="8"/>
        <v>1</v>
      </c>
      <c r="AI10" s="28">
        <v>4</v>
      </c>
      <c r="AJ10" s="28">
        <v>4</v>
      </c>
      <c r="AK10" s="28">
        <v>8</v>
      </c>
      <c r="AL10" s="28">
        <v>200</v>
      </c>
      <c r="AM10" s="29">
        <f t="shared" si="9"/>
        <v>2</v>
      </c>
      <c r="AN10" s="30">
        <f t="shared" si="10"/>
        <v>1</v>
      </c>
      <c r="AO10" s="25">
        <v>4</v>
      </c>
      <c r="AP10" s="25">
        <v>4</v>
      </c>
      <c r="AQ10" s="25">
        <v>8</v>
      </c>
      <c r="AR10" s="25">
        <v>200</v>
      </c>
      <c r="AS10" s="26">
        <f t="shared" si="11"/>
        <v>2</v>
      </c>
      <c r="AT10" s="27">
        <f t="shared" si="12"/>
        <v>1</v>
      </c>
      <c r="AU10" s="28">
        <v>4</v>
      </c>
      <c r="AV10" s="28">
        <v>4</v>
      </c>
      <c r="AW10" s="28">
        <v>8</v>
      </c>
      <c r="AX10" s="28">
        <v>200</v>
      </c>
      <c r="AY10" s="29">
        <f t="shared" si="13"/>
        <v>2</v>
      </c>
      <c r="AZ10" s="30">
        <f t="shared" si="14"/>
        <v>1</v>
      </c>
      <c r="BA10" s="25">
        <v>4</v>
      </c>
      <c r="BB10" s="25">
        <v>4</v>
      </c>
      <c r="BC10" s="25">
        <v>8</v>
      </c>
      <c r="BD10" s="25">
        <v>200</v>
      </c>
      <c r="BE10" s="26">
        <f t="shared" si="15"/>
        <v>2</v>
      </c>
      <c r="BF10" s="27">
        <f t="shared" si="16"/>
        <v>1</v>
      </c>
      <c r="BG10" s="28">
        <v>4</v>
      </c>
      <c r="BH10" s="28">
        <v>4</v>
      </c>
      <c r="BI10" s="28">
        <v>8</v>
      </c>
      <c r="BJ10" s="28">
        <v>200</v>
      </c>
      <c r="BK10" s="29">
        <f t="shared" si="17"/>
        <v>2</v>
      </c>
      <c r="BL10" s="30">
        <f t="shared" si="18"/>
        <v>1</v>
      </c>
      <c r="BM10" s="25">
        <v>4</v>
      </c>
      <c r="BN10" s="25">
        <v>4</v>
      </c>
      <c r="BO10" s="25">
        <v>8</v>
      </c>
      <c r="BP10" s="25">
        <v>200</v>
      </c>
      <c r="BQ10" s="26">
        <f t="shared" si="19"/>
        <v>2</v>
      </c>
      <c r="BR10" s="27">
        <f t="shared" si="20"/>
        <v>1</v>
      </c>
      <c r="BS10" s="28">
        <v>4</v>
      </c>
      <c r="BT10" s="28">
        <v>4</v>
      </c>
      <c r="BU10" s="28">
        <v>8</v>
      </c>
      <c r="BV10" s="28">
        <v>200</v>
      </c>
      <c r="BW10" s="29">
        <f t="shared" si="21"/>
        <v>2</v>
      </c>
      <c r="BX10" s="30">
        <f t="shared" si="22"/>
        <v>1</v>
      </c>
      <c r="BY10" s="25">
        <v>4</v>
      </c>
      <c r="BZ10" s="25">
        <v>4</v>
      </c>
      <c r="CA10" s="25">
        <v>8</v>
      </c>
      <c r="CB10" s="25">
        <v>200</v>
      </c>
      <c r="CC10" s="26">
        <f t="shared" si="23"/>
        <v>2</v>
      </c>
      <c r="CD10" s="27">
        <f t="shared" si="24"/>
        <v>1</v>
      </c>
      <c r="CE10" s="28">
        <v>4</v>
      </c>
      <c r="CF10" s="28">
        <v>4</v>
      </c>
      <c r="CG10" s="28">
        <v>8</v>
      </c>
      <c r="CH10" s="28">
        <v>200</v>
      </c>
      <c r="CI10" s="29">
        <f t="shared" si="25"/>
        <v>2</v>
      </c>
      <c r="CJ10" s="30">
        <f t="shared" si="26"/>
        <v>1</v>
      </c>
    </row>
    <row r="11" spans="1:88" x14ac:dyDescent="0.25">
      <c r="A11" s="24" t="s">
        <v>7796</v>
      </c>
      <c r="B11" s="15" t="s">
        <v>7730</v>
      </c>
      <c r="C11" s="15" t="s">
        <v>7720</v>
      </c>
      <c r="D11" s="6" t="s">
        <v>7834</v>
      </c>
      <c r="E11" s="25">
        <v>20</v>
      </c>
      <c r="F11" s="25">
        <v>4</v>
      </c>
      <c r="G11" s="25">
        <v>46</v>
      </c>
      <c r="H11" s="25">
        <v>900</v>
      </c>
      <c r="I11" s="26">
        <f t="shared" si="27"/>
        <v>2</v>
      </c>
      <c r="J11" s="27">
        <f t="shared" si="0"/>
        <v>1</v>
      </c>
      <c r="K11" s="28">
        <v>4</v>
      </c>
      <c r="L11" s="28">
        <v>4</v>
      </c>
      <c r="M11" s="28">
        <v>8</v>
      </c>
      <c r="N11" s="28">
        <v>200</v>
      </c>
      <c r="O11" s="29">
        <f t="shared" si="1"/>
        <v>2</v>
      </c>
      <c r="P11" s="30">
        <f t="shared" si="2"/>
        <v>1</v>
      </c>
      <c r="Q11" s="25">
        <v>4</v>
      </c>
      <c r="R11" s="25">
        <v>4</v>
      </c>
      <c r="S11" s="25">
        <v>8</v>
      </c>
      <c r="T11" s="25">
        <v>200</v>
      </c>
      <c r="U11" s="26">
        <f t="shared" si="3"/>
        <v>2</v>
      </c>
      <c r="V11" s="27">
        <f t="shared" si="4"/>
        <v>1</v>
      </c>
      <c r="W11" s="28">
        <v>4</v>
      </c>
      <c r="X11" s="28">
        <v>4</v>
      </c>
      <c r="Y11" s="28">
        <v>8</v>
      </c>
      <c r="Z11" s="28">
        <v>200</v>
      </c>
      <c r="AA11" s="29">
        <f t="shared" si="5"/>
        <v>2</v>
      </c>
      <c r="AB11" s="30">
        <f t="shared" si="6"/>
        <v>1</v>
      </c>
      <c r="AC11" s="25">
        <v>4</v>
      </c>
      <c r="AD11" s="25">
        <v>4</v>
      </c>
      <c r="AE11" s="25">
        <v>8</v>
      </c>
      <c r="AF11" s="25">
        <v>200</v>
      </c>
      <c r="AG11" s="26">
        <f t="shared" si="7"/>
        <v>2</v>
      </c>
      <c r="AH11" s="27">
        <f t="shared" si="8"/>
        <v>1</v>
      </c>
      <c r="AI11" s="28">
        <v>4</v>
      </c>
      <c r="AJ11" s="28">
        <v>4</v>
      </c>
      <c r="AK11" s="28">
        <v>8</v>
      </c>
      <c r="AL11" s="28">
        <v>200</v>
      </c>
      <c r="AM11" s="29">
        <f t="shared" si="9"/>
        <v>2</v>
      </c>
      <c r="AN11" s="30">
        <f t="shared" si="10"/>
        <v>1</v>
      </c>
      <c r="AO11" s="25">
        <v>4</v>
      </c>
      <c r="AP11" s="25">
        <v>4</v>
      </c>
      <c r="AQ11" s="25">
        <v>8</v>
      </c>
      <c r="AR11" s="25">
        <v>200</v>
      </c>
      <c r="AS11" s="26">
        <f t="shared" si="11"/>
        <v>2</v>
      </c>
      <c r="AT11" s="27">
        <f t="shared" si="12"/>
        <v>1</v>
      </c>
      <c r="AU11" s="28">
        <v>4</v>
      </c>
      <c r="AV11" s="28">
        <v>4</v>
      </c>
      <c r="AW11" s="28">
        <v>8</v>
      </c>
      <c r="AX11" s="28">
        <v>200</v>
      </c>
      <c r="AY11" s="29">
        <f t="shared" si="13"/>
        <v>2</v>
      </c>
      <c r="AZ11" s="30">
        <f t="shared" si="14"/>
        <v>1</v>
      </c>
      <c r="BA11" s="25">
        <v>4</v>
      </c>
      <c r="BB11" s="25">
        <v>4</v>
      </c>
      <c r="BC11" s="25">
        <v>8</v>
      </c>
      <c r="BD11" s="25">
        <v>200</v>
      </c>
      <c r="BE11" s="26">
        <f t="shared" si="15"/>
        <v>2</v>
      </c>
      <c r="BF11" s="27">
        <f t="shared" si="16"/>
        <v>1</v>
      </c>
      <c r="BG11" s="28">
        <v>4</v>
      </c>
      <c r="BH11" s="28">
        <v>4</v>
      </c>
      <c r="BI11" s="28">
        <v>8</v>
      </c>
      <c r="BJ11" s="28">
        <v>200</v>
      </c>
      <c r="BK11" s="29">
        <f t="shared" si="17"/>
        <v>2</v>
      </c>
      <c r="BL11" s="30">
        <f t="shared" si="18"/>
        <v>1</v>
      </c>
      <c r="BM11" s="25">
        <v>4</v>
      </c>
      <c r="BN11" s="25">
        <v>4</v>
      </c>
      <c r="BO11" s="25">
        <v>8</v>
      </c>
      <c r="BP11" s="25">
        <v>200</v>
      </c>
      <c r="BQ11" s="26">
        <f t="shared" si="19"/>
        <v>2</v>
      </c>
      <c r="BR11" s="27">
        <f t="shared" si="20"/>
        <v>1</v>
      </c>
      <c r="BS11" s="28">
        <v>4</v>
      </c>
      <c r="BT11" s="28">
        <v>4</v>
      </c>
      <c r="BU11" s="28">
        <v>8</v>
      </c>
      <c r="BV11" s="28">
        <v>200</v>
      </c>
      <c r="BW11" s="29">
        <f t="shared" si="21"/>
        <v>2</v>
      </c>
      <c r="BX11" s="30">
        <f t="shared" si="22"/>
        <v>1</v>
      </c>
      <c r="BY11" s="25">
        <v>4</v>
      </c>
      <c r="BZ11" s="25">
        <v>4</v>
      </c>
      <c r="CA11" s="25">
        <v>8</v>
      </c>
      <c r="CB11" s="25">
        <v>200</v>
      </c>
      <c r="CC11" s="26">
        <f t="shared" si="23"/>
        <v>2</v>
      </c>
      <c r="CD11" s="27">
        <f t="shared" si="24"/>
        <v>1</v>
      </c>
      <c r="CE11" s="28">
        <v>4</v>
      </c>
      <c r="CF11" s="28">
        <v>4</v>
      </c>
      <c r="CG11" s="28">
        <v>8</v>
      </c>
      <c r="CH11" s="28">
        <v>200</v>
      </c>
      <c r="CI11" s="29">
        <f t="shared" si="25"/>
        <v>2</v>
      </c>
      <c r="CJ11" s="30">
        <f t="shared" si="26"/>
        <v>1</v>
      </c>
    </row>
    <row r="12" spans="1:88" x14ac:dyDescent="0.25">
      <c r="A12" s="24" t="s">
        <v>7796</v>
      </c>
      <c r="B12" s="14" t="s">
        <v>7731</v>
      </c>
      <c r="C12" s="15" t="s">
        <v>7720</v>
      </c>
      <c r="D12" s="6" t="s">
        <v>7825</v>
      </c>
      <c r="E12" s="25">
        <v>22</v>
      </c>
      <c r="F12" s="25">
        <v>2</v>
      </c>
      <c r="G12" s="25">
        <v>44</v>
      </c>
      <c r="H12" s="25">
        <v>10000</v>
      </c>
      <c r="I12" s="26">
        <f t="shared" si="27"/>
        <v>1</v>
      </c>
      <c r="J12" s="27">
        <f t="shared" si="0"/>
        <v>1</v>
      </c>
      <c r="K12" s="38">
        <v>4</v>
      </c>
      <c r="L12" s="38">
        <v>4</v>
      </c>
      <c r="M12" s="38">
        <v>8</v>
      </c>
      <c r="N12" s="38">
        <v>200</v>
      </c>
      <c r="O12" s="29">
        <f t="shared" si="1"/>
        <v>2</v>
      </c>
      <c r="P12" s="30">
        <f t="shared" si="2"/>
        <v>2</v>
      </c>
      <c r="Q12" s="25">
        <v>4</v>
      </c>
      <c r="R12" s="25">
        <v>4</v>
      </c>
      <c r="S12" s="25">
        <v>8</v>
      </c>
      <c r="T12" s="25">
        <v>200</v>
      </c>
      <c r="U12" s="26">
        <f t="shared" si="3"/>
        <v>2</v>
      </c>
      <c r="V12" s="27">
        <f t="shared" si="4"/>
        <v>2</v>
      </c>
      <c r="W12" s="38">
        <v>4</v>
      </c>
      <c r="X12" s="38">
        <v>4</v>
      </c>
      <c r="Y12" s="38">
        <v>8</v>
      </c>
      <c r="Z12" s="38">
        <v>200</v>
      </c>
      <c r="AA12" s="29">
        <f t="shared" si="5"/>
        <v>2</v>
      </c>
      <c r="AB12" s="30">
        <f t="shared" si="6"/>
        <v>2</v>
      </c>
      <c r="AC12" s="25">
        <v>4</v>
      </c>
      <c r="AD12" s="25">
        <v>4</v>
      </c>
      <c r="AE12" s="25">
        <v>8</v>
      </c>
      <c r="AF12" s="25">
        <v>200</v>
      </c>
      <c r="AG12" s="26">
        <f t="shared" si="7"/>
        <v>2</v>
      </c>
      <c r="AH12" s="27">
        <f t="shared" si="8"/>
        <v>2</v>
      </c>
      <c r="AI12" s="38">
        <v>4</v>
      </c>
      <c r="AJ12" s="38">
        <v>4</v>
      </c>
      <c r="AK12" s="38">
        <v>8</v>
      </c>
      <c r="AL12" s="38">
        <v>200</v>
      </c>
      <c r="AM12" s="29">
        <f t="shared" si="9"/>
        <v>2</v>
      </c>
      <c r="AN12" s="30">
        <f t="shared" si="10"/>
        <v>2</v>
      </c>
      <c r="AO12" s="25">
        <v>4</v>
      </c>
      <c r="AP12" s="25">
        <v>4</v>
      </c>
      <c r="AQ12" s="25">
        <v>8</v>
      </c>
      <c r="AR12" s="25">
        <v>200</v>
      </c>
      <c r="AS12" s="26">
        <f t="shared" si="11"/>
        <v>2</v>
      </c>
      <c r="AT12" s="27">
        <f t="shared" si="12"/>
        <v>2</v>
      </c>
      <c r="AU12" s="38">
        <v>4</v>
      </c>
      <c r="AV12" s="38">
        <v>4</v>
      </c>
      <c r="AW12" s="38">
        <v>8</v>
      </c>
      <c r="AX12" s="38">
        <v>200</v>
      </c>
      <c r="AY12" s="29">
        <f t="shared" si="13"/>
        <v>2</v>
      </c>
      <c r="AZ12" s="30">
        <f t="shared" si="14"/>
        <v>2</v>
      </c>
      <c r="BA12" s="25">
        <v>4</v>
      </c>
      <c r="BB12" s="25">
        <v>4</v>
      </c>
      <c r="BC12" s="25">
        <v>8</v>
      </c>
      <c r="BD12" s="25">
        <v>200</v>
      </c>
      <c r="BE12" s="26">
        <f t="shared" si="15"/>
        <v>2</v>
      </c>
      <c r="BF12" s="27">
        <f t="shared" si="16"/>
        <v>2</v>
      </c>
      <c r="BG12" s="38">
        <v>4</v>
      </c>
      <c r="BH12" s="38">
        <v>4</v>
      </c>
      <c r="BI12" s="38">
        <v>8</v>
      </c>
      <c r="BJ12" s="38">
        <v>200</v>
      </c>
      <c r="BK12" s="29">
        <f t="shared" si="17"/>
        <v>2</v>
      </c>
      <c r="BL12" s="30">
        <f t="shared" si="18"/>
        <v>2</v>
      </c>
      <c r="BM12" s="25">
        <v>4</v>
      </c>
      <c r="BN12" s="25">
        <v>4</v>
      </c>
      <c r="BO12" s="25">
        <v>8</v>
      </c>
      <c r="BP12" s="25">
        <v>200</v>
      </c>
      <c r="BQ12" s="26">
        <f t="shared" si="19"/>
        <v>2</v>
      </c>
      <c r="BR12" s="27">
        <f t="shared" si="20"/>
        <v>2</v>
      </c>
      <c r="BS12" s="38">
        <v>4</v>
      </c>
      <c r="BT12" s="38">
        <v>4</v>
      </c>
      <c r="BU12" s="38">
        <v>8</v>
      </c>
      <c r="BV12" s="38">
        <v>200</v>
      </c>
      <c r="BW12" s="29">
        <f t="shared" si="21"/>
        <v>2</v>
      </c>
      <c r="BX12" s="30">
        <f t="shared" si="22"/>
        <v>2</v>
      </c>
      <c r="BY12" s="25">
        <v>4</v>
      </c>
      <c r="BZ12" s="25">
        <v>4</v>
      </c>
      <c r="CA12" s="25">
        <v>8</v>
      </c>
      <c r="CB12" s="25">
        <v>200</v>
      </c>
      <c r="CC12" s="26">
        <f t="shared" si="23"/>
        <v>2</v>
      </c>
      <c r="CD12" s="27">
        <f t="shared" si="24"/>
        <v>2</v>
      </c>
      <c r="CE12" s="38">
        <v>4</v>
      </c>
      <c r="CF12" s="38">
        <v>4</v>
      </c>
      <c r="CG12" s="38">
        <v>8</v>
      </c>
      <c r="CH12" s="38">
        <v>200</v>
      </c>
      <c r="CI12" s="29">
        <f t="shared" si="25"/>
        <v>2</v>
      </c>
      <c r="CJ12" s="30">
        <f t="shared" si="26"/>
        <v>2</v>
      </c>
    </row>
    <row r="13" spans="1:88" x14ac:dyDescent="0.25">
      <c r="A13" s="24" t="s">
        <v>7839</v>
      </c>
      <c r="B13" s="14" t="s">
        <v>7731</v>
      </c>
      <c r="C13" s="15" t="s">
        <v>7720</v>
      </c>
      <c r="D13" s="6" t="s">
        <v>7825</v>
      </c>
      <c r="E13" s="25">
        <v>22</v>
      </c>
      <c r="F13" s="25">
        <v>2</v>
      </c>
      <c r="G13" s="25">
        <v>44</v>
      </c>
      <c r="H13" s="25">
        <v>10000</v>
      </c>
      <c r="I13" s="26">
        <f t="shared" ref="I13" si="28">IF($C13="win",F13/2,IF($C13="rhel",1,IF($C13="suse",1,IF($C13="Ubuntu",1,IF($C13="Oracle Linux",1,IF($C13="Debian",1,IF($C13="OEM Specific",1,0)))))))</f>
        <v>1</v>
      </c>
      <c r="J13" s="27">
        <f t="shared" ref="J13" si="29">IF($D13="MS SQL Standard Edition - Active VM",F13/2,IF($D13="MS SQL Enterprise Edition - Active VM",F13/2,IF($D13="My SQL Community Edition",1,IF($D13="My SQL Enterprise Edition",1,IF($D13="Postgre SQL Community edition",F13,IF($D13="Postgre SQL Enterprise Edition",F13,IF($D13="Oracle Standard Edition",1,IF($D13="Oracle Enterprise",F13/2,IF($D13="Maria DB Community edition",1,IF($D13="MongoDB Community edition",1,IF($D13="MS SQL Standard Edition - Passive VM",,IF($D13="MS SQL Enterprise Edition - Passive VM)",,0))))))))))))</f>
        <v>1</v>
      </c>
      <c r="K13" s="38">
        <v>4</v>
      </c>
      <c r="L13" s="38">
        <v>4</v>
      </c>
      <c r="M13" s="38">
        <v>8</v>
      </c>
      <c r="N13" s="38">
        <v>200</v>
      </c>
      <c r="O13" s="29">
        <f t="shared" ref="O13" si="30">IF($C13="win",L13/2,IF($C13="rhel",1,IF($C13="suse",1,IF($C13="Ubuntu",1,IF($C13="Oracle Linux",1,IF($C13="Debian",1,IF($C13="OEM Specific",1,0)))))))</f>
        <v>2</v>
      </c>
      <c r="P13" s="30">
        <f t="shared" ref="P13" si="31">IF($D13="MS SQL Standard Edition - Active VM",L13/2,IF($D13="MS SQL Enterprise Edition - Active VM",L13/2,IF($D13="My SQL Community Edition",1,IF($D13="My SQL Enterprise Edition",1,IF($D13="Postgre SQL Community edition",L13,IF($D13="Postgre SQL Enterprise Edition",L13,IF($D13="Oracle Standard Edition",1,IF($D13="Oracle Enterprise",L13/2,IF($D13="Maria DB Community edition",1,IF($D13="MongoDB Community edition",1,IF($D13="MS SQL Standard Edition - Passive VM",,IF($D13="MS SQL Enterprise Edition - Passive VM)",,0))))))))))))</f>
        <v>2</v>
      </c>
      <c r="Q13" s="25">
        <v>4</v>
      </c>
      <c r="R13" s="25">
        <v>4</v>
      </c>
      <c r="S13" s="25">
        <v>8</v>
      </c>
      <c r="T13" s="25">
        <v>200</v>
      </c>
      <c r="U13" s="26">
        <f t="shared" ref="U13" si="32">IF($C13="win",R13/2,IF($C13="rhel",1,IF($C13="suse",1,IF($C13="Ubuntu",1,IF($C13="Oracle Linux",1,IF($C13="Debian",1,IF($C13="OEM Specific",1,0)))))))</f>
        <v>2</v>
      </c>
      <c r="V13" s="27">
        <f t="shared" ref="V13" si="33">IF($D13="MS SQL Standard Edition - Active VM",R13/2,IF($D13="MS SQL Enterprise Edition - Active VM",R13/2,IF($D13="My SQL Community Edition",1,IF($D13="My SQL Enterprise Edition",1,IF($D13="Postgre SQL Community edition",R13,IF($D13="Postgre SQL Enterprise Edition",R13,IF($D13="Oracle Standard Edition",1,IF($D13="Oracle Enterprise",R13/2,IF($D13="Maria DB Community edition",1,IF($D13="MongoDB Community edition",1,IF($D13="MS SQL Standard Edition - Passive VM",,IF($D13="MS SQL Enterprise Edition - Passive VM)",,0))))))))))))</f>
        <v>2</v>
      </c>
      <c r="W13" s="38">
        <v>4</v>
      </c>
      <c r="X13" s="38">
        <v>4</v>
      </c>
      <c r="Y13" s="38">
        <v>8</v>
      </c>
      <c r="Z13" s="38">
        <v>200</v>
      </c>
      <c r="AA13" s="29">
        <f t="shared" ref="AA13" si="34">IF($C13="win",X13/2,IF($C13="rhel",1,IF($C13="suse",1,IF($C13="Ubuntu",1,IF($C13="Oracle Linux",1,IF($C13="Debian",1,IF($C13="OEM Specific",1,0)))))))</f>
        <v>2</v>
      </c>
      <c r="AB13" s="30">
        <f t="shared" ref="AB13" si="35">IF($D13="MS SQL Standard Edition - Active VM",X13/2,IF($D13="MS SQL Enterprise Edition - Active VM",X13/2,IF($D13="My SQL Community Edition",1,IF($D13="My SQL Enterprise Edition",1,IF($D13="Postgre SQL Community edition",X13,IF($D13="Postgre SQL Enterprise Edition",X13,IF($D13="Oracle Standard Edition",1,IF($D13="Oracle Enterprise",X13/2,IF($D13="Maria DB Community edition",1,IF($D13="MongoDB Community edition",1,IF($D13="MS SQL Standard Edition - Passive VM",,IF($D13="MS SQL Enterprise Edition - Passive VM)",,0))))))))))))</f>
        <v>2</v>
      </c>
      <c r="AC13" s="25">
        <v>4</v>
      </c>
      <c r="AD13" s="25">
        <v>4</v>
      </c>
      <c r="AE13" s="25">
        <v>8</v>
      </c>
      <c r="AF13" s="25">
        <v>200</v>
      </c>
      <c r="AG13" s="26">
        <f t="shared" ref="AG13" si="36">IF($C13="win",AD13/2,IF($C13="rhel",1,IF($C13="suse",1,IF($C13="Ubuntu",1,IF($C13="Oracle Linux",1,IF($C13="Debian",1,IF($C13="OEM Specific",1,0)))))))</f>
        <v>2</v>
      </c>
      <c r="AH13" s="27">
        <f t="shared" ref="AH13" si="37">IF($D13="MS SQL Standard Edition - Active VM",AD13/2,IF($D13="MS SQL Enterprise Edition - Active VM",AD13/2,IF($D13="My SQL Community Edition",1,IF($D13="My SQL Enterprise Edition",1,IF($D13="Postgre SQL Community edition",AD13,IF($D13="Postgre SQL Enterprise Edition",AD13,IF($D13="Oracle Standard Edition",1,IF($D13="Oracle Enterprise",AD13/2,IF($D13="Maria DB Community edition",1,IF($D13="MongoDB Community edition",1,IF($D13="MS SQL Standard Edition - Passive VM",,IF($D13="MS SQL Enterprise Edition - Passive VM)",,0))))))))))))</f>
        <v>2</v>
      </c>
      <c r="AI13" s="38">
        <v>4</v>
      </c>
      <c r="AJ13" s="38">
        <v>4</v>
      </c>
      <c r="AK13" s="38">
        <v>8</v>
      </c>
      <c r="AL13" s="38">
        <v>200</v>
      </c>
      <c r="AM13" s="29">
        <f t="shared" ref="AM13" si="38">IF($C13="win",AJ13/2,IF($C13="rhel",1,IF($C13="suse",1,IF($C13="Ubuntu",1,IF($C13="Oracle Linux",1,IF($C13="Debian",1,IF($C13="OEM Specific",1,0)))))))</f>
        <v>2</v>
      </c>
      <c r="AN13" s="30">
        <f t="shared" ref="AN13" si="39">IF($D13="MS SQL Standard Edition - Active VM",AJ13/2,IF($D13="MS SQL Enterprise Edition - Active VM",AJ13/2,IF($D13="My SQL Community Edition",1,IF($D13="My SQL Enterprise Edition",1,IF($D13="Postgre SQL Community edition",AJ13,IF($D13="Postgre SQL Enterprise Edition",AJ13,IF($D13="Oracle Standard Edition",1,IF($D13="Oracle Enterprise",AJ13/2,IF($D13="Maria DB Community edition",1,IF($D13="MongoDB Community edition",1,IF($D13="MS SQL Standard Edition - Passive VM",,IF($D13="MS SQL Enterprise Edition - Passive VM)",,0))))))))))))</f>
        <v>2</v>
      </c>
      <c r="AO13" s="25">
        <v>4</v>
      </c>
      <c r="AP13" s="25">
        <v>4</v>
      </c>
      <c r="AQ13" s="25">
        <v>8</v>
      </c>
      <c r="AR13" s="25">
        <v>200</v>
      </c>
      <c r="AS13" s="26">
        <f t="shared" ref="AS13" si="40">IF($C13="win",AP13/2,IF($C13="rhel",1,IF($C13="suse",1,IF($C13="Ubuntu",1,IF($C13="Oracle Linux",1,IF($C13="Debian",1,IF($C13="OEM Specific",1,0)))))))</f>
        <v>2</v>
      </c>
      <c r="AT13" s="27">
        <f t="shared" ref="AT13" si="41">IF($D13="MS SQL Standard Edition - Active VM",AP13/2,IF($D13="MS SQL Enterprise Edition - Active VM",AP13/2,IF($D13="My SQL Community Edition",1,IF($D13="My SQL Enterprise Edition",1,IF($D13="Postgre SQL Community edition",AP13,IF($D13="Postgre SQL Enterprise Edition",AP13,IF($D13="Oracle Standard Edition",1,IF($D13="Oracle Enterprise",AP13/2,IF($D13="Maria DB Community edition",1,IF($D13="MongoDB Community edition",1,IF($D13="MS SQL Standard Edition - Passive VM",,IF($D13="MS SQL Enterprise Edition - Passive VM)",,0))))))))))))</f>
        <v>2</v>
      </c>
      <c r="AU13" s="38">
        <v>4</v>
      </c>
      <c r="AV13" s="38">
        <v>4</v>
      </c>
      <c r="AW13" s="38">
        <v>8</v>
      </c>
      <c r="AX13" s="38">
        <v>200</v>
      </c>
      <c r="AY13" s="29">
        <f t="shared" ref="AY13" si="42">IF($C13="win",AV13/2,IF($C13="rhel",1,IF($C13="suse",1,IF($C13="Ubuntu",1,IF($C13="Oracle Linux",1,IF($C13="Debian",1,IF($C13="OEM Specific",1,0)))))))</f>
        <v>2</v>
      </c>
      <c r="AZ13" s="30">
        <f t="shared" ref="AZ13" si="43">IF($D13="MS SQL Standard Edition - Active VM",AV13/2,IF($D13="MS SQL Enterprise Edition - Active VM",AV13/2,IF($D13="My SQL Community Edition",1,IF($D13="My SQL Enterprise Edition",1,IF($D13="Postgre SQL Community edition",AV13,IF($D13="Postgre SQL Enterprise Edition",AV13,IF($D13="Oracle Standard Edition",1,IF($D13="Oracle Enterprise",AV13/2,IF($D13="Maria DB Community edition",1,IF($D13="MongoDB Community edition",1,IF($D13="MS SQL Standard Edition - Passive VM",,IF($D13="MS SQL Enterprise Edition - Passive VM)",,0))))))))))))</f>
        <v>2</v>
      </c>
      <c r="BA13" s="25">
        <v>4</v>
      </c>
      <c r="BB13" s="25">
        <v>4</v>
      </c>
      <c r="BC13" s="25">
        <v>8</v>
      </c>
      <c r="BD13" s="25">
        <v>200</v>
      </c>
      <c r="BE13" s="26">
        <f t="shared" ref="BE13" si="44">IF($C13="win",BB13/2,IF($C13="rhel",1,IF($C13="suse",1,IF($C13="Ubuntu",1,IF($C13="Oracle Linux",1,IF($C13="Debian",1,IF($C13="OEM Specific",1,0)))))))</f>
        <v>2</v>
      </c>
      <c r="BF13" s="27">
        <f t="shared" ref="BF13" si="45">IF($D13="MS SQL Standard Edition - Active VM",BB13/2,IF($D13="MS SQL Enterprise Edition - Active VM",BB13/2,IF($D13="My SQL Community Edition",1,IF($D13="My SQL Enterprise Edition",1,IF($D13="Postgre SQL Community edition",BB13,IF($D13="Postgre SQL Enterprise Edition",BB13,IF($D13="Oracle Standard Edition",1,IF($D13="Oracle Enterprise",BB13/2,IF($D13="Maria DB Community edition",1,IF($D13="MongoDB Community edition",1,IF($D13="MS SQL Standard Edition - Passive VM",,IF($D13="MS SQL Enterprise Edition - Passive VM)",,0))))))))))))</f>
        <v>2</v>
      </c>
      <c r="BG13" s="38">
        <v>4</v>
      </c>
      <c r="BH13" s="38">
        <v>4</v>
      </c>
      <c r="BI13" s="38">
        <v>8</v>
      </c>
      <c r="BJ13" s="38">
        <v>200</v>
      </c>
      <c r="BK13" s="29">
        <f t="shared" ref="BK13" si="46">IF($C13="win",BH13/2,IF($C13="rhel",1,IF($C13="suse",1,IF($C13="Ubuntu",1,IF($C13="Oracle Linux",1,IF($C13="Debian",1,IF($C13="OEM Specific",1,0)))))))</f>
        <v>2</v>
      </c>
      <c r="BL13" s="30">
        <f t="shared" ref="BL13" si="47">IF($D13="MS SQL Standard Edition - Active VM",BH13/2,IF($D13="MS SQL Enterprise Edition - Active VM",BH13/2,IF($D13="My SQL Community Edition",1,IF($D13="My SQL Enterprise Edition",1,IF($D13="Postgre SQL Community edition",BH13,IF($D13="Postgre SQL Enterprise Edition",BH13,IF($D13="Oracle Standard Edition",1,IF($D13="Oracle Enterprise",BH13/2,IF($D13="Maria DB Community edition",1,IF($D13="MongoDB Community edition",1,IF($D13="MS SQL Standard Edition - Passive VM",,IF($D13="MS SQL Enterprise Edition - Passive VM)",,0))))))))))))</f>
        <v>2</v>
      </c>
      <c r="BM13" s="25">
        <v>4</v>
      </c>
      <c r="BN13" s="25">
        <v>4</v>
      </c>
      <c r="BO13" s="25">
        <v>8</v>
      </c>
      <c r="BP13" s="25">
        <v>200</v>
      </c>
      <c r="BQ13" s="26">
        <f t="shared" ref="BQ13" si="48">IF($C13="win",BN13/2,IF($C13="rhel",1,IF($C13="suse",1,IF($C13="Ubuntu",1,IF($C13="Oracle Linux",1,IF($C13="Debian",1,IF($C13="OEM Specific",1,0)))))))</f>
        <v>2</v>
      </c>
      <c r="BR13" s="27">
        <f t="shared" ref="BR13" si="49">IF($D13="MS SQL Standard Edition - Active VM",BN13/2,IF($D13="MS SQL Enterprise Edition - Active VM",BN13/2,IF($D13="My SQL Community Edition",1,IF($D13="My SQL Enterprise Edition",1,IF($D13="Postgre SQL Community edition",BN13,IF($D13="Postgre SQL Enterprise Edition",BN13,IF($D13="Oracle Standard Edition",1,IF($D13="Oracle Enterprise",BN13/2,IF($D13="Maria DB Community edition",1,IF($D13="MongoDB Community edition",1,IF($D13="MS SQL Standard Edition - Passive VM",,IF($D13="MS SQL Enterprise Edition - Passive VM)",,0))))))))))))</f>
        <v>2</v>
      </c>
      <c r="BS13" s="38">
        <v>4</v>
      </c>
      <c r="BT13" s="38">
        <v>4</v>
      </c>
      <c r="BU13" s="38">
        <v>8</v>
      </c>
      <c r="BV13" s="38">
        <v>200</v>
      </c>
      <c r="BW13" s="29">
        <f t="shared" ref="BW13" si="50">IF($C13="win",BT13/2,IF($C13="rhel",1,IF($C13="suse",1,IF($C13="Ubuntu",1,IF($C13="Oracle Linux",1,IF($C13="Debian",1,IF($C13="OEM Specific",1,0)))))))</f>
        <v>2</v>
      </c>
      <c r="BX13" s="30">
        <f t="shared" ref="BX13" si="51">IF($D13="MS SQL Standard Edition - Active VM",BT13/2,IF($D13="MS SQL Enterprise Edition - Active VM",BT13/2,IF($D13="My SQL Community Edition",1,IF($D13="My SQL Enterprise Edition",1,IF($D13="Postgre SQL Community edition",BT13,IF($D13="Postgre SQL Enterprise Edition",BT13,IF($D13="Oracle Standard Edition",1,IF($D13="Oracle Enterprise",BT13/2,IF($D13="Maria DB Community edition",1,IF($D13="MongoDB Community edition",1,IF($D13="MS SQL Standard Edition - Passive VM",,IF($D13="MS SQL Enterprise Edition - Passive VM)",,0))))))))))))</f>
        <v>2</v>
      </c>
      <c r="BY13" s="25">
        <v>4</v>
      </c>
      <c r="BZ13" s="25">
        <v>4</v>
      </c>
      <c r="CA13" s="25">
        <v>8</v>
      </c>
      <c r="CB13" s="25">
        <v>200</v>
      </c>
      <c r="CC13" s="26">
        <f t="shared" ref="CC13" si="52">IF($C13="win",BZ13/2,IF($C13="rhel",1,IF($C13="suse",1,IF($C13="Ubuntu",1,IF($C13="Oracle Linux",1,IF($C13="Debian",1,IF($C13="OEM Specific",1,0)))))))</f>
        <v>2</v>
      </c>
      <c r="CD13" s="27">
        <f t="shared" ref="CD13" si="53">IF($D13="MS SQL Standard Edition - Active VM",BZ13/2,IF($D13="MS SQL Enterprise Edition - Active VM",BZ13/2,IF($D13="My SQL Community Edition",1,IF($D13="My SQL Enterprise Edition",1,IF($D13="Postgre SQL Community edition",BZ13,IF($D13="Postgre SQL Enterprise Edition",BZ13,IF($D13="Oracle Standard Edition",1,IF($D13="Oracle Enterprise",BZ13/2,IF($D13="Maria DB Community edition",1,IF($D13="MongoDB Community edition",1,IF($D13="MS SQL Standard Edition - Passive VM",,IF($D13="MS SQL Enterprise Edition - Passive VM)",,0))))))))))))</f>
        <v>2</v>
      </c>
      <c r="CE13" s="38">
        <v>4</v>
      </c>
      <c r="CF13" s="38">
        <v>4</v>
      </c>
      <c r="CG13" s="38">
        <v>8</v>
      </c>
      <c r="CH13" s="38">
        <v>200</v>
      </c>
      <c r="CI13" s="29">
        <f t="shared" ref="CI13" si="54">IF($C13="win",CF13/2,IF($C13="rhel",1,IF($C13="suse",1,IF($C13="Ubuntu",1,IF($C13="Oracle Linux",1,IF($C13="Debian",1,IF($C13="OEM Specific",1,0)))))))</f>
        <v>2</v>
      </c>
      <c r="CJ13" s="30">
        <f t="shared" ref="CJ13" si="55">IF($D13="MS SQL Standard Edition - Active VM",CF13/2,IF($D13="MS SQL Enterprise Edition - Active VM",CF13/2,IF($D13="My SQL Community Edition",1,IF($D13="My SQL Enterprise Edition",1,IF($D13="Postgre SQL Community edition",CF13,IF($D13="Postgre SQL Enterprise Edition",CF13,IF($D13="Oracle Standard Edition",1,IF($D13="Oracle Enterprise",CF13/2,IF($D13="Maria DB Community edition",1,IF($D13="MongoDB Community edition",1,IF($D13="MS SQL Standard Edition - Passive VM",,IF($D13="MS SQL Enterprise Edition - Passive VM)",,0))))))))))))</f>
        <v>2</v>
      </c>
    </row>
  </sheetData>
  <dataValidations count="2">
    <dataValidation type="list" allowBlank="1" showInputMessage="1" showErrorMessage="1" sqref="D2:D13">
      <formula1>$CQ$1:$CQ$16</formula1>
    </dataValidation>
    <dataValidation type="list" allowBlank="1" showInputMessage="1" showErrorMessage="1" sqref="C2:C13">
      <formula1>$CP$1:$CP$8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70" zoomScaleNormal="70" workbookViewId="0">
      <selection activeCell="D27" sqref="D27"/>
    </sheetView>
  </sheetViews>
  <sheetFormatPr defaultRowHeight="15" x14ac:dyDescent="0.25"/>
  <cols>
    <col min="1" max="1" width="23.28515625" style="12" customWidth="1"/>
    <col min="2" max="2" width="23.42578125" style="12" customWidth="1"/>
    <col min="3" max="3" width="45.85546875" style="12" bestFit="1" customWidth="1"/>
    <col min="4" max="4" width="15.5703125" style="12" bestFit="1" customWidth="1"/>
    <col min="5" max="5" width="11.85546875" style="12" bestFit="1" customWidth="1"/>
    <col min="6" max="6" width="12.85546875" style="12" bestFit="1" customWidth="1"/>
    <col min="7" max="7" width="8.28515625" style="12" bestFit="1" customWidth="1"/>
    <col min="8" max="8" width="8.140625" style="12" bestFit="1" customWidth="1"/>
    <col min="9" max="10" width="8.28515625" style="12" bestFit="1" customWidth="1"/>
    <col min="11" max="11" width="8.140625" style="12" bestFit="1" customWidth="1"/>
    <col min="12" max="13" width="8.28515625" style="12" bestFit="1" customWidth="1"/>
    <col min="14" max="14" width="7.42578125" style="12" bestFit="1" customWidth="1"/>
    <col min="15" max="16384" width="9.140625" style="12"/>
  </cols>
  <sheetData>
    <row r="1" spans="1:17" ht="16.5" customHeight="1" x14ac:dyDescent="0.25">
      <c r="A1" s="13" t="s">
        <v>7695</v>
      </c>
      <c r="B1" s="13" t="s">
        <v>113</v>
      </c>
      <c r="C1" s="13" t="s">
        <v>114</v>
      </c>
      <c r="D1" s="13" t="s">
        <v>7761</v>
      </c>
      <c r="E1" s="13" t="s">
        <v>7709</v>
      </c>
      <c r="F1" s="13" t="s">
        <v>7710</v>
      </c>
      <c r="G1" s="13" t="s">
        <v>7711</v>
      </c>
      <c r="H1" s="13" t="s">
        <v>7712</v>
      </c>
      <c r="I1" s="13" t="s">
        <v>7713</v>
      </c>
      <c r="J1" s="13" t="s">
        <v>118</v>
      </c>
      <c r="K1" s="13" t="s">
        <v>7714</v>
      </c>
      <c r="L1" s="13" t="s">
        <v>7715</v>
      </c>
      <c r="M1" s="13" t="s">
        <v>7716</v>
      </c>
      <c r="N1" s="13" t="s">
        <v>7762</v>
      </c>
      <c r="O1" s="13" t="s">
        <v>7717</v>
      </c>
      <c r="P1" s="13" t="s">
        <v>7718</v>
      </c>
      <c r="Q1" s="13" t="s">
        <v>7719</v>
      </c>
    </row>
    <row r="2" spans="1:17" x14ac:dyDescent="0.25">
      <c r="A2" s="39" t="s">
        <v>128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ht="22.9" customHeight="1" x14ac:dyDescent="0.25">
      <c r="A7" s="1" t="str">
        <f>$A$2</f>
        <v>Software Licenses</v>
      </c>
      <c r="B7" s="1" t="s">
        <v>131</v>
      </c>
      <c r="C7" s="2" t="s">
        <v>7708</v>
      </c>
      <c r="D7" s="1">
        <v>9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</row>
    <row r="8" spans="1:17" x14ac:dyDescent="0.25">
      <c r="A8" s="39" t="s">
        <v>147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17" x14ac:dyDescent="0.25">
      <c r="A9" s="1" t="str">
        <f t="shared" ref="A9:A35" si="0">$A$8</f>
        <v>Storage and Backup Services</v>
      </c>
      <c r="B9" s="1" t="s">
        <v>150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150</v>
      </c>
      <c r="C10" s="2" t="s">
        <v>154</v>
      </c>
      <c r="D10" s="1">
        <v>6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150</v>
      </c>
      <c r="C11" s="2" t="s">
        <v>157</v>
      </c>
      <c r="D11" s="1">
        <v>7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150</v>
      </c>
      <c r="C12" s="2" t="s">
        <v>160</v>
      </c>
      <c r="D12" s="1">
        <v>8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150</v>
      </c>
      <c r="C13" s="2" t="s">
        <v>163</v>
      </c>
      <c r="D13" s="1">
        <v>9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150</v>
      </c>
      <c r="C14" s="2" t="s">
        <v>166</v>
      </c>
      <c r="D14" s="1">
        <v>10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150</v>
      </c>
      <c r="C15" s="2" t="s">
        <v>169</v>
      </c>
      <c r="D15" s="1">
        <v>11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150</v>
      </c>
      <c r="C16" s="2" t="s">
        <v>172</v>
      </c>
      <c r="D16" s="1">
        <v>12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150</v>
      </c>
      <c r="C17" s="2" t="s">
        <v>175</v>
      </c>
      <c r="D17" s="1">
        <v>13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150</v>
      </c>
      <c r="C18" s="2" t="s">
        <v>178</v>
      </c>
      <c r="D18" s="1">
        <v>14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150</v>
      </c>
      <c r="C19" s="2" t="s">
        <v>181</v>
      </c>
      <c r="D19" s="1">
        <v>15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150</v>
      </c>
      <c r="C20" s="2" t="s">
        <v>184</v>
      </c>
      <c r="D20" s="1">
        <v>16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150</v>
      </c>
      <c r="C21" s="2" t="s">
        <v>187</v>
      </c>
      <c r="D21" s="1">
        <v>17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150</v>
      </c>
      <c r="C22" s="2" t="s">
        <v>190</v>
      </c>
      <c r="D22" s="1">
        <v>18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150</v>
      </c>
      <c r="C23" s="2" t="s">
        <v>193</v>
      </c>
      <c r="D23" s="1">
        <v>19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150</v>
      </c>
      <c r="C24" s="2" t="s">
        <v>196</v>
      </c>
      <c r="D24" s="1">
        <v>20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150</v>
      </c>
      <c r="C25" s="2" t="s">
        <v>199</v>
      </c>
      <c r="D25" s="1">
        <v>21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150</v>
      </c>
      <c r="C26" s="2" t="s">
        <v>202</v>
      </c>
      <c r="D26" s="1">
        <v>22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150</v>
      </c>
      <c r="C27" s="2" t="s">
        <v>205</v>
      </c>
      <c r="D27" s="1">
        <v>23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150</v>
      </c>
      <c r="C28" s="2" t="s">
        <v>208</v>
      </c>
      <c r="D28" s="1">
        <v>24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150</v>
      </c>
      <c r="C29" s="2" t="s">
        <v>211</v>
      </c>
      <c r="D29" s="1">
        <v>25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150</v>
      </c>
      <c r="C30" s="2" t="s">
        <v>214</v>
      </c>
      <c r="D30" s="1">
        <v>26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150</v>
      </c>
      <c r="C31" s="2" t="s">
        <v>217</v>
      </c>
      <c r="D31" s="1">
        <v>27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150</v>
      </c>
      <c r="C32" s="2" t="s">
        <v>220</v>
      </c>
      <c r="D32" s="1">
        <v>28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150</v>
      </c>
      <c r="C33" s="2" t="s">
        <v>223</v>
      </c>
      <c r="D33" s="1">
        <v>29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226</v>
      </c>
      <c r="C34" s="2" t="s">
        <v>227</v>
      </c>
      <c r="D34" s="1">
        <v>30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1" t="str">
        <f t="shared" si="0"/>
        <v>Storage and Backup Services</v>
      </c>
      <c r="B35" s="1" t="s">
        <v>230</v>
      </c>
      <c r="C35" s="2" t="s">
        <v>231</v>
      </c>
      <c r="D35" s="1">
        <v>31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</row>
    <row r="36" spans="1:17" x14ac:dyDescent="0.25">
      <c r="A36" s="39" t="s">
        <v>244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25">
      <c r="A37" s="1" t="str">
        <f>$A$36</f>
        <v>Network and Connectivity Services</v>
      </c>
      <c r="B37" s="1" t="s">
        <v>247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tr">
        <f>$A$36</f>
        <v>Network and Connectivity Services</v>
      </c>
      <c r="B38" s="1" t="s">
        <v>247</v>
      </c>
      <c r="C38" s="2" t="s">
        <v>251</v>
      </c>
      <c r="D38" s="1">
        <v>6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39" t="s">
        <v>266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x14ac:dyDescent="0.25">
      <c r="A40" s="1" t="str">
        <f t="shared" ref="A40:A57" si="1">$A$39</f>
        <v>Security Solution</v>
      </c>
      <c r="B40" s="1" t="s">
        <v>247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247</v>
      </c>
      <c r="C41" s="2" t="s">
        <v>7700</v>
      </c>
      <c r="D41" s="1">
        <v>6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247</v>
      </c>
      <c r="C42" s="2" t="s">
        <v>7701</v>
      </c>
      <c r="D42" s="1">
        <v>7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247</v>
      </c>
      <c r="C43" s="2" t="s">
        <v>278</v>
      </c>
      <c r="D43" s="1">
        <v>8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247</v>
      </c>
      <c r="C44" s="2" t="s">
        <v>83</v>
      </c>
      <c r="D44" s="1">
        <v>9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247</v>
      </c>
      <c r="C45" s="2" t="s">
        <v>7702</v>
      </c>
      <c r="D45" s="1">
        <v>10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247</v>
      </c>
      <c r="C46" s="2" t="s">
        <v>287</v>
      </c>
      <c r="D46" s="1">
        <v>11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247</v>
      </c>
      <c r="C47" s="2" t="s">
        <v>290</v>
      </c>
      <c r="D47" s="1">
        <v>12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247</v>
      </c>
      <c r="C48" s="2" t="s">
        <v>7703</v>
      </c>
      <c r="D48" s="1">
        <v>13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247</v>
      </c>
      <c r="C49" s="2" t="s">
        <v>7704</v>
      </c>
      <c r="D49" s="1">
        <v>14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247</v>
      </c>
      <c r="C50" s="2" t="s">
        <v>7705</v>
      </c>
      <c r="D50" s="1">
        <v>15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247</v>
      </c>
      <c r="C51" s="2" t="s">
        <v>302</v>
      </c>
      <c r="D51" s="1">
        <v>16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247</v>
      </c>
      <c r="C52" s="2" t="s">
        <v>7706</v>
      </c>
      <c r="D52" s="1">
        <v>17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247</v>
      </c>
      <c r="C53" s="2" t="s">
        <v>7707</v>
      </c>
      <c r="D53" s="1">
        <v>18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 t="shared" si="1"/>
        <v>Security Solution</v>
      </c>
      <c r="B54" s="1" t="s">
        <v>247</v>
      </c>
      <c r="C54" s="2" t="s">
        <v>311</v>
      </c>
      <c r="D54" s="1">
        <v>19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 t="shared" si="1"/>
        <v>Security Solution</v>
      </c>
      <c r="B55" s="1" t="s">
        <v>247</v>
      </c>
      <c r="C55" s="2" t="s">
        <v>314</v>
      </c>
      <c r="D55" s="1">
        <v>20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1"/>
        <v>Security Solution</v>
      </c>
      <c r="B56" s="1" t="s">
        <v>247</v>
      </c>
      <c r="C56" s="2" t="s">
        <v>317</v>
      </c>
      <c r="D56" s="1">
        <v>21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tr">
        <f t="shared" si="1"/>
        <v>Security Solution</v>
      </c>
      <c r="B57" s="1" t="s">
        <v>247</v>
      </c>
      <c r="C57" s="2" t="s">
        <v>320</v>
      </c>
      <c r="D57" s="1">
        <v>22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1">
        <v>13</v>
      </c>
      <c r="P57" s="1">
        <v>14</v>
      </c>
      <c r="Q57" s="1">
        <v>15</v>
      </c>
    </row>
    <row r="58" spans="1:17" x14ac:dyDescent="0.25">
      <c r="A58" s="39" t="s">
        <v>323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1" t="str">
        <f t="shared" ref="A59:A67" si="2">$A$58</f>
        <v>Managed Services</v>
      </c>
      <c r="B59" s="1" t="s">
        <v>247</v>
      </c>
      <c r="C59" s="2" t="s">
        <v>326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 t="shared" si="2"/>
        <v>Managed Services</v>
      </c>
      <c r="B60" s="1" t="s">
        <v>247</v>
      </c>
      <c r="C60" s="2" t="s">
        <v>329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tr">
        <f t="shared" si="2"/>
        <v>Managed Services</v>
      </c>
      <c r="B61" s="1" t="s">
        <v>247</v>
      </c>
      <c r="C61" s="2" t="s">
        <v>335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</row>
    <row r="62" spans="1:17" x14ac:dyDescent="0.25">
      <c r="A62" s="1" t="str">
        <f t="shared" si="2"/>
        <v>Managed Services</v>
      </c>
      <c r="B62" s="1" t="s">
        <v>344</v>
      </c>
      <c r="C62" s="2" t="s">
        <v>345</v>
      </c>
      <c r="D62" s="1">
        <v>55</v>
      </c>
      <c r="E62" s="1">
        <v>65</v>
      </c>
      <c r="F62" s="1">
        <v>25</v>
      </c>
      <c r="G62" s="1">
        <v>25</v>
      </c>
      <c r="H62" s="1">
        <v>25</v>
      </c>
      <c r="I62" s="1">
        <v>25</v>
      </c>
      <c r="J62" s="1">
        <v>25</v>
      </c>
      <c r="K62" s="1">
        <v>25</v>
      </c>
      <c r="L62" s="1">
        <v>25</v>
      </c>
      <c r="M62" s="1">
        <v>25</v>
      </c>
      <c r="N62" s="1">
        <v>25</v>
      </c>
      <c r="O62" s="1">
        <v>25</v>
      </c>
      <c r="P62" s="1">
        <v>25</v>
      </c>
      <c r="Q62" s="1">
        <v>25</v>
      </c>
    </row>
    <row r="63" spans="1:17" x14ac:dyDescent="0.25">
      <c r="A63" s="1" t="str">
        <f t="shared" si="2"/>
        <v>Managed Services</v>
      </c>
      <c r="B63" s="1" t="s">
        <v>344</v>
      </c>
      <c r="C63" s="2" t="s">
        <v>348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</row>
    <row r="64" spans="1:17" x14ac:dyDescent="0.25">
      <c r="A64" s="1" t="str">
        <f t="shared" si="2"/>
        <v>Managed Services</v>
      </c>
      <c r="B64" s="1" t="s">
        <v>344</v>
      </c>
      <c r="C64" s="2" t="s">
        <v>357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 t="shared" si="2"/>
        <v>Managed Services</v>
      </c>
      <c r="B65" s="1" t="s">
        <v>344</v>
      </c>
      <c r="C65" s="2" t="s">
        <v>360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 t="shared" si="2"/>
        <v>Managed Services</v>
      </c>
      <c r="B66" s="1" t="s">
        <v>344</v>
      </c>
      <c r="C66" s="2" t="s">
        <v>363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1">
        <v>13</v>
      </c>
      <c r="P66" s="1">
        <v>14</v>
      </c>
      <c r="Q66" s="1">
        <v>15</v>
      </c>
    </row>
    <row r="67" spans="1:17" x14ac:dyDescent="0.25">
      <c r="A67" s="1" t="str">
        <f t="shared" si="2"/>
        <v>Managed Services</v>
      </c>
      <c r="B67" s="1" t="s">
        <v>247</v>
      </c>
      <c r="C67" s="2" t="s">
        <v>366</v>
      </c>
      <c r="D67" s="1">
        <v>9</v>
      </c>
      <c r="E67" s="1">
        <v>9</v>
      </c>
      <c r="F67" s="1">
        <v>9</v>
      </c>
      <c r="G67" s="1">
        <v>9</v>
      </c>
      <c r="H67" s="1">
        <v>9</v>
      </c>
      <c r="I67" s="1">
        <v>9</v>
      </c>
      <c r="J67" s="1">
        <v>9</v>
      </c>
      <c r="K67" s="1">
        <v>9</v>
      </c>
      <c r="L67" s="1">
        <v>9</v>
      </c>
      <c r="M67" s="1">
        <v>9</v>
      </c>
      <c r="N67" s="1">
        <v>9</v>
      </c>
      <c r="O67" s="1">
        <v>9</v>
      </c>
      <c r="P67" s="1">
        <v>9</v>
      </c>
      <c r="Q67" s="1">
        <v>9</v>
      </c>
    </row>
  </sheetData>
  <mergeCells count="5">
    <mergeCell ref="A2:Q2"/>
    <mergeCell ref="A8:Q8"/>
    <mergeCell ref="A36:Q36"/>
    <mergeCell ref="A39:Q39"/>
    <mergeCell ref="A58:Q58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7" zoomScale="70" zoomScaleNormal="70" workbookViewId="0">
      <selection activeCell="C12" sqref="C12"/>
    </sheetView>
  </sheetViews>
  <sheetFormatPr defaultRowHeight="15" x14ac:dyDescent="0.25"/>
  <cols>
    <col min="1" max="1" width="23.28515625" style="12" customWidth="1"/>
    <col min="2" max="2" width="23.42578125" style="12" customWidth="1"/>
    <col min="3" max="3" width="45.85546875" style="12" bestFit="1" customWidth="1"/>
    <col min="4" max="4" width="15.5703125" style="12" bestFit="1" customWidth="1"/>
    <col min="5" max="5" width="11.85546875" style="12" bestFit="1" customWidth="1"/>
    <col min="6" max="6" width="12.85546875" style="12" bestFit="1" customWidth="1"/>
    <col min="7" max="7" width="8.28515625" style="12" bestFit="1" customWidth="1"/>
    <col min="8" max="8" width="8.140625" style="12" bestFit="1" customWidth="1"/>
    <col min="9" max="10" width="8.28515625" style="12" bestFit="1" customWidth="1"/>
    <col min="11" max="11" width="8.140625" style="12" bestFit="1" customWidth="1"/>
    <col min="12" max="13" width="8.28515625" style="12" bestFit="1" customWidth="1"/>
    <col min="14" max="14" width="7.42578125" style="12" bestFit="1" customWidth="1"/>
    <col min="15" max="16384" width="9.140625" style="12"/>
  </cols>
  <sheetData>
    <row r="1" spans="1:17" ht="16.5" customHeight="1" x14ac:dyDescent="0.25">
      <c r="A1" s="13" t="s">
        <v>7695</v>
      </c>
      <c r="B1" s="13" t="s">
        <v>113</v>
      </c>
      <c r="C1" s="13" t="s">
        <v>114</v>
      </c>
      <c r="D1" s="13" t="s">
        <v>7761</v>
      </c>
      <c r="E1" s="13" t="s">
        <v>7709</v>
      </c>
      <c r="F1" s="13" t="s">
        <v>7710</v>
      </c>
      <c r="G1" s="13" t="s">
        <v>7711</v>
      </c>
      <c r="H1" s="13" t="s">
        <v>7712</v>
      </c>
      <c r="I1" s="13" t="s">
        <v>7713</v>
      </c>
      <c r="J1" s="13" t="s">
        <v>118</v>
      </c>
      <c r="K1" s="13" t="s">
        <v>7714</v>
      </c>
      <c r="L1" s="13" t="s">
        <v>7715</v>
      </c>
      <c r="M1" s="13" t="s">
        <v>7716</v>
      </c>
      <c r="N1" s="13" t="s">
        <v>7762</v>
      </c>
      <c r="O1" s="13" t="s">
        <v>7717</v>
      </c>
      <c r="P1" s="13" t="s">
        <v>7718</v>
      </c>
      <c r="Q1" s="13" t="s">
        <v>7719</v>
      </c>
    </row>
    <row r="2" spans="1:17" x14ac:dyDescent="0.25">
      <c r="A2" s="39" t="s">
        <v>128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x14ac:dyDescent="0.25">
      <c r="A7" s="39" t="s">
        <v>147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 spans="1:17" x14ac:dyDescent="0.25">
      <c r="A8" s="1" t="str">
        <f t="shared" ref="A8:A34" si="0">$A$7</f>
        <v>Storage and Backup Services</v>
      </c>
      <c r="B8" s="1" t="s">
        <v>150</v>
      </c>
      <c r="C8" s="2" t="s">
        <v>151</v>
      </c>
      <c r="D8" s="1">
        <v>5</v>
      </c>
      <c r="E8" s="1">
        <v>6</v>
      </c>
      <c r="F8" s="1">
        <v>7</v>
      </c>
      <c r="G8" s="1">
        <v>8</v>
      </c>
      <c r="H8" s="1">
        <v>9</v>
      </c>
      <c r="I8" s="1">
        <v>10</v>
      </c>
      <c r="J8" s="1">
        <v>11</v>
      </c>
      <c r="K8" s="1">
        <v>12</v>
      </c>
      <c r="L8" s="1">
        <v>13</v>
      </c>
      <c r="M8" s="1">
        <v>14</v>
      </c>
      <c r="N8" s="1">
        <v>15</v>
      </c>
      <c r="O8" s="1">
        <v>13</v>
      </c>
      <c r="P8" s="1">
        <v>14</v>
      </c>
      <c r="Q8" s="1">
        <v>15</v>
      </c>
    </row>
    <row r="9" spans="1:17" x14ac:dyDescent="0.25">
      <c r="A9" s="1" t="str">
        <f t="shared" si="0"/>
        <v>Storage and Backup Services</v>
      </c>
      <c r="B9" s="1" t="s">
        <v>150</v>
      </c>
      <c r="C9" s="2" t="s">
        <v>154</v>
      </c>
      <c r="D9" s="1">
        <v>6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150</v>
      </c>
      <c r="C10" s="2" t="s">
        <v>157</v>
      </c>
      <c r="D10" s="1">
        <v>7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150</v>
      </c>
      <c r="C11" s="2" t="s">
        <v>160</v>
      </c>
      <c r="D11" s="1">
        <v>8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150</v>
      </c>
      <c r="C12" s="2" t="s">
        <v>163</v>
      </c>
      <c r="D12" s="1">
        <v>9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150</v>
      </c>
      <c r="C13" s="2" t="s">
        <v>166</v>
      </c>
      <c r="D13" s="1">
        <v>10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150</v>
      </c>
      <c r="C14" s="2" t="s">
        <v>169</v>
      </c>
      <c r="D14" s="1">
        <v>11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150</v>
      </c>
      <c r="C15" s="2" t="s">
        <v>172</v>
      </c>
      <c r="D15" s="1">
        <v>12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150</v>
      </c>
      <c r="C16" s="2" t="s">
        <v>175</v>
      </c>
      <c r="D16" s="1">
        <v>13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150</v>
      </c>
      <c r="C17" s="2" t="s">
        <v>178</v>
      </c>
      <c r="D17" s="1">
        <v>14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150</v>
      </c>
      <c r="C18" s="2" t="s">
        <v>181</v>
      </c>
      <c r="D18" s="1">
        <v>15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150</v>
      </c>
      <c r="C19" s="2" t="s">
        <v>184</v>
      </c>
      <c r="D19" s="1">
        <v>16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150</v>
      </c>
      <c r="C20" s="2" t="s">
        <v>187</v>
      </c>
      <c r="D20" s="1">
        <v>17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150</v>
      </c>
      <c r="C21" s="2" t="s">
        <v>190</v>
      </c>
      <c r="D21" s="1">
        <v>18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150</v>
      </c>
      <c r="C22" s="2" t="s">
        <v>193</v>
      </c>
      <c r="D22" s="1">
        <v>19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150</v>
      </c>
      <c r="C23" s="2" t="s">
        <v>196</v>
      </c>
      <c r="D23" s="1">
        <v>20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150</v>
      </c>
      <c r="C24" s="2" t="s">
        <v>199</v>
      </c>
      <c r="D24" s="1">
        <v>21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150</v>
      </c>
      <c r="C25" s="2" t="s">
        <v>202</v>
      </c>
      <c r="D25" s="1">
        <v>22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150</v>
      </c>
      <c r="C26" s="2" t="s">
        <v>205</v>
      </c>
      <c r="D26" s="1">
        <v>23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150</v>
      </c>
      <c r="C27" s="2" t="s">
        <v>208</v>
      </c>
      <c r="D27" s="1">
        <v>24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150</v>
      </c>
      <c r="C28" s="2" t="s">
        <v>211</v>
      </c>
      <c r="D28" s="1">
        <v>25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150</v>
      </c>
      <c r="C29" s="2" t="s">
        <v>214</v>
      </c>
      <c r="D29" s="1">
        <v>26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150</v>
      </c>
      <c r="C30" s="2" t="s">
        <v>217</v>
      </c>
      <c r="D30" s="1">
        <v>27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150</v>
      </c>
      <c r="C31" s="2" t="s">
        <v>220</v>
      </c>
      <c r="D31" s="1">
        <v>28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150</v>
      </c>
      <c r="C32" s="2" t="s">
        <v>223</v>
      </c>
      <c r="D32" s="1">
        <v>29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226</v>
      </c>
      <c r="C33" s="2" t="s">
        <v>227</v>
      </c>
      <c r="D33" s="1">
        <v>30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230</v>
      </c>
      <c r="C34" s="2" t="s">
        <v>231</v>
      </c>
      <c r="D34" s="1">
        <v>31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39" t="s">
        <v>244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25">
      <c r="A36" s="1" t="str">
        <f>$A$35</f>
        <v>Network and Connectivity Services</v>
      </c>
      <c r="B36" s="1" t="s">
        <v>247</v>
      </c>
      <c r="C36" s="2" t="s">
        <v>248</v>
      </c>
      <c r="D36" s="1">
        <v>5</v>
      </c>
      <c r="E36" s="1">
        <v>6</v>
      </c>
      <c r="F36" s="1">
        <v>7</v>
      </c>
      <c r="G36" s="1">
        <v>8</v>
      </c>
      <c r="H36" s="1">
        <v>9</v>
      </c>
      <c r="I36" s="1">
        <v>10</v>
      </c>
      <c r="J36" s="1">
        <v>11</v>
      </c>
      <c r="K36" s="1">
        <v>12</v>
      </c>
      <c r="L36" s="1">
        <v>13</v>
      </c>
      <c r="M36" s="1">
        <v>14</v>
      </c>
      <c r="N36" s="1">
        <v>15</v>
      </c>
      <c r="O36" s="1">
        <v>13</v>
      </c>
      <c r="P36" s="1">
        <v>14</v>
      </c>
      <c r="Q36" s="1">
        <v>15</v>
      </c>
    </row>
    <row r="37" spans="1:17" x14ac:dyDescent="0.25">
      <c r="A37" s="1" t="str">
        <f>$A$35</f>
        <v>Network and Connectivity Services</v>
      </c>
      <c r="B37" s="1" t="s">
        <v>247</v>
      </c>
      <c r="C37" s="2" t="s">
        <v>251</v>
      </c>
      <c r="D37" s="1">
        <v>6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39" t="s">
        <v>266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x14ac:dyDescent="0.25">
      <c r="A39" s="1" t="str">
        <f t="shared" ref="A39:A56" si="1">$A$38</f>
        <v>Security Solution</v>
      </c>
      <c r="B39" s="1" t="s">
        <v>247</v>
      </c>
      <c r="C39" s="2" t="s">
        <v>7699</v>
      </c>
      <c r="D39" s="1">
        <v>5</v>
      </c>
      <c r="E39" s="1">
        <v>6</v>
      </c>
      <c r="F39" s="1">
        <v>7</v>
      </c>
      <c r="G39" s="1">
        <v>8</v>
      </c>
      <c r="H39" s="1">
        <v>9</v>
      </c>
      <c r="I39" s="1">
        <v>10</v>
      </c>
      <c r="J39" s="1">
        <v>11</v>
      </c>
      <c r="K39" s="1">
        <v>12</v>
      </c>
      <c r="L39" s="1">
        <v>13</v>
      </c>
      <c r="M39" s="1">
        <v>14</v>
      </c>
      <c r="N39" s="1">
        <v>15</v>
      </c>
      <c r="O39" s="1">
        <v>13</v>
      </c>
      <c r="P39" s="1">
        <v>14</v>
      </c>
      <c r="Q39" s="1">
        <v>15</v>
      </c>
    </row>
    <row r="40" spans="1:17" x14ac:dyDescent="0.25">
      <c r="A40" s="1" t="str">
        <f t="shared" si="1"/>
        <v>Security Solution</v>
      </c>
      <c r="B40" s="1" t="s">
        <v>247</v>
      </c>
      <c r="C40" s="2" t="s">
        <v>7700</v>
      </c>
      <c r="D40" s="1">
        <v>6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247</v>
      </c>
      <c r="C41" s="2" t="s">
        <v>7701</v>
      </c>
      <c r="D41" s="1">
        <v>7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247</v>
      </c>
      <c r="C42" s="2" t="s">
        <v>278</v>
      </c>
      <c r="D42" s="1">
        <v>8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247</v>
      </c>
      <c r="C43" s="2" t="s">
        <v>83</v>
      </c>
      <c r="D43" s="1">
        <v>9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247</v>
      </c>
      <c r="C44" s="2" t="s">
        <v>7702</v>
      </c>
      <c r="D44" s="1">
        <v>10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247</v>
      </c>
      <c r="C45" s="2" t="s">
        <v>287</v>
      </c>
      <c r="D45" s="1">
        <v>11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247</v>
      </c>
      <c r="C46" s="2" t="s">
        <v>290</v>
      </c>
      <c r="D46" s="1">
        <v>12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247</v>
      </c>
      <c r="C47" s="2" t="s">
        <v>7703</v>
      </c>
      <c r="D47" s="1">
        <v>13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247</v>
      </c>
      <c r="C48" s="2" t="s">
        <v>7704</v>
      </c>
      <c r="D48" s="1">
        <v>14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247</v>
      </c>
      <c r="C49" s="2" t="s">
        <v>7705</v>
      </c>
      <c r="D49" s="1">
        <v>15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247</v>
      </c>
      <c r="C50" s="2" t="s">
        <v>302</v>
      </c>
      <c r="D50" s="1">
        <v>16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247</v>
      </c>
      <c r="C51" s="2" t="s">
        <v>7706</v>
      </c>
      <c r="D51" s="1">
        <v>17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247</v>
      </c>
      <c r="C52" s="2" t="s">
        <v>7707</v>
      </c>
      <c r="D52" s="1">
        <v>18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247</v>
      </c>
      <c r="C53" s="2" t="s">
        <v>311</v>
      </c>
      <c r="D53" s="1">
        <v>19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 t="shared" si="1"/>
        <v>Security Solution</v>
      </c>
      <c r="B54" s="1" t="s">
        <v>247</v>
      </c>
      <c r="C54" s="2" t="s">
        <v>314</v>
      </c>
      <c r="D54" s="1">
        <v>20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 t="shared" si="1"/>
        <v>Security Solution</v>
      </c>
      <c r="B55" s="1" t="s">
        <v>247</v>
      </c>
      <c r="C55" s="2" t="s">
        <v>317</v>
      </c>
      <c r="D55" s="1">
        <v>21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1"/>
        <v>Security Solution</v>
      </c>
      <c r="B56" s="1" t="s">
        <v>247</v>
      </c>
      <c r="C56" s="2" t="s">
        <v>320</v>
      </c>
      <c r="D56" s="1">
        <v>22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39" t="s">
        <v>323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</row>
    <row r="58" spans="1:17" x14ac:dyDescent="0.25">
      <c r="A58" s="1" t="str">
        <f t="shared" ref="A58:A66" si="2">$A$57</f>
        <v>Managed Services</v>
      </c>
      <c r="B58" s="1" t="s">
        <v>247</v>
      </c>
      <c r="C58" s="2" t="s">
        <v>326</v>
      </c>
      <c r="D58" s="1">
        <v>5</v>
      </c>
      <c r="E58" s="1">
        <v>6</v>
      </c>
      <c r="F58" s="1">
        <v>7</v>
      </c>
      <c r="G58" s="1">
        <v>8</v>
      </c>
      <c r="H58" s="1">
        <v>9</v>
      </c>
      <c r="I58" s="1">
        <v>10</v>
      </c>
      <c r="J58" s="1">
        <v>11</v>
      </c>
      <c r="K58" s="1">
        <v>12</v>
      </c>
      <c r="L58" s="1">
        <v>13</v>
      </c>
      <c r="M58" s="1">
        <v>14</v>
      </c>
      <c r="N58" s="1">
        <v>15</v>
      </c>
      <c r="O58" s="1">
        <v>13</v>
      </c>
      <c r="P58" s="1">
        <v>14</v>
      </c>
      <c r="Q58" s="1">
        <v>15</v>
      </c>
    </row>
    <row r="59" spans="1:17" x14ac:dyDescent="0.25">
      <c r="A59" s="1" t="str">
        <f t="shared" si="2"/>
        <v>Managed Services</v>
      </c>
      <c r="B59" s="1" t="s">
        <v>247</v>
      </c>
      <c r="C59" s="2" t="s">
        <v>329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 t="shared" si="2"/>
        <v>Managed Services</v>
      </c>
      <c r="B60" s="1" t="s">
        <v>247</v>
      </c>
      <c r="C60" s="2" t="s">
        <v>335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</row>
    <row r="61" spans="1:17" x14ac:dyDescent="0.25">
      <c r="A61" s="1" t="str">
        <f t="shared" si="2"/>
        <v>Managed Services</v>
      </c>
      <c r="B61" s="1" t="s">
        <v>344</v>
      </c>
      <c r="C61" s="2" t="s">
        <v>345</v>
      </c>
      <c r="D61" s="1">
        <v>55</v>
      </c>
      <c r="E61" s="1">
        <v>65</v>
      </c>
      <c r="F61" s="1">
        <v>25</v>
      </c>
      <c r="G61" s="1">
        <v>25</v>
      </c>
      <c r="H61" s="1">
        <v>25</v>
      </c>
      <c r="I61" s="1">
        <v>25</v>
      </c>
      <c r="J61" s="1">
        <v>25</v>
      </c>
      <c r="K61" s="1">
        <v>25</v>
      </c>
      <c r="L61" s="1">
        <v>25</v>
      </c>
      <c r="M61" s="1">
        <v>25</v>
      </c>
      <c r="N61" s="1">
        <v>25</v>
      </c>
      <c r="O61" s="1">
        <v>25</v>
      </c>
      <c r="P61" s="1">
        <v>25</v>
      </c>
      <c r="Q61" s="1">
        <v>25</v>
      </c>
    </row>
    <row r="62" spans="1:17" x14ac:dyDescent="0.25">
      <c r="A62" s="1" t="str">
        <f t="shared" si="2"/>
        <v>Managed Services</v>
      </c>
      <c r="B62" s="1" t="s">
        <v>344</v>
      </c>
      <c r="C62" s="2" t="s">
        <v>348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</row>
    <row r="63" spans="1:17" x14ac:dyDescent="0.25">
      <c r="A63" s="1" t="str">
        <f t="shared" si="2"/>
        <v>Managed Services</v>
      </c>
      <c r="B63" s="1" t="s">
        <v>344</v>
      </c>
      <c r="C63" s="2" t="s">
        <v>357</v>
      </c>
      <c r="D63" s="1">
        <v>5</v>
      </c>
      <c r="E63" s="1">
        <v>6</v>
      </c>
      <c r="F63" s="1">
        <v>7</v>
      </c>
      <c r="G63" s="1">
        <v>8</v>
      </c>
      <c r="H63" s="1">
        <v>9</v>
      </c>
      <c r="I63" s="1">
        <v>10</v>
      </c>
      <c r="J63" s="1">
        <v>11</v>
      </c>
      <c r="K63" s="1">
        <v>12</v>
      </c>
      <c r="L63" s="1">
        <v>13</v>
      </c>
      <c r="M63" s="1">
        <v>14</v>
      </c>
      <c r="N63" s="1">
        <v>15</v>
      </c>
      <c r="O63" s="1">
        <v>13</v>
      </c>
      <c r="P63" s="1">
        <v>14</v>
      </c>
      <c r="Q63" s="1">
        <v>15</v>
      </c>
    </row>
    <row r="64" spans="1:17" x14ac:dyDescent="0.25">
      <c r="A64" s="1" t="str">
        <f t="shared" si="2"/>
        <v>Managed Services</v>
      </c>
      <c r="B64" s="1" t="s">
        <v>344</v>
      </c>
      <c r="C64" s="2" t="s">
        <v>360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 t="shared" si="2"/>
        <v>Managed Services</v>
      </c>
      <c r="B65" s="1" t="s">
        <v>344</v>
      </c>
      <c r="C65" s="2" t="s">
        <v>363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 t="shared" si="2"/>
        <v>Managed Services</v>
      </c>
      <c r="B66" s="1" t="s">
        <v>247</v>
      </c>
      <c r="C66" s="2" t="s">
        <v>366</v>
      </c>
      <c r="D66" s="1">
        <v>9</v>
      </c>
      <c r="E66" s="1">
        <v>9</v>
      </c>
      <c r="F66" s="1">
        <v>9</v>
      </c>
      <c r="G66" s="1">
        <v>9</v>
      </c>
      <c r="H66" s="1">
        <v>9</v>
      </c>
      <c r="I66" s="1">
        <v>9</v>
      </c>
      <c r="J66" s="1">
        <v>9</v>
      </c>
      <c r="K66" s="1">
        <v>9</v>
      </c>
      <c r="L66" s="1">
        <v>9</v>
      </c>
      <c r="M66" s="1">
        <v>9</v>
      </c>
      <c r="N66" s="1">
        <v>9</v>
      </c>
      <c r="O66" s="1">
        <v>9</v>
      </c>
      <c r="P66" s="1">
        <v>9</v>
      </c>
      <c r="Q66" s="1">
        <v>9</v>
      </c>
    </row>
  </sheetData>
  <mergeCells count="5">
    <mergeCell ref="A2:Q2"/>
    <mergeCell ref="A7:Q7"/>
    <mergeCell ref="A35:Q35"/>
    <mergeCell ref="A38:Q38"/>
    <mergeCell ref="A57:Q57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DR'!PhaseList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2023-12-05T13:12:43Z</dcterms:modified>
  <cp:category/>
  <cp:contentStatus/>
</cp:coreProperties>
</file>