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ser\Desktop\Tasarim_Projesi\"/>
    </mc:Choice>
  </mc:AlternateContent>
  <xr:revisionPtr revIDLastSave="0" documentId="13_ncr:1_{2A60B308-061A-4D13-A983-551B83E7078D}" xr6:coauthVersionLast="46" xr6:coauthVersionMax="46" xr10:uidLastSave="{00000000-0000-0000-0000-000000000000}"/>
  <bookViews>
    <workbookView xWindow="-120" yWindow="-120" windowWidth="29040" windowHeight="15990" activeTab="1" xr2:uid="{BDE494E6-520C-44B8-9DDF-485DBE0A9448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09" i="2" l="1" a="1"/>
  <c r="G609" i="2" s="1"/>
  <c r="F609" i="2" a="1"/>
  <c r="F609" i="2" s="1"/>
  <c r="E609" i="2" a="1"/>
  <c r="E609" i="2" s="1"/>
  <c r="E591" i="2"/>
  <c r="O617" i="2" s="1"/>
  <c r="R40" i="2"/>
  <c r="Q30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2" i="2"/>
  <c r="O621" i="2"/>
  <c r="O620" i="2"/>
  <c r="O619" i="2"/>
  <c r="O618" i="2"/>
  <c r="O616" i="2"/>
  <c r="O615" i="2"/>
  <c r="O613" i="2"/>
  <c r="O612" i="2"/>
  <c r="O611" i="2"/>
  <c r="O610" i="2"/>
  <c r="O609" i="2"/>
  <c r="O608" i="2"/>
  <c r="O607" i="2"/>
  <c r="O606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N591" i="2"/>
  <c r="N590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O605" i="2" l="1"/>
  <c r="O623" i="2"/>
  <c r="O614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Q31" i="2" l="1"/>
  <c r="B154" i="2"/>
  <c r="C155" i="2"/>
  <c r="D156" i="2"/>
  <c r="B151" i="2"/>
  <c r="C152" i="2"/>
  <c r="D153" i="2"/>
  <c r="B148" i="2"/>
  <c r="C149" i="2"/>
  <c r="D150" i="2"/>
  <c r="B145" i="2"/>
  <c r="C146" i="2"/>
  <c r="D147" i="2"/>
  <c r="B142" i="2"/>
  <c r="C143" i="2"/>
  <c r="D144" i="2"/>
  <c r="B133" i="2"/>
  <c r="C134" i="2"/>
  <c r="D135" i="2"/>
  <c r="B136" i="2"/>
  <c r="C137" i="2"/>
  <c r="D138" i="2"/>
  <c r="B139" i="2"/>
  <c r="C140" i="2"/>
  <c r="D141" i="2"/>
  <c r="B130" i="2"/>
  <c r="C131" i="2"/>
  <c r="D132" i="2"/>
  <c r="B127" i="2"/>
  <c r="C128" i="2"/>
  <c r="D129" i="2"/>
  <c r="B124" i="2"/>
  <c r="C125" i="2"/>
  <c r="D126" i="2"/>
  <c r="B121" i="2"/>
  <c r="C122" i="2"/>
  <c r="D123" i="2"/>
  <c r="B118" i="2"/>
  <c r="C119" i="2"/>
  <c r="D120" i="2"/>
  <c r="B115" i="2"/>
  <c r="C116" i="2"/>
  <c r="D117" i="2"/>
  <c r="B112" i="2"/>
  <c r="C113" i="2"/>
  <c r="D114" i="2"/>
  <c r="D111" i="2"/>
  <c r="C110" i="2"/>
  <c r="B109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34" i="2"/>
  <c r="C34" i="2"/>
  <c r="D34" i="2"/>
  <c r="B35" i="2"/>
  <c r="C35" i="2"/>
  <c r="D35" i="2"/>
  <c r="B36" i="2"/>
  <c r="C36" i="2"/>
  <c r="D36" i="2"/>
  <c r="B31" i="2"/>
  <c r="C31" i="2"/>
  <c r="D31" i="2"/>
  <c r="B32" i="2"/>
  <c r="C32" i="2"/>
  <c r="D32" i="2"/>
  <c r="B33" i="2"/>
  <c r="C33" i="2"/>
  <c r="D33" i="2"/>
  <c r="E32" i="1"/>
  <c r="E36" i="1"/>
  <c r="I4" i="1"/>
  <c r="I5" i="1"/>
  <c r="I6" i="1"/>
  <c r="I7" i="1"/>
  <c r="I8" i="1"/>
  <c r="I9" i="1"/>
  <c r="I10" i="1"/>
  <c r="I11" i="1"/>
  <c r="I12" i="1"/>
  <c r="D32" i="1" s="1"/>
  <c r="I13" i="1"/>
  <c r="I14" i="1"/>
  <c r="I15" i="1"/>
  <c r="I16" i="1"/>
  <c r="D36" i="1" s="1"/>
  <c r="I17" i="1"/>
  <c r="I18" i="1"/>
  <c r="I3" i="1"/>
  <c r="H11" i="1"/>
  <c r="K11" i="1" s="1"/>
  <c r="C31" i="1" s="1"/>
  <c r="H12" i="1"/>
  <c r="K12" i="1" s="1"/>
  <c r="H13" i="1"/>
  <c r="K13" i="1" s="1"/>
  <c r="E33" i="1" s="1"/>
  <c r="H14" i="1"/>
  <c r="K14" i="1" s="1"/>
  <c r="C34" i="1" s="1"/>
  <c r="H15" i="1"/>
  <c r="K15" i="1" s="1"/>
  <c r="C35" i="1" s="1"/>
  <c r="H16" i="1"/>
  <c r="K16" i="1" s="1"/>
  <c r="H17" i="1"/>
  <c r="K17" i="1" s="1"/>
  <c r="E37" i="1" s="1"/>
  <c r="H18" i="1"/>
  <c r="K18" i="1" s="1"/>
  <c r="C38" i="1" s="1"/>
  <c r="H4" i="1"/>
  <c r="K4" i="1" s="1"/>
  <c r="C24" i="1" s="1"/>
  <c r="H5" i="1"/>
  <c r="K5" i="1" s="1"/>
  <c r="C25" i="1" s="1"/>
  <c r="H6" i="1"/>
  <c r="K6" i="1" s="1"/>
  <c r="C26" i="1" s="1"/>
  <c r="H7" i="1"/>
  <c r="K7" i="1" s="1"/>
  <c r="C27" i="1" s="1"/>
  <c r="H8" i="1"/>
  <c r="K8" i="1" s="1"/>
  <c r="C28" i="1" s="1"/>
  <c r="H9" i="1"/>
  <c r="K9" i="1" s="1"/>
  <c r="C29" i="1" s="1"/>
  <c r="H10" i="1"/>
  <c r="K10" i="1" s="1"/>
  <c r="C30" i="1" s="1"/>
  <c r="H3" i="1"/>
  <c r="K3" i="1" s="1"/>
  <c r="C23" i="1" s="1"/>
  <c r="Q32" i="2" l="1" a="1"/>
  <c r="Q32" i="2" s="1"/>
  <c r="E88" i="2" a="1"/>
  <c r="E89" i="2" s="1"/>
  <c r="E64" i="2" a="1"/>
  <c r="F64" i="2" s="1"/>
  <c r="E40" i="2" a="1"/>
  <c r="G41" i="2" s="1"/>
  <c r="E85" i="2" a="1"/>
  <c r="F85" i="2" s="1"/>
  <c r="E61" i="2" a="1"/>
  <c r="F63" i="2" s="1"/>
  <c r="E37" i="2" a="1"/>
  <c r="F38" i="2" s="1"/>
  <c r="E31" i="2" a="1"/>
  <c r="F31" i="2" s="1"/>
  <c r="E82" i="2" a="1"/>
  <c r="F84" i="2" s="1"/>
  <c r="E58" i="2" a="1"/>
  <c r="F60" i="2" s="1"/>
  <c r="E34" i="2" a="1"/>
  <c r="E34" i="2" s="1"/>
  <c r="E79" i="2" a="1"/>
  <c r="G81" i="2" s="1"/>
  <c r="E55" i="2" a="1"/>
  <c r="G56" i="2" s="1"/>
  <c r="E52" i="2" a="1"/>
  <c r="F52" i="2" s="1"/>
  <c r="E94" i="2" a="1"/>
  <c r="E96" i="2" s="1"/>
  <c r="E100" i="2" a="1"/>
  <c r="G100" i="2" s="1"/>
  <c r="E76" i="2" a="1"/>
  <c r="E78" i="2" s="1"/>
  <c r="E97" i="2" a="1"/>
  <c r="E97" i="2" s="1"/>
  <c r="E73" i="2" a="1"/>
  <c r="G74" i="2" s="1"/>
  <c r="E49" i="2" a="1"/>
  <c r="E51" i="2" s="1"/>
  <c r="E70" i="2" a="1"/>
  <c r="G70" i="2" s="1"/>
  <c r="E46" i="2" a="1"/>
  <c r="E46" i="2" s="1"/>
  <c r="E91" i="2" a="1"/>
  <c r="E92" i="2" s="1"/>
  <c r="E67" i="2" a="1"/>
  <c r="F68" i="2" s="1"/>
  <c r="E43" i="2" a="1"/>
  <c r="G45" i="2" s="1"/>
  <c r="D23" i="1"/>
  <c r="D31" i="1"/>
  <c r="E31" i="1"/>
  <c r="D38" i="1"/>
  <c r="D30" i="1"/>
  <c r="E38" i="1"/>
  <c r="E30" i="1"/>
  <c r="E23" i="1"/>
  <c r="C36" i="1"/>
  <c r="D37" i="1"/>
  <c r="D29" i="1"/>
  <c r="E29" i="1"/>
  <c r="E24" i="1"/>
  <c r="D28" i="1"/>
  <c r="D35" i="1"/>
  <c r="D27" i="1"/>
  <c r="E35" i="1"/>
  <c r="E27" i="1"/>
  <c r="D24" i="1"/>
  <c r="E28" i="1"/>
  <c r="D34" i="1"/>
  <c r="D26" i="1"/>
  <c r="E34" i="1"/>
  <c r="E26" i="1"/>
  <c r="D33" i="1"/>
  <c r="D25" i="1"/>
  <c r="E25" i="1"/>
  <c r="C32" i="1"/>
  <c r="C33" i="1"/>
  <c r="C37" i="1"/>
  <c r="P517" i="2" l="1"/>
  <c r="P523" i="2"/>
  <c r="P547" i="2"/>
  <c r="P562" i="2"/>
  <c r="P571" i="2"/>
  <c r="P577" i="2"/>
  <c r="P532" i="2"/>
  <c r="P538" i="2"/>
  <c r="P556" i="2"/>
  <c r="P541" i="2"/>
  <c r="P526" i="2"/>
  <c r="P580" i="2"/>
  <c r="P565" i="2"/>
  <c r="P550" i="2"/>
  <c r="P535" i="2"/>
  <c r="P520" i="2"/>
  <c r="P574" i="2"/>
  <c r="P559" i="2"/>
  <c r="P544" i="2"/>
  <c r="P529" i="2"/>
  <c r="P583" i="2"/>
  <c r="P514" i="2"/>
  <c r="P568" i="2"/>
  <c r="P553" i="2"/>
  <c r="F94" i="2"/>
  <c r="E95" i="2"/>
  <c r="G38" i="2"/>
  <c r="G58" i="2"/>
  <c r="G59" i="2"/>
  <c r="F90" i="2"/>
  <c r="G73" i="2"/>
  <c r="F65" i="2"/>
  <c r="E82" i="2"/>
  <c r="G32" i="2"/>
  <c r="G89" i="2"/>
  <c r="F43" i="2"/>
  <c r="G61" i="2"/>
  <c r="E76" i="2"/>
  <c r="E100" i="2"/>
  <c r="G83" i="2"/>
  <c r="F49" i="2"/>
  <c r="E72" i="2"/>
  <c r="G44" i="2"/>
  <c r="G86" i="2"/>
  <c r="G85" i="2"/>
  <c r="F66" i="2"/>
  <c r="E44" i="2"/>
  <c r="G64" i="2"/>
  <c r="F45" i="2"/>
  <c r="G42" i="2"/>
  <c r="E77" i="2"/>
  <c r="E41" i="2"/>
  <c r="E42" i="2"/>
  <c r="G55" i="2"/>
  <c r="G87" i="2"/>
  <c r="G78" i="2"/>
  <c r="E86" i="2"/>
  <c r="F77" i="2"/>
  <c r="E35" i="2"/>
  <c r="F78" i="2"/>
  <c r="E45" i="2"/>
  <c r="F83" i="2"/>
  <c r="F76" i="2"/>
  <c r="F88" i="2"/>
  <c r="G76" i="2"/>
  <c r="G43" i="2"/>
  <c r="G84" i="2"/>
  <c r="F82" i="2"/>
  <c r="G53" i="2"/>
  <c r="G99" i="2"/>
  <c r="F73" i="2"/>
  <c r="G65" i="2"/>
  <c r="F35" i="2"/>
  <c r="E74" i="2"/>
  <c r="F74" i="2"/>
  <c r="G98" i="2"/>
  <c r="F44" i="2"/>
  <c r="E90" i="2"/>
  <c r="G35" i="2"/>
  <c r="E83" i="2"/>
  <c r="F59" i="2"/>
  <c r="E98" i="2"/>
  <c r="E43" i="2"/>
  <c r="E84" i="2"/>
  <c r="F53" i="2"/>
  <c r="F89" i="2"/>
  <c r="G82" i="2"/>
  <c r="F54" i="2"/>
  <c r="G34" i="2"/>
  <c r="E88" i="2"/>
  <c r="G88" i="2"/>
  <c r="E99" i="2"/>
  <c r="E59" i="2"/>
  <c r="E36" i="2"/>
  <c r="F97" i="2"/>
  <c r="E64" i="2"/>
  <c r="G90" i="2"/>
  <c r="E48" i="2"/>
  <c r="F98" i="2"/>
  <c r="E58" i="2"/>
  <c r="G77" i="2"/>
  <c r="F48" i="2"/>
  <c r="F58" i="2"/>
  <c r="G36" i="2"/>
  <c r="G75" i="2"/>
  <c r="F61" i="2"/>
  <c r="G66" i="2"/>
  <c r="G97" i="2"/>
  <c r="E60" i="2"/>
  <c r="G60" i="2"/>
  <c r="F99" i="2"/>
  <c r="G50" i="2"/>
  <c r="G91" i="2"/>
  <c r="F91" i="2"/>
  <c r="G94" i="2"/>
  <c r="E56" i="2"/>
  <c r="G72" i="2"/>
  <c r="E94" i="2"/>
  <c r="F51" i="2"/>
  <c r="F75" i="2"/>
  <c r="F55" i="2"/>
  <c r="G49" i="2"/>
  <c r="E81" i="2"/>
  <c r="E50" i="2"/>
  <c r="F40" i="2"/>
  <c r="F86" i="2"/>
  <c r="F41" i="2"/>
  <c r="E75" i="2"/>
  <c r="E49" i="2"/>
  <c r="E73" i="2"/>
  <c r="F56" i="2"/>
  <c r="F50" i="2"/>
  <c r="F79" i="2"/>
  <c r="F81" i="2"/>
  <c r="G79" i="2"/>
  <c r="G80" i="2"/>
  <c r="E33" i="2"/>
  <c r="G102" i="2"/>
  <c r="E67" i="2"/>
  <c r="E101" i="2"/>
  <c r="F92" i="2"/>
  <c r="F37" i="2"/>
  <c r="G95" i="2"/>
  <c r="E91" i="2"/>
  <c r="E68" i="2"/>
  <c r="F46" i="2"/>
  <c r="E54" i="2"/>
  <c r="G33" i="2"/>
  <c r="G39" i="2"/>
  <c r="E71" i="2"/>
  <c r="E52" i="2"/>
  <c r="F71" i="2"/>
  <c r="F57" i="2"/>
  <c r="F96" i="2"/>
  <c r="G54" i="2"/>
  <c r="E32" i="2"/>
  <c r="F36" i="2"/>
  <c r="E61" i="2"/>
  <c r="G37" i="2"/>
  <c r="E57" i="2"/>
  <c r="F95" i="2"/>
  <c r="F69" i="2"/>
  <c r="E62" i="2"/>
  <c r="G40" i="2"/>
  <c r="E79" i="2"/>
  <c r="E65" i="2"/>
  <c r="G48" i="2"/>
  <c r="G67" i="2"/>
  <c r="E87" i="2"/>
  <c r="G92" i="2"/>
  <c r="F42" i="2"/>
  <c r="F70" i="2"/>
  <c r="E102" i="2"/>
  <c r="F80" i="2"/>
  <c r="E66" i="2"/>
  <c r="F33" i="2"/>
  <c r="F47" i="2"/>
  <c r="F93" i="2"/>
  <c r="E38" i="2"/>
  <c r="G69" i="2"/>
  <c r="E39" i="2"/>
  <c r="G96" i="2"/>
  <c r="G68" i="2"/>
  <c r="E47" i="2"/>
  <c r="E31" i="2"/>
  <c r="E69" i="2"/>
  <c r="G47" i="2"/>
  <c r="G52" i="2"/>
  <c r="F39" i="2"/>
  <c r="E55" i="2"/>
  <c r="G93" i="2"/>
  <c r="E53" i="2"/>
  <c r="E63" i="2"/>
  <c r="F101" i="2"/>
  <c r="F67" i="2"/>
  <c r="G46" i="2"/>
  <c r="F87" i="2"/>
  <c r="F102" i="2"/>
  <c r="E37" i="2"/>
  <c r="G31" i="2"/>
  <c r="G51" i="2"/>
  <c r="E93" i="2"/>
  <c r="F100" i="2"/>
  <c r="G57" i="2"/>
  <c r="G62" i="2"/>
  <c r="F72" i="2"/>
  <c r="E85" i="2"/>
  <c r="G101" i="2"/>
  <c r="E80" i="2"/>
  <c r="F32" i="2"/>
  <c r="F34" i="2"/>
  <c r="G63" i="2"/>
  <c r="E40" i="2"/>
  <c r="G71" i="2"/>
  <c r="F62" i="2"/>
  <c r="E70" i="2"/>
  <c r="H43" i="2" l="1" a="1"/>
  <c r="J43" i="2" s="1"/>
  <c r="H97" i="2" a="1"/>
  <c r="H99" i="2" s="1"/>
  <c r="H88" i="2" a="1"/>
  <c r="I88" i="2" s="1"/>
  <c r="H76" i="2" a="1"/>
  <c r="I76" i="2" s="1"/>
  <c r="H82" i="2" a="1"/>
  <c r="J83" i="2" s="1"/>
  <c r="H58" i="2" a="1"/>
  <c r="I60" i="2" s="1"/>
  <c r="H70" i="2" a="1"/>
  <c r="J72" i="2" s="1"/>
  <c r="H100" i="2" a="1"/>
  <c r="H102" i="2" s="1"/>
  <c r="H37" i="2" a="1"/>
  <c r="I39" i="2" s="1"/>
  <c r="H34" i="2" a="1"/>
  <c r="J34" i="2" s="1"/>
  <c r="H31" i="2" a="1"/>
  <c r="I33" i="2" s="1"/>
  <c r="H46" i="2" a="1"/>
  <c r="I48" i="2" s="1"/>
  <c r="H91" i="2" a="1"/>
  <c r="I91" i="2" s="1"/>
  <c r="H73" i="2" a="1"/>
  <c r="H64" i="2" a="1"/>
  <c r="I65" i="2" s="1"/>
  <c r="H52" i="2" a="1"/>
  <c r="H55" i="2" a="1"/>
  <c r="H61" i="2" a="1"/>
  <c r="H85" i="2" a="1"/>
  <c r="H40" i="2" a="1"/>
  <c r="H79" i="2" a="1"/>
  <c r="H67" i="2" a="1"/>
  <c r="H49" i="2" a="1"/>
  <c r="H94" i="2" a="1"/>
  <c r="J70" i="2" l="1"/>
  <c r="J77" i="2"/>
  <c r="I43" i="2"/>
  <c r="J71" i="2"/>
  <c r="H43" i="2"/>
  <c r="J82" i="2"/>
  <c r="J84" i="2"/>
  <c r="J88" i="2"/>
  <c r="H83" i="2"/>
  <c r="H78" i="2"/>
  <c r="H82" i="2"/>
  <c r="I83" i="2"/>
  <c r="J76" i="2"/>
  <c r="I84" i="2"/>
  <c r="J44" i="2"/>
  <c r="J47" i="2"/>
  <c r="H76" i="2"/>
  <c r="J78" i="2"/>
  <c r="H84" i="2"/>
  <c r="I82" i="2"/>
  <c r="I47" i="2"/>
  <c r="I78" i="2"/>
  <c r="I45" i="2"/>
  <c r="H47" i="2"/>
  <c r="J46" i="2"/>
  <c r="H44" i="2"/>
  <c r="H48" i="2"/>
  <c r="I77" i="2"/>
  <c r="I44" i="2"/>
  <c r="H77" i="2"/>
  <c r="H45" i="2"/>
  <c r="J45" i="2"/>
  <c r="J48" i="2"/>
  <c r="I99" i="2"/>
  <c r="H46" i="2"/>
  <c r="I98" i="2"/>
  <c r="J98" i="2"/>
  <c r="J36" i="2"/>
  <c r="J99" i="2"/>
  <c r="H97" i="2"/>
  <c r="J97" i="2"/>
  <c r="I97" i="2"/>
  <c r="I90" i="2"/>
  <c r="H98" i="2"/>
  <c r="J89" i="2"/>
  <c r="I35" i="2"/>
  <c r="J37" i="2"/>
  <c r="I37" i="2"/>
  <c r="H38" i="2"/>
  <c r="I46" i="2"/>
  <c r="H101" i="2"/>
  <c r="J102" i="2"/>
  <c r="J90" i="2"/>
  <c r="H90" i="2"/>
  <c r="H34" i="2"/>
  <c r="J100" i="2"/>
  <c r="H88" i="2"/>
  <c r="I89" i="2"/>
  <c r="I100" i="2"/>
  <c r="I102" i="2"/>
  <c r="J101" i="2"/>
  <c r="I32" i="2"/>
  <c r="H89" i="2"/>
  <c r="J38" i="2"/>
  <c r="I101" i="2"/>
  <c r="H33" i="2"/>
  <c r="H100" i="2"/>
  <c r="H59" i="2"/>
  <c r="H73" i="2"/>
  <c r="I73" i="2"/>
  <c r="I74" i="2"/>
  <c r="H75" i="2"/>
  <c r="J74" i="2"/>
  <c r="I75" i="2"/>
  <c r="J75" i="2"/>
  <c r="H60" i="2"/>
  <c r="I59" i="2"/>
  <c r="H58" i="2"/>
  <c r="I58" i="2"/>
  <c r="J58" i="2"/>
  <c r="J60" i="2"/>
  <c r="J59" i="2"/>
  <c r="H74" i="2"/>
  <c r="H71" i="2"/>
  <c r="H70" i="2"/>
  <c r="I71" i="2"/>
  <c r="H72" i="2"/>
  <c r="I70" i="2"/>
  <c r="I72" i="2"/>
  <c r="J39" i="2"/>
  <c r="J35" i="2"/>
  <c r="H37" i="2"/>
  <c r="H31" i="2"/>
  <c r="H39" i="2"/>
  <c r="I38" i="2"/>
  <c r="H64" i="2"/>
  <c r="J65" i="2"/>
  <c r="I93" i="2"/>
  <c r="H65" i="2"/>
  <c r="J91" i="2"/>
  <c r="H91" i="2"/>
  <c r="I92" i="2"/>
  <c r="H92" i="2"/>
  <c r="J33" i="2"/>
  <c r="J64" i="2"/>
  <c r="H93" i="2"/>
  <c r="I31" i="2"/>
  <c r="H36" i="2"/>
  <c r="I34" i="2"/>
  <c r="I64" i="2"/>
  <c r="J92" i="2"/>
  <c r="J73" i="2"/>
  <c r="J31" i="2"/>
  <c r="H32" i="2"/>
  <c r="H35" i="2"/>
  <c r="I66" i="2"/>
  <c r="H66" i="2"/>
  <c r="J93" i="2"/>
  <c r="J32" i="2"/>
  <c r="I36" i="2"/>
  <c r="J66" i="2"/>
  <c r="H61" i="2"/>
  <c r="I63" i="2"/>
  <c r="H62" i="2"/>
  <c r="I62" i="2"/>
  <c r="J62" i="2"/>
  <c r="H63" i="2"/>
  <c r="I61" i="2"/>
  <c r="J61" i="2"/>
  <c r="J63" i="2"/>
  <c r="H68" i="2"/>
  <c r="H67" i="2"/>
  <c r="I67" i="2"/>
  <c r="J67" i="2"/>
  <c r="J69" i="2"/>
  <c r="H69" i="2"/>
  <c r="I69" i="2"/>
  <c r="J68" i="2"/>
  <c r="I68" i="2"/>
  <c r="H56" i="2"/>
  <c r="H55" i="2"/>
  <c r="I55" i="2"/>
  <c r="J55" i="2"/>
  <c r="J57" i="2"/>
  <c r="I56" i="2"/>
  <c r="J56" i="2"/>
  <c r="H57" i="2"/>
  <c r="I57" i="2"/>
  <c r="H54" i="2"/>
  <c r="H53" i="2"/>
  <c r="I53" i="2"/>
  <c r="J53" i="2"/>
  <c r="I52" i="2"/>
  <c r="J52" i="2"/>
  <c r="I54" i="2"/>
  <c r="J54" i="2"/>
  <c r="H52" i="2"/>
  <c r="H80" i="2"/>
  <c r="J81" i="2"/>
  <c r="H79" i="2"/>
  <c r="I79" i="2"/>
  <c r="J79" i="2"/>
  <c r="I81" i="2"/>
  <c r="J80" i="2"/>
  <c r="I80" i="2"/>
  <c r="H81" i="2"/>
  <c r="H42" i="2"/>
  <c r="I40" i="2"/>
  <c r="J40" i="2"/>
  <c r="H41" i="2"/>
  <c r="I41" i="2"/>
  <c r="J41" i="2"/>
  <c r="I42" i="2"/>
  <c r="J42" i="2"/>
  <c r="H40" i="2"/>
  <c r="H49" i="2"/>
  <c r="H50" i="2"/>
  <c r="I50" i="2"/>
  <c r="J50" i="2"/>
  <c r="H51" i="2"/>
  <c r="I51" i="2"/>
  <c r="J49" i="2"/>
  <c r="J51" i="2"/>
  <c r="I49" i="2"/>
  <c r="I94" i="2"/>
  <c r="H94" i="2"/>
  <c r="J96" i="2"/>
  <c r="J95" i="2"/>
  <c r="H95" i="2"/>
  <c r="I95" i="2"/>
  <c r="H96" i="2"/>
  <c r="J94" i="2"/>
  <c r="I96" i="2"/>
  <c r="H85" i="2"/>
  <c r="I87" i="2"/>
  <c r="I86" i="2"/>
  <c r="J86" i="2"/>
  <c r="H87" i="2"/>
  <c r="J87" i="2"/>
  <c r="J85" i="2"/>
  <c r="H86" i="2"/>
  <c r="I85" i="2"/>
  <c r="S121" i="2" l="1" a="1"/>
  <c r="U121" i="2" s="1"/>
  <c r="BF160" i="2" a="1"/>
  <c r="BG162" i="2" s="1"/>
  <c r="AZ154" i="2" a="1"/>
  <c r="BB155" i="2" s="1"/>
  <c r="V124" i="2" a="1"/>
  <c r="V125" i="2" s="1"/>
  <c r="BU175" i="2" a="1"/>
  <c r="BW176" i="2" s="1"/>
  <c r="BX178" i="2" a="1"/>
  <c r="BX180" i="2" s="1"/>
  <c r="BL166" i="2" a="1"/>
  <c r="BM168" i="2" s="1"/>
  <c r="AW151" i="2" a="1"/>
  <c r="AX152" i="2" s="1"/>
  <c r="AH136" i="2" a="1"/>
  <c r="AH136" i="2" s="1"/>
  <c r="J112" i="2" a="1"/>
  <c r="J112" i="2" s="1"/>
  <c r="AE133" i="2" a="1"/>
  <c r="AE135" i="2" s="1"/>
  <c r="M115" i="2" a="1"/>
  <c r="N117" i="2" s="1"/>
  <c r="AB130" i="2" a="1"/>
  <c r="AC130" i="2" s="1"/>
  <c r="AT148" i="2" a="1"/>
  <c r="AN142" i="2" a="1"/>
  <c r="BO169" i="2" a="1"/>
  <c r="Y127" i="2" a="1"/>
  <c r="P118" i="2" a="1"/>
  <c r="AQ145" i="2" a="1"/>
  <c r="BC157" i="2" a="1"/>
  <c r="G109" i="2" a="1"/>
  <c r="BI163" i="2" a="1"/>
  <c r="BR172" i="2" a="1"/>
  <c r="AK139" i="2" a="1"/>
  <c r="T123" i="2" l="1"/>
  <c r="U123" i="2"/>
  <c r="S123" i="2"/>
  <c r="S122" i="2"/>
  <c r="T121" i="2"/>
  <c r="BA154" i="2"/>
  <c r="AZ156" i="2"/>
  <c r="AZ154" i="2"/>
  <c r="BH161" i="2"/>
  <c r="U122" i="2"/>
  <c r="BF161" i="2"/>
  <c r="BF160" i="2"/>
  <c r="T122" i="2"/>
  <c r="BH160" i="2"/>
  <c r="W125" i="2"/>
  <c r="BG160" i="2"/>
  <c r="BG161" i="2"/>
  <c r="S121" i="2"/>
  <c r="BB156" i="2"/>
  <c r="BA156" i="2"/>
  <c r="BU176" i="2"/>
  <c r="BH162" i="2"/>
  <c r="BB154" i="2"/>
  <c r="AJ138" i="2"/>
  <c r="BF162" i="2"/>
  <c r="AW151" i="2"/>
  <c r="AZ155" i="2"/>
  <c r="BU177" i="2"/>
  <c r="W124" i="2"/>
  <c r="BU175" i="2"/>
  <c r="BV175" i="2"/>
  <c r="X125" i="2"/>
  <c r="BW177" i="2"/>
  <c r="W126" i="2"/>
  <c r="X126" i="2"/>
  <c r="BA155" i="2"/>
  <c r="V124" i="2"/>
  <c r="BV177" i="2"/>
  <c r="V126" i="2"/>
  <c r="BY180" i="2"/>
  <c r="BW175" i="2"/>
  <c r="BV176" i="2"/>
  <c r="AI136" i="2"/>
  <c r="X124" i="2"/>
  <c r="BX179" i="2"/>
  <c r="BN166" i="2"/>
  <c r="BY179" i="2"/>
  <c r="BY178" i="2"/>
  <c r="AX151" i="2"/>
  <c r="BL168" i="2"/>
  <c r="AY151" i="2"/>
  <c r="BM167" i="2"/>
  <c r="BZ180" i="2"/>
  <c r="BL167" i="2"/>
  <c r="BN167" i="2"/>
  <c r="AY153" i="2"/>
  <c r="BM166" i="2"/>
  <c r="AJ137" i="2"/>
  <c r="AW152" i="2"/>
  <c r="AW153" i="2"/>
  <c r="AX153" i="2"/>
  <c r="BN168" i="2"/>
  <c r="AF133" i="2"/>
  <c r="M117" i="2"/>
  <c r="AH137" i="2"/>
  <c r="AY152" i="2"/>
  <c r="BL166" i="2"/>
  <c r="AE134" i="2"/>
  <c r="O116" i="2"/>
  <c r="BZ178" i="2"/>
  <c r="AI137" i="2"/>
  <c r="AI138" i="2"/>
  <c r="AH138" i="2"/>
  <c r="AJ136" i="2"/>
  <c r="BX178" i="2"/>
  <c r="BZ179" i="2"/>
  <c r="K114" i="2"/>
  <c r="AF134" i="2"/>
  <c r="L112" i="2"/>
  <c r="AG135" i="2"/>
  <c r="AC132" i="2"/>
  <c r="N116" i="2"/>
  <c r="L113" i="2"/>
  <c r="AF135" i="2"/>
  <c r="AB132" i="2"/>
  <c r="L114" i="2"/>
  <c r="K112" i="2"/>
  <c r="AG133" i="2"/>
  <c r="AE133" i="2"/>
  <c r="AC131" i="2"/>
  <c r="J113" i="2"/>
  <c r="AD132" i="2"/>
  <c r="J114" i="2"/>
  <c r="AG134" i="2"/>
  <c r="AD130" i="2"/>
  <c r="K113" i="2"/>
  <c r="N115" i="2"/>
  <c r="M115" i="2"/>
  <c r="AB131" i="2"/>
  <c r="O115" i="2"/>
  <c r="O117" i="2"/>
  <c r="AB130" i="2"/>
  <c r="M116" i="2"/>
  <c r="AD131" i="2"/>
  <c r="AV150" i="2"/>
  <c r="AU148" i="2"/>
  <c r="AU150" i="2"/>
  <c r="AV149" i="2"/>
  <c r="AT150" i="2"/>
  <c r="AT149" i="2"/>
  <c r="AV148" i="2"/>
  <c r="AU149" i="2"/>
  <c r="AT148" i="2"/>
  <c r="Z127" i="2"/>
  <c r="AA128" i="2"/>
  <c r="Z128" i="2"/>
  <c r="AA127" i="2"/>
  <c r="Y127" i="2"/>
  <c r="Y129" i="2"/>
  <c r="AA129" i="2"/>
  <c r="Z129" i="2"/>
  <c r="Y128" i="2"/>
  <c r="G109" i="2"/>
  <c r="G111" i="2"/>
  <c r="I110" i="2"/>
  <c r="G110" i="2"/>
  <c r="H111" i="2"/>
  <c r="I109" i="2"/>
  <c r="I111" i="2"/>
  <c r="H110" i="2"/>
  <c r="H109" i="2"/>
  <c r="AL139" i="2"/>
  <c r="AK141" i="2"/>
  <c r="AM140" i="2"/>
  <c r="AM139" i="2"/>
  <c r="AK139" i="2"/>
  <c r="AK140" i="2"/>
  <c r="AL141" i="2"/>
  <c r="AL140" i="2"/>
  <c r="AM141" i="2"/>
  <c r="P118" i="2"/>
  <c r="P120" i="2"/>
  <c r="Q120" i="2"/>
  <c r="R119" i="2"/>
  <c r="P119" i="2"/>
  <c r="Q119" i="2"/>
  <c r="R118" i="2"/>
  <c r="Q118" i="2"/>
  <c r="R120" i="2"/>
  <c r="BO169" i="2"/>
  <c r="BP170" i="2"/>
  <c r="BQ170" i="2"/>
  <c r="BO171" i="2"/>
  <c r="BP171" i="2"/>
  <c r="BQ169" i="2"/>
  <c r="BP169" i="2"/>
  <c r="BO170" i="2"/>
  <c r="BQ171" i="2"/>
  <c r="BD157" i="2"/>
  <c r="BC158" i="2"/>
  <c r="BC157" i="2"/>
  <c r="BE157" i="2"/>
  <c r="BC159" i="2"/>
  <c r="BD158" i="2"/>
  <c r="BE158" i="2"/>
  <c r="BE159" i="2"/>
  <c r="BD159" i="2"/>
  <c r="AO142" i="2"/>
  <c r="AN144" i="2"/>
  <c r="AN142" i="2"/>
  <c r="AO143" i="2"/>
  <c r="AN143" i="2"/>
  <c r="AP144" i="2"/>
  <c r="AP143" i="2"/>
  <c r="AP142" i="2"/>
  <c r="AO144" i="2"/>
  <c r="BR172" i="2"/>
  <c r="BS174" i="2"/>
  <c r="BR174" i="2"/>
  <c r="BS173" i="2"/>
  <c r="BR173" i="2"/>
  <c r="BT172" i="2"/>
  <c r="BT174" i="2"/>
  <c r="BS172" i="2"/>
  <c r="BT173" i="2"/>
  <c r="AQ146" i="2"/>
  <c r="AS147" i="2"/>
  <c r="AQ145" i="2"/>
  <c r="AR145" i="2"/>
  <c r="AS145" i="2"/>
  <c r="AR146" i="2"/>
  <c r="AR147" i="2"/>
  <c r="AS146" i="2"/>
  <c r="AQ147" i="2"/>
  <c r="BJ165" i="2"/>
  <c r="BK164" i="2"/>
  <c r="BJ164" i="2"/>
  <c r="BJ163" i="2"/>
  <c r="BK165" i="2"/>
  <c r="BI164" i="2"/>
  <c r="BI163" i="2"/>
  <c r="BI165" i="2"/>
  <c r="BK163" i="2"/>
  <c r="B184" i="2" l="1" a="1"/>
  <c r="B184" i="2" s="1"/>
  <c r="B286" i="2" a="1"/>
  <c r="R205" i="2" l="1"/>
  <c r="E212" i="2"/>
  <c r="N200" i="2"/>
  <c r="B202" i="2"/>
  <c r="AC210" i="2"/>
  <c r="AI207" i="2"/>
  <c r="AP221" i="2"/>
  <c r="AG209" i="2"/>
  <c r="L227" i="2"/>
  <c r="R220" i="2"/>
  <c r="AM187" i="2"/>
  <c r="Y196" i="2"/>
  <c r="AP203" i="2"/>
  <c r="K189" i="2"/>
  <c r="AL226" i="2"/>
  <c r="R224" i="2"/>
  <c r="J201" i="2"/>
  <c r="U217" i="2"/>
  <c r="K187" i="2"/>
  <c r="J225" i="2"/>
  <c r="AT215" i="2"/>
  <c r="AE208" i="2"/>
  <c r="AP223" i="2"/>
  <c r="AD214" i="2"/>
  <c r="Y191" i="2"/>
  <c r="AB202" i="2"/>
  <c r="AE193" i="2"/>
  <c r="W205" i="2"/>
  <c r="AD192" i="2"/>
  <c r="AB197" i="2"/>
  <c r="U208" i="2"/>
  <c r="I221" i="2"/>
  <c r="AH225" i="2"/>
  <c r="AW215" i="2"/>
  <c r="Q199" i="2"/>
  <c r="L204" i="2"/>
  <c r="G193" i="2"/>
  <c r="P203" i="2"/>
  <c r="S211" i="2"/>
  <c r="Y210" i="2"/>
  <c r="Y208" i="2"/>
  <c r="AO185" i="2"/>
  <c r="AW203" i="2"/>
  <c r="AB198" i="2"/>
  <c r="Q211" i="2"/>
  <c r="C199" i="2"/>
  <c r="E231" i="2"/>
  <c r="AJ202" i="2"/>
  <c r="E206" i="2"/>
  <c r="AF189" i="2"/>
  <c r="I186" i="2"/>
  <c r="AM185" i="2"/>
  <c r="AA186" i="2"/>
  <c r="G184" i="2"/>
  <c r="C211" i="2"/>
  <c r="AD200" i="2"/>
  <c r="W230" i="2"/>
  <c r="AV229" i="2"/>
  <c r="E211" i="2"/>
  <c r="Z213" i="2"/>
  <c r="G231" i="2"/>
  <c r="V208" i="2"/>
  <c r="AO221" i="2"/>
  <c r="AM217" i="2"/>
  <c r="AC221" i="2"/>
  <c r="Y219" i="2"/>
  <c r="U221" i="2"/>
  <c r="AW209" i="2"/>
  <c r="D205" i="2"/>
  <c r="I185" i="2"/>
  <c r="G197" i="2"/>
  <c r="Q204" i="2"/>
  <c r="AL196" i="2"/>
  <c r="AU202" i="2"/>
  <c r="AF186" i="2"/>
  <c r="H207" i="2"/>
  <c r="N194" i="2"/>
  <c r="L197" i="2"/>
  <c r="AI213" i="2"/>
  <c r="AB213" i="2"/>
  <c r="AB187" i="2"/>
  <c r="AG197" i="2"/>
  <c r="AN224" i="2"/>
  <c r="K210" i="2"/>
  <c r="AR226" i="2"/>
  <c r="Y195" i="2"/>
  <c r="AP211" i="2"/>
  <c r="AD191" i="2"/>
  <c r="AO211" i="2"/>
  <c r="Z212" i="2"/>
  <c r="U200" i="2"/>
  <c r="I218" i="2"/>
  <c r="AO191" i="2"/>
  <c r="AT225" i="2"/>
  <c r="N224" i="2"/>
  <c r="P192" i="2"/>
  <c r="AF205" i="2"/>
  <c r="AI192" i="2"/>
  <c r="AS227" i="2"/>
  <c r="AC228" i="2"/>
  <c r="D216" i="2"/>
  <c r="AH213" i="2"/>
  <c r="AN218" i="2"/>
  <c r="AP185" i="2"/>
  <c r="R213" i="2"/>
  <c r="K224" i="2"/>
  <c r="I202" i="2"/>
  <c r="AK212" i="2"/>
  <c r="AL221" i="2"/>
  <c r="AP189" i="2"/>
  <c r="AW208" i="2"/>
  <c r="U209" i="2"/>
  <c r="AO208" i="2"/>
  <c r="T201" i="2"/>
  <c r="Y186" i="2"/>
  <c r="AV184" i="2"/>
  <c r="AD216" i="2"/>
  <c r="B221" i="2"/>
  <c r="AT222" i="2"/>
  <c r="L188" i="2"/>
  <c r="L214" i="2"/>
  <c r="AF200" i="2"/>
  <c r="AL185" i="2"/>
  <c r="G199" i="2"/>
  <c r="P202" i="2"/>
  <c r="K203" i="2"/>
  <c r="W231" i="2"/>
  <c r="AN197" i="2"/>
  <c r="AL230" i="2"/>
  <c r="Q189" i="2"/>
  <c r="AE227" i="2"/>
  <c r="D229" i="2"/>
  <c r="AD195" i="2"/>
  <c r="Z225" i="2"/>
  <c r="J203" i="2"/>
  <c r="Y218" i="2"/>
  <c r="E220" i="2"/>
  <c r="AS219" i="2"/>
  <c r="P193" i="2"/>
  <c r="G189" i="2"/>
  <c r="V184" i="2"/>
  <c r="AJ189" i="2"/>
  <c r="AU200" i="2"/>
  <c r="T198" i="2"/>
  <c r="C191" i="2"/>
  <c r="AV215" i="2"/>
  <c r="AC203" i="2"/>
  <c r="J212" i="2"/>
  <c r="AP226" i="2"/>
  <c r="Y225" i="2"/>
  <c r="Z211" i="2"/>
  <c r="J226" i="2"/>
  <c r="AO186" i="2"/>
  <c r="M208" i="2"/>
  <c r="F218" i="2"/>
  <c r="I226" i="2"/>
  <c r="AG207" i="2"/>
  <c r="AK207" i="2"/>
  <c r="Y207" i="2"/>
  <c r="T199" i="2"/>
  <c r="N218" i="2"/>
  <c r="AV209" i="2"/>
  <c r="U222" i="2"/>
  <c r="AH219" i="2"/>
  <c r="J199" i="2"/>
  <c r="S190" i="2"/>
  <c r="X226" i="2"/>
  <c r="AN198" i="2"/>
  <c r="G215" i="2"/>
  <c r="AV187" i="2"/>
  <c r="AV200" i="2"/>
  <c r="AM203" i="2"/>
  <c r="AE209" i="2"/>
  <c r="H187" i="2"/>
  <c r="AL229" i="2"/>
  <c r="W222" i="2"/>
  <c r="X207" i="2"/>
  <c r="D210" i="2"/>
  <c r="Q208" i="2"/>
  <c r="U206" i="2"/>
  <c r="AM204" i="2"/>
  <c r="Y203" i="2"/>
  <c r="S197" i="2"/>
  <c r="AJ216" i="2"/>
  <c r="AR202" i="2"/>
  <c r="D202" i="2"/>
  <c r="I215" i="2"/>
  <c r="B214" i="2"/>
  <c r="J224" i="2"/>
  <c r="J187" i="2"/>
  <c r="AO223" i="2"/>
  <c r="AP196" i="2"/>
  <c r="J185" i="2"/>
  <c r="J216" i="2"/>
  <c r="B219" i="2"/>
  <c r="O204" i="2"/>
  <c r="M220" i="2"/>
  <c r="Z200" i="2"/>
  <c r="AD226" i="2"/>
  <c r="AJ201" i="2"/>
  <c r="AL215" i="2"/>
  <c r="X205" i="2"/>
  <c r="M224" i="2"/>
  <c r="B212" i="2"/>
  <c r="AS220" i="2"/>
  <c r="R210" i="2"/>
  <c r="J194" i="2"/>
  <c r="AR198" i="2"/>
  <c r="N196" i="2"/>
  <c r="O200" i="2"/>
  <c r="AS231" i="2"/>
  <c r="AN199" i="2"/>
  <c r="F185" i="2"/>
  <c r="W202" i="2"/>
  <c r="AQ197" i="2"/>
  <c r="AE190" i="2"/>
  <c r="AG192" i="2"/>
  <c r="AU217" i="2"/>
  <c r="AT227" i="2"/>
  <c r="T224" i="2"/>
  <c r="Z221" i="2"/>
  <c r="AO225" i="2"/>
  <c r="Y217" i="2"/>
  <c r="U226" i="2"/>
  <c r="I225" i="2"/>
  <c r="AH214" i="2"/>
  <c r="Z217" i="2"/>
  <c r="AF195" i="2"/>
  <c r="E216" i="2"/>
  <c r="Z187" i="2"/>
  <c r="N225" i="2"/>
  <c r="AJ199" i="2"/>
  <c r="V214" i="2"/>
  <c r="X200" i="2"/>
  <c r="AK222" i="2"/>
  <c r="B199" i="2"/>
  <c r="M210" i="2"/>
  <c r="Q217" i="2"/>
  <c r="AS218" i="2"/>
  <c r="AV204" i="2"/>
  <c r="AT192" i="2"/>
  <c r="AI206" i="2"/>
  <c r="S216" i="2"/>
  <c r="X198" i="2"/>
  <c r="W190" i="2"/>
  <c r="AK186" i="2"/>
  <c r="AA196" i="2"/>
  <c r="K214" i="2"/>
  <c r="AA223" i="2"/>
  <c r="AK199" i="2"/>
  <c r="AV219" i="2"/>
  <c r="AJ228" i="2"/>
  <c r="R225" i="2"/>
  <c r="AP198" i="2"/>
  <c r="AS214" i="2"/>
  <c r="AG198" i="2"/>
  <c r="B225" i="2"/>
  <c r="AP194" i="2"/>
  <c r="AH198" i="2"/>
  <c r="G190" i="2"/>
  <c r="F215" i="2"/>
  <c r="J209" i="2"/>
  <c r="AC194" i="2"/>
  <c r="Q201" i="2"/>
  <c r="AG219" i="2"/>
  <c r="J204" i="2"/>
  <c r="AN205" i="2"/>
  <c r="V226" i="2"/>
  <c r="M209" i="2"/>
  <c r="AW221" i="2"/>
  <c r="AD207" i="2"/>
  <c r="AC195" i="2"/>
  <c r="Q220" i="2"/>
  <c r="V205" i="2"/>
  <c r="AC185" i="2"/>
  <c r="AP187" i="2"/>
  <c r="AD213" i="2"/>
  <c r="AT196" i="2"/>
  <c r="AQ200" i="2"/>
  <c r="AR194" i="2"/>
  <c r="H203" i="2"/>
  <c r="V227" i="2"/>
  <c r="P186" i="2"/>
  <c r="AR200" i="2"/>
  <c r="AV196" i="2"/>
  <c r="AS221" i="2"/>
  <c r="K198" i="2"/>
  <c r="D187" i="2"/>
  <c r="U191" i="2"/>
  <c r="M229" i="2"/>
  <c r="U196" i="2"/>
  <c r="W214" i="2"/>
  <c r="AS186" i="2"/>
  <c r="X185" i="2"/>
  <c r="AW228" i="2"/>
  <c r="AU190" i="2"/>
  <c r="AN207" i="2"/>
  <c r="W228" i="2"/>
  <c r="AA197" i="2"/>
  <c r="AE196" i="2"/>
  <c r="AV210" i="2"/>
  <c r="AW191" i="2"/>
  <c r="K215" i="2"/>
  <c r="H212" i="2"/>
  <c r="C217" i="2"/>
  <c r="C220" i="2"/>
  <c r="K219" i="2"/>
  <c r="AN229" i="2"/>
  <c r="T225" i="2"/>
  <c r="AJ219" i="2"/>
  <c r="AR195" i="2"/>
  <c r="AT216" i="2"/>
  <c r="D203" i="2"/>
  <c r="Z194" i="2"/>
  <c r="N215" i="2"/>
  <c r="AJ200" i="2"/>
  <c r="B209" i="2"/>
  <c r="Y202" i="2"/>
  <c r="AD196" i="2"/>
  <c r="AV189" i="2"/>
  <c r="AS196" i="2"/>
  <c r="L185" i="2"/>
  <c r="AK197" i="2"/>
  <c r="AO200" i="2"/>
  <c r="AU205" i="2"/>
  <c r="N191" i="2"/>
  <c r="AN184" i="2"/>
  <c r="G204" i="2"/>
  <c r="C190" i="2"/>
  <c r="AE206" i="2"/>
  <c r="AQ201" i="2"/>
  <c r="AV197" i="2"/>
  <c r="AN210" i="2"/>
  <c r="W213" i="2"/>
  <c r="M205" i="2"/>
  <c r="H193" i="2"/>
  <c r="D228" i="2"/>
  <c r="B224" i="2"/>
  <c r="AK226" i="2"/>
  <c r="Q206" i="2"/>
  <c r="Y184" i="2"/>
  <c r="AH223" i="2"/>
  <c r="AC225" i="2"/>
  <c r="AP191" i="2"/>
  <c r="AI187" i="2"/>
  <c r="V211" i="2"/>
  <c r="R207" i="2"/>
  <c r="AV201" i="2"/>
  <c r="AO189" i="2"/>
  <c r="Q218" i="2"/>
  <c r="Z201" i="2"/>
  <c r="AF201" i="2"/>
  <c r="F225" i="2"/>
  <c r="U207" i="2"/>
  <c r="AG220" i="2"/>
  <c r="AR205" i="2"/>
  <c r="M187" i="2"/>
  <c r="AW218" i="2"/>
  <c r="AP202" i="2"/>
  <c r="AV203" i="2"/>
  <c r="AG226" i="2"/>
  <c r="N212" i="2"/>
  <c r="AT190" i="2"/>
  <c r="S199" i="2"/>
  <c r="AR189" i="2"/>
  <c r="P201" i="2"/>
  <c r="E200" i="2"/>
  <c r="W197" i="2"/>
  <c r="AB199" i="2"/>
  <c r="AV193" i="2"/>
  <c r="AC220" i="2"/>
  <c r="M195" i="2"/>
  <c r="C196" i="2"/>
  <c r="AK187" i="2"/>
  <c r="AL200" i="2"/>
  <c r="AK193" i="2"/>
  <c r="G221" i="2"/>
  <c r="M184" i="2"/>
  <c r="AM197" i="2"/>
  <c r="C216" i="2"/>
  <c r="AE189" i="2"/>
  <c r="K211" i="2"/>
  <c r="R191" i="2"/>
  <c r="AQ186" i="2"/>
  <c r="AU185" i="2"/>
  <c r="W221" i="2"/>
  <c r="N198" i="2"/>
  <c r="O209" i="2"/>
  <c r="N230" i="2"/>
  <c r="AS228" i="2"/>
  <c r="AF211" i="2"/>
  <c r="O213" i="2"/>
  <c r="AR221" i="2"/>
  <c r="D213" i="2"/>
  <c r="B196" i="2"/>
  <c r="O202" i="2"/>
  <c r="AC196" i="2"/>
  <c r="AB184" i="2"/>
  <c r="C203" i="2"/>
  <c r="W186" i="2"/>
  <c r="M211" i="2"/>
  <c r="AN201" i="2"/>
  <c r="V201" i="2"/>
  <c r="AF187" i="2"/>
  <c r="O212" i="2"/>
  <c r="AV190" i="2"/>
  <c r="AA214" i="2"/>
  <c r="F198" i="2"/>
  <c r="T196" i="2"/>
  <c r="K193" i="2"/>
  <c r="T194" i="2"/>
  <c r="C208" i="2"/>
  <c r="AE221" i="2"/>
  <c r="G214" i="2"/>
  <c r="T189" i="2"/>
  <c r="AM231" i="2"/>
  <c r="AF223" i="2"/>
  <c r="AO228" i="2"/>
  <c r="AG196" i="2"/>
  <c r="AH185" i="2"/>
  <c r="B230" i="2"/>
  <c r="AO230" i="2"/>
  <c r="AD205" i="2"/>
  <c r="AN230" i="2"/>
  <c r="AH194" i="2"/>
  <c r="W200" i="2"/>
  <c r="AC193" i="2"/>
  <c r="S193" i="2"/>
  <c r="AA201" i="2"/>
  <c r="L196" i="2"/>
  <c r="AS209" i="2"/>
  <c r="AV199" i="2"/>
  <c r="K222" i="2"/>
  <c r="AV185" i="2"/>
  <c r="AU226" i="2"/>
  <c r="P189" i="2"/>
  <c r="AG195" i="2"/>
  <c r="V195" i="2"/>
  <c r="AJ193" i="2"/>
  <c r="AA190" i="2"/>
  <c r="D193" i="2"/>
  <c r="S208" i="2"/>
  <c r="AF220" i="2"/>
  <c r="H209" i="2"/>
  <c r="AQ192" i="2"/>
  <c r="H211" i="2"/>
  <c r="C215" i="2"/>
  <c r="AQ227" i="2"/>
  <c r="K225" i="2"/>
  <c r="X220" i="2"/>
  <c r="S230" i="2"/>
  <c r="AQ231" i="2"/>
  <c r="AL199" i="2"/>
  <c r="AR223" i="2"/>
  <c r="AN231" i="2"/>
  <c r="Z199" i="2"/>
  <c r="AI194" i="2"/>
  <c r="O224" i="2"/>
  <c r="D194" i="2"/>
  <c r="O211" i="2"/>
  <c r="AU216" i="2"/>
  <c r="F204" i="2"/>
  <c r="AH192" i="2"/>
  <c r="AF224" i="2"/>
  <c r="O226" i="2"/>
  <c r="L213" i="2"/>
  <c r="AJ214" i="2"/>
  <c r="AB231" i="2"/>
  <c r="AQ185" i="2"/>
  <c r="X214" i="2"/>
  <c r="AI221" i="2"/>
  <c r="AI189" i="2"/>
  <c r="L208" i="2"/>
  <c r="AG227" i="2"/>
  <c r="X196" i="2"/>
  <c r="AJ192" i="2"/>
  <c r="AA185" i="2"/>
  <c r="H216" i="2"/>
  <c r="AI226" i="2"/>
  <c r="O195" i="2"/>
  <c r="AM229" i="2"/>
  <c r="AV217" i="2"/>
  <c r="F202" i="2"/>
  <c r="F231" i="2"/>
  <c r="R187" i="2"/>
  <c r="Y206" i="2"/>
  <c r="P226" i="2"/>
  <c r="AQ224" i="2"/>
  <c r="N227" i="2"/>
  <c r="I230" i="2"/>
  <c r="AF218" i="2"/>
  <c r="G225" i="2"/>
  <c r="AN214" i="2"/>
  <c r="AK202" i="2"/>
  <c r="AE220" i="2"/>
  <c r="Z205" i="2"/>
  <c r="S222" i="2"/>
  <c r="R196" i="2"/>
  <c r="AH196" i="2"/>
  <c r="AE207" i="2"/>
  <c r="S225" i="2"/>
  <c r="R231" i="2"/>
  <c r="AM230" i="2"/>
  <c r="N229" i="2"/>
  <c r="AQ221" i="2"/>
  <c r="AG186" i="2"/>
  <c r="AF222" i="2"/>
  <c r="AF228" i="2"/>
  <c r="H229" i="2"/>
  <c r="V200" i="2"/>
  <c r="AB225" i="2"/>
  <c r="D227" i="2"/>
  <c r="D224" i="2"/>
  <c r="H230" i="2"/>
  <c r="T207" i="2"/>
  <c r="T214" i="2"/>
  <c r="AP216" i="2"/>
  <c r="AW199" i="2"/>
  <c r="AD197" i="2"/>
  <c r="AH222" i="2"/>
  <c r="J210" i="2"/>
  <c r="Y223" i="2"/>
  <c r="F224" i="2"/>
  <c r="AC222" i="2"/>
  <c r="AQ202" i="2"/>
  <c r="AP222" i="2"/>
  <c r="AG206" i="2"/>
  <c r="AR203" i="2"/>
  <c r="Z222" i="2"/>
  <c r="B210" i="2"/>
  <c r="I223" i="2"/>
  <c r="V223" i="2"/>
  <c r="M222" i="2"/>
  <c r="C202" i="2"/>
  <c r="Z218" i="2"/>
  <c r="R222" i="2"/>
  <c r="AP209" i="2"/>
  <c r="AO222" i="2"/>
  <c r="F223" i="2"/>
  <c r="AK221" i="2"/>
  <c r="K200" i="2"/>
  <c r="AP224" i="2"/>
  <c r="J213" i="2"/>
  <c r="Z184" i="2"/>
  <c r="I195" i="2"/>
  <c r="Z193" i="2"/>
  <c r="D201" i="2"/>
  <c r="O219" i="2"/>
  <c r="B216" i="2"/>
  <c r="AP197" i="2"/>
  <c r="I208" i="2"/>
  <c r="F208" i="2"/>
  <c r="Y200" i="2"/>
  <c r="G187" i="2"/>
  <c r="AP218" i="2"/>
  <c r="B205" i="2"/>
  <c r="AO214" i="2"/>
  <c r="AL214" i="2"/>
  <c r="AS211" i="2"/>
  <c r="G203" i="2"/>
  <c r="B223" i="2"/>
  <c r="AP210" i="2"/>
  <c r="I224" i="2"/>
  <c r="AL224" i="2"/>
  <c r="AK223" i="2"/>
  <c r="C205" i="2"/>
  <c r="Z186" i="2"/>
  <c r="AW216" i="2"/>
  <c r="AW205" i="2"/>
  <c r="AT223" i="2"/>
  <c r="N213" i="2"/>
  <c r="Z198" i="2"/>
  <c r="AC218" i="2"/>
  <c r="I205" i="2"/>
  <c r="N195" i="2"/>
  <c r="AL193" i="2"/>
  <c r="AR186" i="2"/>
  <c r="AO216" i="2"/>
  <c r="AK205" i="2"/>
  <c r="AL223" i="2"/>
  <c r="F213" i="2"/>
  <c r="J198" i="2"/>
  <c r="U218" i="2"/>
  <c r="AO204" i="2"/>
  <c r="AD194" i="2"/>
  <c r="F192" i="2"/>
  <c r="L184" i="2"/>
  <c r="Q219" i="2"/>
  <c r="AG208" i="2"/>
  <c r="N226" i="2"/>
  <c r="AD215" i="2"/>
  <c r="Z203" i="2"/>
  <c r="M221" i="2"/>
  <c r="E209" i="2"/>
  <c r="L201" i="2"/>
  <c r="H205" i="2"/>
  <c r="AE191" i="2"/>
  <c r="AH210" i="2"/>
  <c r="J189" i="2"/>
  <c r="AG217" i="2"/>
  <c r="AQ206" i="2"/>
  <c r="AD224" i="2"/>
  <c r="AT213" i="2"/>
  <c r="J200" i="2"/>
  <c r="U219" i="2"/>
  <c r="AA206" i="2"/>
  <c r="L198" i="2"/>
  <c r="AF198" i="2"/>
  <c r="L192" i="2"/>
  <c r="R218" i="2"/>
  <c r="AH207" i="2"/>
  <c r="Q225" i="2"/>
  <c r="AG214" i="2"/>
  <c r="AG201" i="2"/>
  <c r="AD221" i="2"/>
  <c r="AT210" i="2"/>
  <c r="J188" i="2"/>
  <c r="AS215" i="2"/>
  <c r="I199" i="2"/>
  <c r="AD184" i="2"/>
  <c r="AU201" i="2"/>
  <c r="AM215" i="2"/>
  <c r="AD193" i="2"/>
  <c r="M197" i="2"/>
  <c r="X201" i="2"/>
  <c r="AE200" i="2"/>
  <c r="AN186" i="2"/>
  <c r="AB185" i="2"/>
  <c r="Q195" i="2"/>
  <c r="AT189" i="2"/>
  <c r="AS193" i="2"/>
  <c r="AV198" i="2"/>
  <c r="E198" i="2"/>
  <c r="AE197" i="2"/>
  <c r="C194" i="2"/>
  <c r="AS204" i="2"/>
  <c r="AC190" i="2"/>
  <c r="AL194" i="2"/>
  <c r="E193" i="2"/>
  <c r="AU194" i="2"/>
  <c r="C188" i="2"/>
  <c r="AW187" i="2"/>
  <c r="I198" i="2"/>
  <c r="AT197" i="2"/>
  <c r="C200" i="2"/>
  <c r="H204" i="2"/>
  <c r="AE203" i="2"/>
  <c r="X191" i="2"/>
  <c r="T192" i="2"/>
  <c r="AN211" i="2"/>
  <c r="Z195" i="2"/>
  <c r="M219" i="2"/>
  <c r="AC208" i="2"/>
  <c r="AB204" i="2"/>
  <c r="N188" i="2"/>
  <c r="AS191" i="2"/>
  <c r="F197" i="2"/>
  <c r="U195" i="2"/>
  <c r="AM195" i="2"/>
  <c r="AI190" i="2"/>
  <c r="AU222" i="2"/>
  <c r="F196" i="2"/>
  <c r="AM202" i="2"/>
  <c r="E184" i="2"/>
  <c r="H184" i="2"/>
  <c r="AB194" i="2"/>
  <c r="S187" i="2"/>
  <c r="J206" i="2"/>
  <c r="AC205" i="2"/>
  <c r="AF199" i="2"/>
  <c r="O205" i="2"/>
  <c r="AK190" i="2"/>
  <c r="X187" i="2"/>
  <c r="G185" i="2"/>
  <c r="C192" i="2"/>
  <c r="AK230" i="2"/>
  <c r="O216" i="2"/>
  <c r="AT195" i="2"/>
  <c r="AA200" i="2"/>
  <c r="H206" i="2"/>
  <c r="AL192" i="2"/>
  <c r="G201" i="2"/>
  <c r="H196" i="2"/>
  <c r="G196" i="2"/>
  <c r="D191" i="2"/>
  <c r="Q184" i="2"/>
  <c r="H225" i="2"/>
  <c r="B197" i="2"/>
  <c r="AQ187" i="2"/>
  <c r="N201" i="2"/>
  <c r="AG190" i="2"/>
  <c r="O188" i="2"/>
  <c r="AJ191" i="2"/>
  <c r="K195" i="2"/>
  <c r="AA184" i="2"/>
  <c r="G219" i="2"/>
  <c r="X221" i="2"/>
  <c r="AW184" i="2"/>
  <c r="B185" i="2"/>
  <c r="S231" i="2"/>
  <c r="AB195" i="2"/>
  <c r="AR184" i="2"/>
  <c r="S188" i="2"/>
  <c r="G211" i="2"/>
  <c r="AH193" i="2"/>
  <c r="AK204" i="2"/>
  <c r="I231" i="2"/>
  <c r="B231" i="2"/>
  <c r="H195" i="2"/>
  <c r="X184" i="2"/>
  <c r="AU187" i="2"/>
  <c r="T191" i="2"/>
  <c r="AQ194" i="2"/>
  <c r="K184" i="2"/>
  <c r="AM220" i="2"/>
  <c r="AN223" i="2"/>
  <c r="AG191" i="2"/>
  <c r="R190" i="2"/>
  <c r="AK189" i="2"/>
  <c r="X190" i="2"/>
  <c r="AU193" i="2"/>
  <c r="T197" i="2"/>
  <c r="AJ186" i="2"/>
  <c r="K190" i="2"/>
  <c r="W207" i="2"/>
  <c r="V199" i="2"/>
  <c r="L209" i="2"/>
  <c r="AE225" i="2"/>
  <c r="AF225" i="2"/>
  <c r="AM226" i="2"/>
  <c r="AB209" i="2"/>
  <c r="X216" i="2"/>
  <c r="AA224" i="2"/>
  <c r="AO205" i="2"/>
  <c r="AW192" i="2"/>
  <c r="O222" i="2"/>
  <c r="C212" i="2"/>
  <c r="AF207" i="2"/>
  <c r="B228" i="2"/>
  <c r="AI225" i="2"/>
  <c r="O229" i="2"/>
  <c r="AN208" i="2"/>
  <c r="AD228" i="2"/>
  <c r="AR215" i="2"/>
  <c r="AA220" i="2"/>
  <c r="AE214" i="2"/>
  <c r="Y231" i="2"/>
  <c r="B189" i="2"/>
  <c r="P221" i="2"/>
  <c r="S210" i="2"/>
  <c r="U227" i="2"/>
  <c r="AB211" i="2"/>
  <c r="X217" i="2"/>
  <c r="G227" i="2"/>
  <c r="I207" i="2"/>
  <c r="AW196" i="2"/>
  <c r="O223" i="2"/>
  <c r="C214" i="2"/>
  <c r="AF208" i="2"/>
  <c r="Z228" i="2"/>
  <c r="S227" i="2"/>
  <c r="AC231" i="2"/>
  <c r="AD202" i="2"/>
  <c r="AN225" i="2"/>
  <c r="J207" i="2"/>
  <c r="K216" i="2"/>
  <c r="O210" i="2"/>
  <c r="Q229" i="2"/>
  <c r="AQ228" i="2"/>
  <c r="AV216" i="2"/>
  <c r="Q197" i="2"/>
  <c r="G223" i="2"/>
  <c r="B198" i="2"/>
  <c r="AN212" i="2"/>
  <c r="AD230" i="2"/>
  <c r="AK198" i="2"/>
  <c r="AU227" i="2"/>
  <c r="AE218" i="2"/>
  <c r="U202" i="2"/>
  <c r="AD201" i="2"/>
  <c r="P225" i="2"/>
  <c r="S218" i="2"/>
  <c r="P227" i="2"/>
  <c r="T209" i="2"/>
  <c r="X228" i="2"/>
  <c r="L219" i="2"/>
  <c r="B192" i="2"/>
  <c r="AV230" i="2"/>
  <c r="L224" i="2"/>
  <c r="AJ210" i="2"/>
  <c r="D223" i="2"/>
  <c r="L230" i="2"/>
  <c r="AJ222" i="2"/>
  <c r="AJ207" i="2"/>
  <c r="X229" i="2"/>
  <c r="L221" i="2"/>
  <c r="F203" i="2"/>
  <c r="T208" i="2"/>
  <c r="T227" i="2"/>
  <c r="D217" i="2"/>
  <c r="P231" i="2"/>
  <c r="L231" i="2"/>
  <c r="AJ224" i="2"/>
  <c r="AJ211" i="2"/>
  <c r="AP213" i="2"/>
  <c r="M190" i="2"/>
  <c r="Z208" i="2"/>
  <c r="V220" i="2"/>
  <c r="AK218" i="2"/>
  <c r="M186" i="2"/>
  <c r="B220" i="2"/>
  <c r="Y188" i="2"/>
  <c r="AA203" i="2"/>
  <c r="J221" i="2"/>
  <c r="R208" i="2"/>
  <c r="I220" i="2"/>
  <c r="F220" i="2"/>
  <c r="E218" i="2"/>
  <c r="P207" i="2"/>
  <c r="R212" i="2"/>
  <c r="AP220" i="2"/>
  <c r="J208" i="2"/>
  <c r="AO219" i="2"/>
  <c r="V219" i="2"/>
  <c r="AC217" i="2"/>
  <c r="AF206" i="2"/>
  <c r="Z223" i="2"/>
  <c r="R211" i="2"/>
  <c r="AO224" i="2"/>
  <c r="F226" i="2"/>
  <c r="M225" i="2"/>
  <c r="AD189" i="2"/>
  <c r="B226" i="2"/>
  <c r="Z214" i="2"/>
  <c r="J191" i="2"/>
  <c r="AG202" i="2"/>
  <c r="Z202" i="2"/>
  <c r="AO184" i="2"/>
  <c r="AS203" i="2"/>
  <c r="R217" i="2"/>
  <c r="R201" i="2"/>
  <c r="I211" i="2"/>
  <c r="F211" i="2"/>
  <c r="AS207" i="2"/>
  <c r="AF191" i="2"/>
  <c r="AH221" i="2"/>
  <c r="AP208" i="2"/>
  <c r="Y221" i="2"/>
  <c r="V221" i="2"/>
  <c r="AC219" i="2"/>
  <c r="AC192" i="2"/>
  <c r="Q226" i="2"/>
  <c r="AG215" i="2"/>
  <c r="AG203" i="2"/>
  <c r="AD222" i="2"/>
  <c r="AT211" i="2"/>
  <c r="AP192" i="2"/>
  <c r="E217" i="2"/>
  <c r="AO201" i="2"/>
  <c r="N189" i="2"/>
  <c r="G206" i="2"/>
  <c r="C186" i="2"/>
  <c r="Y215" i="2"/>
  <c r="Q203" i="2"/>
  <c r="V222" i="2"/>
  <c r="AL211" i="2"/>
  <c r="J192" i="2"/>
  <c r="AS216" i="2"/>
  <c r="Y201" i="2"/>
  <c r="AD188" i="2"/>
  <c r="AM205" i="2"/>
  <c r="C185" i="2"/>
  <c r="AW217" i="2"/>
  <c r="Q207" i="2"/>
  <c r="AT224" i="2"/>
  <c r="N214" i="2"/>
  <c r="AP200" i="2"/>
  <c r="AK219" i="2"/>
  <c r="AW206" i="2"/>
  <c r="D199" i="2"/>
  <c r="H200" i="2"/>
  <c r="D195" i="2"/>
  <c r="R209" i="2"/>
  <c r="AW226" i="2"/>
  <c r="Q216" i="2"/>
  <c r="AW204" i="2"/>
  <c r="N223" i="2"/>
  <c r="AD212" i="2"/>
  <c r="J196" i="2"/>
  <c r="AK217" i="2"/>
  <c r="AO203" i="2"/>
  <c r="N192" i="2"/>
  <c r="V188" i="2"/>
  <c r="C193" i="2"/>
  <c r="B217" i="2"/>
  <c r="B206" i="2"/>
  <c r="AW223" i="2"/>
  <c r="Q213" i="2"/>
  <c r="AW198" i="2"/>
  <c r="N220" i="2"/>
  <c r="AD209" i="2"/>
  <c r="AC226" i="2"/>
  <c r="U214" i="2"/>
  <c r="Y193" i="2"/>
  <c r="AA202" i="2"/>
  <c r="E195" i="2"/>
  <c r="F230" i="2"/>
  <c r="N190" i="2"/>
  <c r="M194" i="2"/>
  <c r="H199" i="2"/>
  <c r="O198" i="2"/>
  <c r="P184" i="2"/>
  <c r="S194" i="2"/>
  <c r="M200" i="2"/>
  <c r="AT186" i="2"/>
  <c r="AS190" i="2"/>
  <c r="F195" i="2"/>
  <c r="U194" i="2"/>
  <c r="G195" i="2"/>
  <c r="AI188" i="2"/>
  <c r="Q230" i="2"/>
  <c r="AC187" i="2"/>
  <c r="F191" i="2"/>
  <c r="AK188" i="2"/>
  <c r="AM191" i="2"/>
  <c r="AG193" i="2"/>
  <c r="P208" i="2"/>
  <c r="AO192" i="2"/>
  <c r="AT194" i="2"/>
  <c r="AA198" i="2"/>
  <c r="AF202" i="2"/>
  <c r="AM201" i="2"/>
  <c r="P188" i="2"/>
  <c r="AR187" i="2"/>
  <c r="AE228" i="2"/>
  <c r="J190" i="2"/>
  <c r="AS217" i="2"/>
  <c r="K207" i="2"/>
  <c r="L203" i="2"/>
  <c r="AT184" i="2"/>
  <c r="AS188" i="2"/>
  <c r="V192" i="2"/>
  <c r="AK191" i="2"/>
  <c r="W193" i="2"/>
  <c r="S185" i="2"/>
  <c r="K227" i="2"/>
  <c r="V193" i="2"/>
  <c r="W201" i="2"/>
  <c r="AF196" i="2"/>
  <c r="W196" i="2"/>
  <c r="AR191" i="2"/>
  <c r="AI184" i="2"/>
  <c r="H221" i="2"/>
  <c r="AQ230" i="2"/>
  <c r="P198" i="2"/>
  <c r="AU203" i="2"/>
  <c r="U187" i="2"/>
  <c r="AF185" i="2"/>
  <c r="AB196" i="2"/>
  <c r="S189" i="2"/>
  <c r="AR210" i="2"/>
  <c r="Y228" i="2"/>
  <c r="N193" i="2"/>
  <c r="K199" i="2"/>
  <c r="AN204" i="2"/>
  <c r="F190" i="2"/>
  <c r="AM199" i="2"/>
  <c r="P194" i="2"/>
  <c r="O194" i="2"/>
  <c r="T188" i="2"/>
  <c r="AS201" i="2"/>
  <c r="O228" i="2"/>
  <c r="P216" i="2"/>
  <c r="K185" i="2"/>
  <c r="X218" i="2"/>
  <c r="K228" i="2"/>
  <c r="AU186" i="2"/>
  <c r="T190" i="2"/>
  <c r="AQ193" i="2"/>
  <c r="AG189" i="2"/>
  <c r="AM224" i="2"/>
  <c r="F228" i="2"/>
  <c r="Y205" i="2"/>
  <c r="AT204" i="2"/>
  <c r="AM190" i="2"/>
  <c r="L194" i="2"/>
  <c r="AI197" i="2"/>
  <c r="C187" i="2"/>
  <c r="AM213" i="2"/>
  <c r="H208" i="2"/>
  <c r="K212" i="2"/>
  <c r="AI210" i="2"/>
  <c r="C209" i="2"/>
  <c r="AN193" i="2"/>
  <c r="O197" i="2"/>
  <c r="AE186" i="2"/>
  <c r="D190" i="2"/>
  <c r="AA193" i="2"/>
  <c r="Q192" i="2"/>
  <c r="W226" i="2"/>
  <c r="AL228" i="2"/>
  <c r="O208" i="2"/>
  <c r="N207" i="2"/>
  <c r="E187" i="2"/>
  <c r="H189" i="2"/>
  <c r="AE192" i="2"/>
  <c r="D196" i="2"/>
  <c r="T185" i="2"/>
  <c r="AQ188" i="2"/>
  <c r="G210" i="2"/>
  <c r="L216" i="2"/>
  <c r="U199" i="2"/>
  <c r="AO229" i="2"/>
  <c r="AH229" i="2"/>
  <c r="M228" i="2"/>
  <c r="AR214" i="2"/>
  <c r="H219" i="2"/>
  <c r="AU228" i="2"/>
  <c r="AQ208" i="2"/>
  <c r="AS200" i="2"/>
  <c r="AU224" i="2"/>
  <c r="S217" i="2"/>
  <c r="P210" i="2"/>
  <c r="R229" i="2"/>
  <c r="C229" i="2"/>
  <c r="B186" i="2"/>
  <c r="X211" i="2"/>
  <c r="AT229" i="2"/>
  <c r="AW193" i="2"/>
  <c r="AQ223" i="2"/>
  <c r="O217" i="2"/>
  <c r="AG194" i="2"/>
  <c r="AT198" i="2"/>
  <c r="AV223" i="2"/>
  <c r="AI215" i="2"/>
  <c r="AK228" i="2"/>
  <c r="R184" i="2"/>
  <c r="H220" i="2"/>
  <c r="G230" i="2"/>
  <c r="AQ209" i="2"/>
  <c r="AS202" i="2"/>
  <c r="AU225" i="2"/>
  <c r="S219" i="2"/>
  <c r="P211" i="2"/>
  <c r="AP229" i="2"/>
  <c r="C230" i="2"/>
  <c r="O227" i="2"/>
  <c r="D207" i="2"/>
  <c r="AL227" i="2"/>
  <c r="AB212" i="2"/>
  <c r="AQ218" i="2"/>
  <c r="AU212" i="2"/>
  <c r="AG230" i="2"/>
  <c r="AA231" i="2"/>
  <c r="AF219" i="2"/>
  <c r="AS206" i="2"/>
  <c r="AM225" i="2"/>
  <c r="AB207" i="2"/>
  <c r="X215" i="2"/>
  <c r="AT231" i="2"/>
  <c r="E204" i="2"/>
  <c r="AW188" i="2"/>
  <c r="O221" i="2"/>
  <c r="C210" i="2"/>
  <c r="T206" i="2"/>
  <c r="Z227" i="2"/>
  <c r="AI223" i="2"/>
  <c r="AR224" i="2"/>
  <c r="Z206" i="2"/>
  <c r="AN227" i="2"/>
  <c r="AR217" i="2"/>
  <c r="T230" i="2"/>
  <c r="P230" i="2"/>
  <c r="AR222" i="2"/>
  <c r="D208" i="2"/>
  <c r="AJ217" i="2"/>
  <c r="AB229" i="2"/>
  <c r="T221" i="2"/>
  <c r="AL203" i="2"/>
  <c r="AN228" i="2"/>
  <c r="AR219" i="2"/>
  <c r="R197" i="2"/>
  <c r="AV231" i="2"/>
  <c r="T226" i="2"/>
  <c r="D215" i="2"/>
  <c r="P229" i="2"/>
  <c r="AB230" i="2"/>
  <c r="T223" i="2"/>
  <c r="D209" i="2"/>
  <c r="G216" i="2"/>
  <c r="AA219" i="2"/>
  <c r="L186" i="2"/>
  <c r="W208" i="2"/>
  <c r="AB214" i="2"/>
  <c r="AN185" i="2"/>
  <c r="K196" i="2"/>
  <c r="AM216" i="2"/>
  <c r="AQ220" i="2"/>
  <c r="C225" i="2"/>
  <c r="AN191" i="2"/>
  <c r="D188" i="2"/>
  <c r="M203" i="2"/>
  <c r="K213" i="2"/>
  <c r="AU218" i="2"/>
  <c r="G224" i="2"/>
  <c r="AN213" i="2"/>
  <c r="AK200" i="2"/>
  <c r="AE219" i="2"/>
  <c r="AD203" i="2"/>
  <c r="S220" i="2"/>
  <c r="AJ205" i="2"/>
  <c r="AQ217" i="2"/>
  <c r="AA230" i="2"/>
  <c r="U204" i="2"/>
  <c r="AP205" i="2"/>
  <c r="AD231" i="2"/>
  <c r="Q186" i="2"/>
  <c r="AI208" i="2"/>
  <c r="J227" i="2"/>
  <c r="M230" i="2"/>
  <c r="H223" i="2"/>
  <c r="AA213" i="2"/>
  <c r="AW227" i="2"/>
  <c r="P214" i="2"/>
  <c r="W220" i="2"/>
  <c r="H210" i="2"/>
  <c r="AG188" i="2"/>
  <c r="AU215" i="2"/>
  <c r="R194" i="2"/>
  <c r="C213" i="2"/>
  <c r="D212" i="2"/>
  <c r="AB220" i="2"/>
  <c r="AF231" i="2"/>
  <c r="T213" i="2"/>
  <c r="AR230" i="2"/>
  <c r="T210" i="2"/>
  <c r="AB222" i="2"/>
  <c r="D219" i="2"/>
  <c r="D226" i="2"/>
  <c r="V224" i="2"/>
  <c r="R221" i="2"/>
  <c r="Y220" i="2"/>
  <c r="AH208" i="2"/>
  <c r="V217" i="2"/>
  <c r="AU198" i="2"/>
  <c r="AP219" i="2"/>
  <c r="AH206" i="2"/>
  <c r="I217" i="2"/>
  <c r="AL216" i="2"/>
  <c r="AC214" i="2"/>
  <c r="V194" i="2"/>
  <c r="R215" i="2"/>
  <c r="AL220" i="2"/>
  <c r="V197" i="2"/>
  <c r="Z219" i="2"/>
  <c r="L206" i="2"/>
  <c r="Y216" i="2"/>
  <c r="V216" i="2"/>
  <c r="M214" i="2"/>
  <c r="F189" i="2"/>
  <c r="R200" i="2"/>
  <c r="R219" i="2"/>
  <c r="AL205" i="2"/>
  <c r="I216" i="2"/>
  <c r="F216" i="2"/>
  <c r="U213" i="2"/>
  <c r="F186" i="2"/>
  <c r="J222" i="2"/>
  <c r="AH209" i="2"/>
  <c r="Y222" i="2"/>
  <c r="AL222" i="2"/>
  <c r="E221" i="2"/>
  <c r="AA199" i="2"/>
  <c r="AH224" i="2"/>
  <c r="AP212" i="2"/>
  <c r="AO226" i="2"/>
  <c r="AO193" i="2"/>
  <c r="AP190" i="2"/>
  <c r="T200" i="2"/>
  <c r="U198" i="2"/>
  <c r="AP215" i="2"/>
  <c r="J197" i="2"/>
  <c r="AO207" i="2"/>
  <c r="V207" i="2"/>
  <c r="Y199" i="2"/>
  <c r="AM184" i="2"/>
  <c r="J220" i="2"/>
  <c r="F207" i="2"/>
  <c r="AO217" i="2"/>
  <c r="AL217" i="2"/>
  <c r="AK215" i="2"/>
  <c r="P199" i="2"/>
  <c r="AW224" i="2"/>
  <c r="Q214" i="2"/>
  <c r="AW200" i="2"/>
  <c r="N221" i="2"/>
  <c r="AD210" i="2"/>
  <c r="AP186" i="2"/>
  <c r="AC215" i="2"/>
  <c r="Y198" i="2"/>
  <c r="AQ204" i="2"/>
  <c r="AM200" i="2"/>
  <c r="E228" i="2"/>
  <c r="I214" i="2"/>
  <c r="AG200" i="2"/>
  <c r="F221" i="2"/>
  <c r="V210" i="2"/>
  <c r="J186" i="2"/>
  <c r="U215" i="2"/>
  <c r="Y197" i="2"/>
  <c r="S204" i="2"/>
  <c r="AE199" i="2"/>
  <c r="AQ225" i="2"/>
  <c r="AG216" i="2"/>
  <c r="AA205" i="2"/>
  <c r="AD223" i="2"/>
  <c r="AT212" i="2"/>
  <c r="Z197" i="2"/>
  <c r="M218" i="2"/>
  <c r="Y204" i="2"/>
  <c r="AT193" i="2"/>
  <c r="AL189" i="2"/>
  <c r="AI196" i="2"/>
  <c r="B208" i="2"/>
  <c r="AG225" i="2"/>
  <c r="AW214" i="2"/>
  <c r="Q202" i="2"/>
  <c r="AT221" i="2"/>
  <c r="N211" i="2"/>
  <c r="Z189" i="2"/>
  <c r="M216" i="2"/>
  <c r="AO199" i="2"/>
  <c r="N186" i="2"/>
  <c r="W203" i="2"/>
  <c r="C207" i="2"/>
  <c r="AH215" i="2"/>
  <c r="AH203" i="2"/>
  <c r="AG222" i="2"/>
  <c r="AW211" i="2"/>
  <c r="Y194" i="2"/>
  <c r="AT218" i="2"/>
  <c r="N208" i="2"/>
  <c r="E225" i="2"/>
  <c r="AS212" i="2"/>
  <c r="Y185" i="2"/>
  <c r="AI198" i="2"/>
  <c r="AN196" i="2"/>
  <c r="AE224" i="2"/>
  <c r="N187" i="2"/>
  <c r="M191" i="2"/>
  <c r="V196" i="2"/>
  <c r="AK194" i="2"/>
  <c r="W195" i="2"/>
  <c r="C189" i="2"/>
  <c r="AG229" i="2"/>
  <c r="K205" i="2"/>
  <c r="AS187" i="2"/>
  <c r="V191" i="2"/>
  <c r="E189" i="2"/>
  <c r="G192" i="2"/>
  <c r="Q188" i="2"/>
  <c r="AT202" i="2"/>
  <c r="AC184" i="2"/>
  <c r="V186" i="2"/>
  <c r="X197" i="2"/>
  <c r="W187" i="2"/>
  <c r="AM211" i="2"/>
  <c r="AP231" i="2"/>
  <c r="Y187" i="2"/>
  <c r="AT191" i="2"/>
  <c r="AS195" i="2"/>
  <c r="P200" i="2"/>
  <c r="W199" i="2"/>
  <c r="P185" i="2"/>
  <c r="C197" i="2"/>
  <c r="AQ216" i="2"/>
  <c r="AP184" i="2"/>
  <c r="AC216" i="2"/>
  <c r="U205" i="2"/>
  <c r="AR201" i="2"/>
  <c r="K204" i="2"/>
  <c r="AS185" i="2"/>
  <c r="AL188" i="2"/>
  <c r="U185" i="2"/>
  <c r="AM189" i="2"/>
  <c r="I206" i="2"/>
  <c r="AV222" i="2"/>
  <c r="AL190" i="2"/>
  <c r="G200" i="2"/>
  <c r="AN194" i="2"/>
  <c r="AM194" i="2"/>
  <c r="L189" i="2"/>
  <c r="AC198" i="2"/>
  <c r="AT230" i="2"/>
  <c r="P212" i="2"/>
  <c r="AL195" i="2"/>
  <c r="AE202" i="2"/>
  <c r="H198" i="2"/>
  <c r="G198" i="2"/>
  <c r="AR193" i="2"/>
  <c r="AI186" i="2"/>
  <c r="X210" i="2"/>
  <c r="S213" i="2"/>
  <c r="AD190" i="2"/>
  <c r="AC197" i="2"/>
  <c r="X203" i="2"/>
  <c r="V187" i="2"/>
  <c r="W198" i="2"/>
  <c r="AF192" i="2"/>
  <c r="W192" i="2"/>
  <c r="AJ185" i="2"/>
  <c r="W209" i="2"/>
  <c r="Q191" i="2"/>
  <c r="B229" i="2"/>
  <c r="AW194" i="2"/>
  <c r="AD229" i="2"/>
  <c r="AF209" i="2"/>
  <c r="AE185" i="2"/>
  <c r="D189" i="2"/>
  <c r="AA192" i="2"/>
  <c r="M199" i="2"/>
  <c r="U229" i="2"/>
  <c r="V231" i="2"/>
  <c r="AE213" i="2"/>
  <c r="AF212" i="2"/>
  <c r="W189" i="2"/>
  <c r="AR192" i="2"/>
  <c r="S196" i="2"/>
  <c r="AI185" i="2"/>
  <c r="W216" i="2"/>
  <c r="AN215" i="2"/>
  <c r="AQ219" i="2"/>
  <c r="C224" i="2"/>
  <c r="S224" i="2"/>
  <c r="X192" i="2"/>
  <c r="AU195" i="2"/>
  <c r="O185" i="2"/>
  <c r="AJ188" i="2"/>
  <c r="K192" i="2"/>
  <c r="AC200" i="2"/>
  <c r="AC230" i="2"/>
  <c r="K223" i="2"/>
  <c r="AU214" i="2"/>
  <c r="AV214" i="2"/>
  <c r="U184" i="2"/>
  <c r="AN187" i="2"/>
  <c r="O191" i="2"/>
  <c r="AJ194" i="2"/>
  <c r="D184" i="2"/>
  <c r="AA187" i="2"/>
  <c r="AM212" i="2"/>
  <c r="AD204" i="2"/>
  <c r="AA209" i="2"/>
  <c r="AK203" i="2"/>
  <c r="AK201" i="2"/>
  <c r="AC229" i="2"/>
  <c r="B191" i="2"/>
  <c r="AN221" i="2"/>
  <c r="AU231" i="2"/>
  <c r="AA211" i="2"/>
  <c r="AS205" i="2"/>
  <c r="Q227" i="2"/>
  <c r="AI222" i="2"/>
  <c r="AV212" i="2"/>
  <c r="AH230" i="2"/>
  <c r="W224" i="2"/>
  <c r="V203" i="2"/>
  <c r="H214" i="2"/>
  <c r="N231" i="2"/>
  <c r="U201" i="2"/>
  <c r="AH188" i="2"/>
  <c r="AU219" i="2"/>
  <c r="S207" i="2"/>
  <c r="N204" i="2"/>
  <c r="AF226" i="2"/>
  <c r="C221" i="2"/>
  <c r="E230" i="2"/>
  <c r="B195" i="2"/>
  <c r="AN222" i="2"/>
  <c r="B194" i="2"/>
  <c r="AA212" i="2"/>
  <c r="M207" i="2"/>
  <c r="AO227" i="2"/>
  <c r="AI224" i="2"/>
  <c r="AV213" i="2"/>
  <c r="J231" i="2"/>
  <c r="G220" i="2"/>
  <c r="O230" i="2"/>
  <c r="AN209" i="2"/>
  <c r="F229" i="2"/>
  <c r="Q187" i="2"/>
  <c r="AA221" i="2"/>
  <c r="AE215" i="2"/>
  <c r="AW231" i="2"/>
  <c r="B193" i="2"/>
  <c r="P222" i="2"/>
  <c r="S212" i="2"/>
  <c r="AK227" i="2"/>
  <c r="AR212" i="2"/>
  <c r="H218" i="2"/>
  <c r="AM227" i="2"/>
  <c r="AQ207" i="2"/>
  <c r="AS198" i="2"/>
  <c r="AU223" i="2"/>
  <c r="S215" i="2"/>
  <c r="P209" i="2"/>
  <c r="AP228" i="2"/>
  <c r="C228" i="2"/>
  <c r="AB223" i="2"/>
  <c r="AL201" i="2"/>
  <c r="H227" i="2"/>
  <c r="AB216" i="2"/>
  <c r="T228" i="2"/>
  <c r="AF229" i="2"/>
  <c r="AB221" i="2"/>
  <c r="V204" i="2"/>
  <c r="AJ213" i="2"/>
  <c r="AR228" i="2"/>
  <c r="D220" i="2"/>
  <c r="V198" i="2"/>
  <c r="H228" i="2"/>
  <c r="AB218" i="2"/>
  <c r="AH186" i="2"/>
  <c r="T231" i="2"/>
  <c r="D225" i="2"/>
  <c r="T212" i="2"/>
  <c r="AV227" i="2"/>
  <c r="AR229" i="2"/>
  <c r="D222" i="2"/>
  <c r="D206" i="2"/>
  <c r="AB190" i="2"/>
  <c r="V212" i="2"/>
  <c r="I219" i="2"/>
  <c r="P204" i="2"/>
  <c r="R223" i="2"/>
  <c r="J211" i="2"/>
  <c r="AG224" i="2"/>
  <c r="AD186" i="2"/>
  <c r="AP225" i="2"/>
  <c r="J214" i="2"/>
  <c r="Z190" i="2"/>
  <c r="AW201" i="2"/>
  <c r="AP201" i="2"/>
  <c r="AJ204" i="2"/>
  <c r="W212" i="2"/>
  <c r="AH218" i="2"/>
  <c r="AH204" i="2"/>
  <c r="Y214" i="2"/>
  <c r="F214" i="2"/>
  <c r="AC211" i="2"/>
  <c r="AE201" i="2"/>
  <c r="AG223" i="2"/>
  <c r="AW212" i="2"/>
  <c r="Q198" i="2"/>
  <c r="AT219" i="2"/>
  <c r="N209" i="2"/>
  <c r="M226" i="2"/>
  <c r="E214" i="2"/>
  <c r="AO190" i="2"/>
  <c r="AI201" i="2"/>
  <c r="E192" i="2"/>
  <c r="AB208" i="2"/>
  <c r="AO212" i="2"/>
  <c r="AO197" i="2"/>
  <c r="AL219" i="2"/>
  <c r="F209" i="2"/>
  <c r="E226" i="2"/>
  <c r="AK213" i="2"/>
  <c r="I190" i="2"/>
  <c r="S201" i="2"/>
  <c r="E190" i="2"/>
  <c r="AA208" i="2"/>
  <c r="Q215" i="2"/>
  <c r="AW202" i="2"/>
  <c r="N222" i="2"/>
  <c r="AD211" i="2"/>
  <c r="Z191" i="2"/>
  <c r="AK216" i="2"/>
  <c r="I201" i="2"/>
  <c r="AD187" i="2"/>
  <c r="AU204" i="2"/>
  <c r="Q196" i="2"/>
  <c r="V206" i="2"/>
  <c r="Q224" i="2"/>
  <c r="AG213" i="2"/>
  <c r="AG199" i="2"/>
  <c r="AD220" i="2"/>
  <c r="AT209" i="2"/>
  <c r="AS226" i="2"/>
  <c r="AK214" i="2"/>
  <c r="AO194" i="2"/>
  <c r="S203" i="2"/>
  <c r="U197" i="2"/>
  <c r="X213" i="2"/>
  <c r="R214" i="2"/>
  <c r="B201" i="2"/>
  <c r="Q221" i="2"/>
  <c r="AG210" i="2"/>
  <c r="I189" i="2"/>
  <c r="AD217" i="2"/>
  <c r="AL206" i="2"/>
  <c r="AC223" i="2"/>
  <c r="U211" i="2"/>
  <c r="D204" i="2"/>
  <c r="AC191" i="2"/>
  <c r="AF188" i="2"/>
  <c r="AI219" i="2"/>
  <c r="N184" i="2"/>
  <c r="M188" i="2"/>
  <c r="AL191" i="2"/>
  <c r="U189" i="2"/>
  <c r="O192" i="2"/>
  <c r="AG185" i="2"/>
  <c r="AD199" i="2"/>
  <c r="AI203" i="2"/>
  <c r="AS184" i="2"/>
  <c r="AL186" i="2"/>
  <c r="AF197" i="2"/>
  <c r="AM188" i="2"/>
  <c r="W210" i="2"/>
  <c r="R230" i="2"/>
  <c r="AV205" i="2"/>
  <c r="O206" i="2"/>
  <c r="AV194" i="2"/>
  <c r="AJ197" i="2"/>
  <c r="M227" i="2"/>
  <c r="AS208" i="2"/>
  <c r="AR204" i="2"/>
  <c r="AT188" i="2"/>
  <c r="AS192" i="2"/>
  <c r="AL197" i="2"/>
  <c r="E197" i="2"/>
  <c r="AU196" i="2"/>
  <c r="AI191" i="2"/>
  <c r="AE217" i="2"/>
  <c r="AS225" i="2"/>
  <c r="M215" i="2"/>
  <c r="AO202" i="2"/>
  <c r="AB200" i="2"/>
  <c r="AI202" i="2"/>
  <c r="AN206" i="2"/>
  <c r="F184" i="2"/>
  <c r="AV195" i="2"/>
  <c r="G186" i="2"/>
  <c r="G217" i="2"/>
  <c r="C227" i="2"/>
  <c r="F188" i="2"/>
  <c r="AM198" i="2"/>
  <c r="AV192" i="2"/>
  <c r="AU192" i="2"/>
  <c r="AB186" i="2"/>
  <c r="AM207" i="2"/>
  <c r="L211" i="2"/>
  <c r="AV225" i="2"/>
  <c r="F193" i="2"/>
  <c r="O201" i="2"/>
  <c r="P196" i="2"/>
  <c r="O196" i="2"/>
  <c r="L191" i="2"/>
  <c r="C184" i="2"/>
  <c r="H224" i="2"/>
  <c r="AH195" i="2"/>
  <c r="AT187" i="2"/>
  <c r="AS194" i="2"/>
  <c r="H202" i="2"/>
  <c r="AL184" i="2"/>
  <c r="E196" i="2"/>
  <c r="AN190" i="2"/>
  <c r="O190" i="2"/>
  <c r="K197" i="2"/>
  <c r="AM214" i="2"/>
  <c r="AA215" i="2"/>
  <c r="S214" i="2"/>
  <c r="AC206" i="2"/>
  <c r="T205" i="2"/>
  <c r="P223" i="2"/>
  <c r="O184" i="2"/>
  <c r="AJ187" i="2"/>
  <c r="K191" i="2"/>
  <c r="AC204" i="2"/>
  <c r="G228" i="2"/>
  <c r="AE231" i="2"/>
  <c r="O220" i="2"/>
  <c r="P220" i="2"/>
  <c r="G188" i="2"/>
  <c r="AB191" i="2"/>
  <c r="C195" i="2"/>
  <c r="S184" i="2"/>
  <c r="W219" i="2"/>
  <c r="X222" i="2"/>
  <c r="Q190" i="2"/>
  <c r="R186" i="2"/>
  <c r="E191" i="2"/>
  <c r="H191" i="2"/>
  <c r="AE194" i="2"/>
  <c r="D198" i="2"/>
  <c r="T187" i="2"/>
  <c r="AQ190" i="2"/>
  <c r="AI205" i="2"/>
  <c r="AE229" i="2"/>
  <c r="F200" i="2"/>
  <c r="AU221" i="2"/>
  <c r="AF221" i="2"/>
  <c r="H197" i="2"/>
  <c r="X186" i="2"/>
  <c r="AU189" i="2"/>
  <c r="T193" i="2"/>
  <c r="AQ196" i="2"/>
  <c r="K186" i="2"/>
  <c r="W215" i="2"/>
  <c r="H213" i="2"/>
  <c r="K217" i="2"/>
  <c r="AI218" i="2"/>
  <c r="C219" i="2"/>
  <c r="AS230" i="2"/>
  <c r="AT199" i="2"/>
  <c r="X224" i="2"/>
  <c r="AL202" i="2"/>
  <c r="AQ214" i="2"/>
  <c r="AU208" i="2"/>
  <c r="AG228" i="2"/>
  <c r="AA227" i="2"/>
  <c r="AF215" i="2"/>
  <c r="Q185" i="2"/>
  <c r="E227" i="2"/>
  <c r="L210" i="2"/>
  <c r="AN216" i="2"/>
  <c r="AA225" i="2"/>
  <c r="M206" i="2"/>
  <c r="Q194" i="2"/>
  <c r="AE222" i="2"/>
  <c r="AI212" i="2"/>
  <c r="AV207" i="2"/>
  <c r="J228" i="2"/>
  <c r="S226" i="2"/>
  <c r="U231" i="2"/>
  <c r="AT201" i="2"/>
  <c r="X225" i="2"/>
  <c r="N206" i="2"/>
  <c r="AQ215" i="2"/>
  <c r="AU209" i="2"/>
  <c r="I229" i="2"/>
  <c r="AA228" i="2"/>
  <c r="AF216" i="2"/>
  <c r="AW195" i="2"/>
  <c r="AM222" i="2"/>
  <c r="R195" i="2"/>
  <c r="X212" i="2"/>
  <c r="V230" i="2"/>
  <c r="AW197" i="2"/>
  <c r="AA226" i="2"/>
  <c r="O218" i="2"/>
  <c r="E201" i="2"/>
  <c r="AT200" i="2"/>
  <c r="AV224" i="2"/>
  <c r="AI217" i="2"/>
  <c r="E229" i="2"/>
  <c r="B187" i="2"/>
  <c r="AN220" i="2"/>
  <c r="AE230" i="2"/>
  <c r="AA210" i="2"/>
  <c r="M204" i="2"/>
  <c r="AE226" i="2"/>
  <c r="AI220" i="2"/>
  <c r="AV211" i="2"/>
  <c r="J230" i="2"/>
  <c r="AI230" i="2"/>
  <c r="AR220" i="2"/>
  <c r="AJ231" i="2"/>
  <c r="AR225" i="2"/>
  <c r="D214" i="2"/>
  <c r="AJ225" i="2"/>
  <c r="AV228" i="2"/>
  <c r="L220" i="2"/>
  <c r="F199" i="2"/>
  <c r="D211" i="2"/>
  <c r="L228" i="2"/>
  <c r="AJ218" i="2"/>
  <c r="B188" i="2"/>
  <c r="X227" i="2"/>
  <c r="L217" i="2"/>
  <c r="D231" i="2"/>
  <c r="AJ230" i="2"/>
  <c r="AJ223" i="2"/>
  <c r="AJ209" i="2"/>
  <c r="L226" i="2"/>
  <c r="L229" i="2"/>
  <c r="AJ220" i="2"/>
  <c r="F201" i="2"/>
  <c r="AR196" i="2"/>
  <c r="O189" i="2"/>
  <c r="AA191" i="2"/>
  <c r="AU211" i="2"/>
  <c r="T218" i="2"/>
  <c r="AR206" i="2"/>
  <c r="H188" i="2"/>
  <c r="R203" i="2"/>
  <c r="V213" i="2"/>
  <c r="AK195" i="2"/>
  <c r="AL213" i="2"/>
  <c r="B203" i="2"/>
  <c r="AL212" i="2"/>
  <c r="AK192" i="2"/>
  <c r="AP217" i="2"/>
  <c r="Y212" i="2"/>
  <c r="AC209" i="2"/>
  <c r="AH220" i="2"/>
  <c r="F219" i="2"/>
  <c r="AS224" i="2"/>
  <c r="AP195" i="2"/>
  <c r="J184" i="2"/>
  <c r="AT203" i="2"/>
  <c r="AH216" i="2"/>
  <c r="B200" i="2"/>
  <c r="AO209" i="2"/>
  <c r="AL209" i="2"/>
  <c r="AG205" i="2"/>
  <c r="AF184" i="2"/>
  <c r="B204" i="2"/>
  <c r="AP199" i="2"/>
  <c r="AI228" i="2"/>
  <c r="Z216" i="2"/>
  <c r="AH199" i="2"/>
  <c r="Y209" i="2"/>
  <c r="V209" i="2"/>
  <c r="I204" i="2"/>
  <c r="AM196" i="2"/>
  <c r="F210" i="2"/>
  <c r="R216" i="2"/>
  <c r="R199" i="2"/>
  <c r="I209" i="2"/>
  <c r="AL208" i="2"/>
  <c r="I203" i="2"/>
  <c r="G194" i="2"/>
  <c r="J219" i="2"/>
  <c r="AB205" i="2"/>
  <c r="AO215" i="2"/>
  <c r="V215" i="2"/>
  <c r="E213" i="2"/>
  <c r="O207" i="2"/>
  <c r="B222" i="2"/>
  <c r="Z209" i="2"/>
  <c r="I222" i="2"/>
  <c r="F222" i="2"/>
  <c r="AK220" i="2"/>
  <c r="S198" i="2"/>
  <c r="Z224" i="2"/>
  <c r="AH212" i="2"/>
  <c r="Y226" i="2"/>
  <c r="I191" i="2"/>
  <c r="AP188" i="2"/>
  <c r="AR199" i="2"/>
  <c r="AV218" i="2"/>
  <c r="J217" i="2"/>
  <c r="AH200" i="2"/>
  <c r="AO210" i="2"/>
  <c r="AL210" i="2"/>
  <c r="AK206" i="2"/>
  <c r="H190" i="2"/>
  <c r="Q222" i="2"/>
  <c r="AG211" i="2"/>
  <c r="I193" i="2"/>
  <c r="AD218" i="2"/>
  <c r="AT207" i="2"/>
  <c r="AK224" i="2"/>
  <c r="U212" i="2"/>
  <c r="I184" i="2"/>
  <c r="AS197" i="2"/>
  <c r="H194" i="2"/>
  <c r="S221" i="2"/>
  <c r="Y211" i="2"/>
  <c r="Y192" i="2"/>
  <c r="V218" i="2"/>
  <c r="AL207" i="2"/>
  <c r="U224" i="2"/>
  <c r="M212" i="2"/>
  <c r="L205" i="2"/>
  <c r="M196" i="2"/>
  <c r="AF193" i="2"/>
  <c r="AA229" i="2"/>
  <c r="AW213" i="2"/>
  <c r="Q200" i="2"/>
  <c r="AT220" i="2"/>
  <c r="N210" i="2"/>
  <c r="Z185" i="2"/>
  <c r="E215" i="2"/>
  <c r="I196" i="2"/>
  <c r="C204" i="2"/>
  <c r="O199" i="2"/>
  <c r="B190" i="2"/>
  <c r="R204" i="2"/>
  <c r="AW222" i="2"/>
  <c r="Q212" i="2"/>
  <c r="AO195" i="2"/>
  <c r="N219" i="2"/>
  <c r="AD208" i="2"/>
  <c r="U225" i="2"/>
  <c r="M213" i="2"/>
  <c r="I188" i="2"/>
  <c r="AQ199" i="2"/>
  <c r="E185" i="2"/>
  <c r="AU210" i="2"/>
  <c r="B213" i="2"/>
  <c r="R198" i="2"/>
  <c r="AW219" i="2"/>
  <c r="Q209" i="2"/>
  <c r="AT226" i="2"/>
  <c r="N216" i="2"/>
  <c r="AP204" i="2"/>
  <c r="E222" i="2"/>
  <c r="AK209" i="2"/>
  <c r="T202" i="2"/>
  <c r="AV206" i="2"/>
  <c r="AE195" i="2"/>
  <c r="AB201" i="2"/>
  <c r="AQ203" i="2"/>
  <c r="M185" i="2"/>
  <c r="F187" i="2"/>
  <c r="AK184" i="2"/>
  <c r="AU188" i="2"/>
  <c r="AM209" i="2"/>
  <c r="J229" i="2"/>
  <c r="K202" i="2"/>
  <c r="P206" i="2"/>
  <c r="AU206" i="2"/>
  <c r="P195" i="2"/>
  <c r="AR197" i="2"/>
  <c r="AM223" i="2"/>
  <c r="S200" i="2"/>
  <c r="X204" i="2"/>
  <c r="W204" i="2"/>
  <c r="AV191" i="2"/>
  <c r="L193" i="2"/>
  <c r="N199" i="2"/>
  <c r="AC207" i="2"/>
  <c r="AB203" i="2"/>
  <c r="AT185" i="2"/>
  <c r="AS189" i="2"/>
  <c r="F194" i="2"/>
  <c r="U192" i="2"/>
  <c r="AM193" i="2"/>
  <c r="S186" i="2"/>
  <c r="AI216" i="2"/>
  <c r="AC224" i="2"/>
  <c r="AS213" i="2"/>
  <c r="I200" i="2"/>
  <c r="L199" i="2"/>
  <c r="K201" i="2"/>
  <c r="P205" i="2"/>
  <c r="AE205" i="2"/>
  <c r="X193" i="2"/>
  <c r="L195" i="2"/>
  <c r="AU230" i="2"/>
  <c r="X202" i="2"/>
  <c r="V185" i="2"/>
  <c r="AK196" i="2"/>
  <c r="P191" i="2"/>
  <c r="G191" i="2"/>
  <c r="C198" i="2"/>
  <c r="G213" i="2"/>
  <c r="AQ210" i="2"/>
  <c r="E205" i="2"/>
  <c r="V190" i="2"/>
  <c r="AU199" i="2"/>
  <c r="AF194" i="2"/>
  <c r="W194" i="2"/>
  <c r="AB188" i="2"/>
  <c r="M201" i="2"/>
  <c r="K226" i="2"/>
  <c r="P215" i="2"/>
  <c r="N185" i="2"/>
  <c r="M192" i="2"/>
  <c r="AN200" i="2"/>
  <c r="W206" i="2"/>
  <c r="U193" i="2"/>
  <c r="AV188" i="2"/>
  <c r="AE187" i="2"/>
  <c r="AA194" i="2"/>
  <c r="AM221" i="2"/>
  <c r="AC199" i="2"/>
  <c r="T184" i="2"/>
  <c r="G212" i="2"/>
  <c r="K208" i="2"/>
  <c r="Q193" i="2"/>
  <c r="D197" i="2"/>
  <c r="T186" i="2"/>
  <c r="AQ189" i="2"/>
  <c r="G208" i="2"/>
  <c r="AL204" i="2"/>
  <c r="AR213" i="2"/>
  <c r="I227" i="2"/>
  <c r="AV226" i="2"/>
  <c r="AM186" i="2"/>
  <c r="L190" i="2"/>
  <c r="AI193" i="2"/>
  <c r="AW190" i="2"/>
  <c r="G226" i="2"/>
  <c r="N228" i="2"/>
  <c r="AO206" i="2"/>
  <c r="AP206" i="2"/>
  <c r="U188" i="2"/>
  <c r="AN189" i="2"/>
  <c r="O193" i="2"/>
  <c r="AJ196" i="2"/>
  <c r="D186" i="2"/>
  <c r="AA189" i="2"/>
  <c r="AM208" i="2"/>
  <c r="AR208" i="2"/>
  <c r="AG184" i="2"/>
  <c r="Q228" i="2"/>
  <c r="AP227" i="2"/>
  <c r="AN195" i="2"/>
  <c r="H185" i="2"/>
  <c r="AE188" i="2"/>
  <c r="D192" i="2"/>
  <c r="AA195" i="2"/>
  <c r="AQ184" i="2"/>
  <c r="G218" i="2"/>
  <c r="AN219" i="2"/>
  <c r="G229" i="2"/>
  <c r="AQ229" i="2"/>
  <c r="AI229" i="2"/>
  <c r="AQ222" i="2"/>
  <c r="N205" i="2"/>
  <c r="F227" i="2"/>
  <c r="AR209" i="2"/>
  <c r="AA217" i="2"/>
  <c r="AE211" i="2"/>
  <c r="AW229" i="2"/>
  <c r="K230" i="2"/>
  <c r="P218" i="2"/>
  <c r="E203" i="2"/>
  <c r="U228" i="2"/>
  <c r="AB215" i="2"/>
  <c r="X219" i="2"/>
  <c r="W229" i="2"/>
  <c r="K209" i="2"/>
  <c r="AC201" i="2"/>
  <c r="O225" i="2"/>
  <c r="C218" i="2"/>
  <c r="AF210" i="2"/>
  <c r="Z229" i="2"/>
  <c r="S229" i="2"/>
  <c r="AQ226" i="2"/>
  <c r="AD206" i="2"/>
  <c r="AD227" i="2"/>
  <c r="AR211" i="2"/>
  <c r="AA218" i="2"/>
  <c r="AE212" i="2"/>
  <c r="Y230" i="2"/>
  <c r="K231" i="2"/>
  <c r="P219" i="2"/>
  <c r="C206" i="2"/>
  <c r="W225" i="2"/>
  <c r="AJ206" i="2"/>
  <c r="H215" i="2"/>
  <c r="AL231" i="2"/>
  <c r="U203" i="2"/>
  <c r="AG187" i="2"/>
  <c r="AU220" i="2"/>
  <c r="S209" i="2"/>
  <c r="AT205" i="2"/>
  <c r="R227" i="2"/>
  <c r="C223" i="2"/>
  <c r="U230" i="2"/>
  <c r="AH197" i="2"/>
  <c r="X223" i="2"/>
  <c r="AL198" i="2"/>
  <c r="AQ213" i="2"/>
  <c r="AU207" i="2"/>
  <c r="I228" i="2"/>
  <c r="C226" i="2"/>
  <c r="AF214" i="2"/>
  <c r="Z231" i="2"/>
  <c r="AR231" i="2"/>
  <c r="AB219" i="2"/>
  <c r="H231" i="2"/>
  <c r="AB224" i="2"/>
  <c r="T211" i="2"/>
  <c r="AJ221" i="2"/>
  <c r="P228" i="2"/>
  <c r="AR218" i="2"/>
  <c r="R189" i="2"/>
  <c r="F205" i="2"/>
  <c r="AB227" i="2"/>
  <c r="T217" i="2"/>
  <c r="T220" i="2"/>
  <c r="AB226" i="2"/>
  <c r="T215" i="2"/>
  <c r="AJ229" i="2"/>
  <c r="D230" i="2"/>
  <c r="T222" i="2"/>
  <c r="AT206" i="2"/>
  <c r="L222" i="2"/>
  <c r="AB228" i="2"/>
  <c r="T219" i="2"/>
  <c r="R193" i="2"/>
  <c r="C222" i="2"/>
  <c r="AH227" i="2"/>
  <c r="AE184" i="2"/>
  <c r="AB210" i="2"/>
  <c r="R185" i="2"/>
  <c r="AB206" i="2"/>
  <c r="J218" i="2"/>
  <c r="Y213" i="2"/>
  <c r="U210" i="2"/>
  <c r="Z210" i="2"/>
  <c r="B218" i="2"/>
  <c r="I213" i="2"/>
  <c r="E210" i="2"/>
  <c r="AO213" i="2"/>
  <c r="AH202" i="2"/>
  <c r="E186" i="2"/>
  <c r="AP207" i="2"/>
  <c r="M217" i="2"/>
  <c r="AL225" i="2"/>
  <c r="AW225" i="2"/>
  <c r="E219" i="2"/>
  <c r="AH226" i="2"/>
  <c r="J215" i="2"/>
  <c r="J195" i="2"/>
  <c r="K206" i="2"/>
  <c r="AH205" i="2"/>
  <c r="I194" i="2"/>
  <c r="L187" i="2"/>
  <c r="Z188" i="2"/>
  <c r="U223" i="2"/>
  <c r="Z226" i="2"/>
  <c r="B215" i="2"/>
  <c r="AP193" i="2"/>
  <c r="Q205" i="2"/>
  <c r="J205" i="2"/>
  <c r="I192" i="2"/>
  <c r="AI195" i="2"/>
  <c r="R226" i="2"/>
  <c r="AP214" i="2"/>
  <c r="Z192" i="2"/>
  <c r="AG204" i="2"/>
  <c r="Z204" i="2"/>
  <c r="AO188" i="2"/>
  <c r="S191" i="2"/>
  <c r="AH217" i="2"/>
  <c r="R202" i="2"/>
  <c r="I212" i="2"/>
  <c r="F212" i="2"/>
  <c r="AK208" i="2"/>
  <c r="P197" i="2"/>
  <c r="Z220" i="2"/>
  <c r="Z207" i="2"/>
  <c r="AO218" i="2"/>
  <c r="AL218" i="2"/>
  <c r="U216" i="2"/>
  <c r="AF203" i="2"/>
  <c r="J223" i="2"/>
  <c r="B211" i="2"/>
  <c r="Y224" i="2"/>
  <c r="V225" i="2"/>
  <c r="E224" i="2"/>
  <c r="AD185" i="2"/>
  <c r="B227" i="2"/>
  <c r="Z215" i="2"/>
  <c r="Z196" i="2"/>
  <c r="E207" i="2"/>
  <c r="B207" i="2"/>
  <c r="AO198" i="2"/>
  <c r="AB192" i="2"/>
  <c r="AW220" i="2"/>
  <c r="Q210" i="2"/>
  <c r="AO187" i="2"/>
  <c r="N217" i="2"/>
  <c r="R206" i="2"/>
  <c r="E223" i="2"/>
  <c r="AS210" i="2"/>
  <c r="AJ203" i="2"/>
  <c r="M189" i="2"/>
  <c r="AV186" i="2"/>
  <c r="AO220" i="2"/>
  <c r="I210" i="2"/>
  <c r="I187" i="2"/>
  <c r="F217" i="2"/>
  <c r="F206" i="2"/>
  <c r="AS222" i="2"/>
  <c r="AK210" i="2"/>
  <c r="T203" i="2"/>
  <c r="AC188" i="2"/>
  <c r="H186" i="2"/>
  <c r="Q223" i="2"/>
  <c r="AG212" i="2"/>
  <c r="I197" i="2"/>
  <c r="AD219" i="2"/>
  <c r="AT208" i="2"/>
  <c r="AK225" i="2"/>
  <c r="AC213" i="2"/>
  <c r="Y189" i="2"/>
  <c r="C201" i="2"/>
  <c r="E188" i="2"/>
  <c r="K218" i="2"/>
  <c r="AH201" i="2"/>
  <c r="AG221" i="2"/>
  <c r="AW210" i="2"/>
  <c r="Y190" i="2"/>
  <c r="AT217" i="2"/>
  <c r="L207" i="2"/>
  <c r="AS223" i="2"/>
  <c r="AK211" i="2"/>
  <c r="T204" i="2"/>
  <c r="M193" i="2"/>
  <c r="AF190" i="2"/>
  <c r="P224" i="2"/>
  <c r="AH211" i="2"/>
  <c r="J193" i="2"/>
  <c r="AG218" i="2"/>
  <c r="AW207" i="2"/>
  <c r="AD225" i="2"/>
  <c r="AT214" i="2"/>
  <c r="J202" i="2"/>
  <c r="U220" i="2"/>
  <c r="E208" i="2"/>
  <c r="D200" i="2"/>
  <c r="AN202" i="2"/>
  <c r="O186" i="2"/>
  <c r="L200" i="2"/>
  <c r="S202" i="2"/>
  <c r="X206" i="2"/>
  <c r="G207" i="2"/>
  <c r="X195" i="2"/>
  <c r="W184" i="2"/>
  <c r="G222" i="2"/>
  <c r="AJ198" i="2"/>
  <c r="AI200" i="2"/>
  <c r="AF204" i="2"/>
  <c r="AE204" i="2"/>
  <c r="H192" i="2"/>
  <c r="AB193" i="2"/>
  <c r="R188" i="2"/>
  <c r="AQ198" i="2"/>
  <c r="AV202" i="2"/>
  <c r="G202" i="2"/>
  <c r="AN188" i="2"/>
  <c r="AB189" i="2"/>
  <c r="V229" i="2"/>
  <c r="AQ205" i="2"/>
  <c r="L202" i="2"/>
  <c r="AI204" i="2"/>
  <c r="AC186" i="2"/>
  <c r="V189" i="2"/>
  <c r="U186" i="2"/>
  <c r="W191" i="2"/>
  <c r="AC202" i="2"/>
  <c r="AF217" i="2"/>
  <c r="M223" i="2"/>
  <c r="AC212" i="2"/>
  <c r="AO196" i="2"/>
  <c r="N197" i="2"/>
  <c r="AI199" i="2"/>
  <c r="AN203" i="2"/>
  <c r="O203" i="2"/>
  <c r="P190" i="2"/>
  <c r="AR190" i="2"/>
  <c r="H217" i="2"/>
  <c r="H201" i="2"/>
  <c r="AM206" i="2"/>
  <c r="E194" i="2"/>
  <c r="X189" i="2"/>
  <c r="W188" i="2"/>
  <c r="S195" i="2"/>
  <c r="W218" i="2"/>
  <c r="O231" i="2"/>
  <c r="C231" i="2"/>
  <c r="AL187" i="2"/>
  <c r="AE198" i="2"/>
  <c r="AN192" i="2"/>
  <c r="AM192" i="2"/>
  <c r="AR185" i="2"/>
  <c r="G209" i="2"/>
  <c r="AW189" i="2"/>
  <c r="R228" i="2"/>
  <c r="AA204" i="2"/>
  <c r="AC189" i="2"/>
  <c r="X199" i="2"/>
  <c r="G205" i="2"/>
  <c r="U190" i="2"/>
  <c r="P187" i="2"/>
  <c r="AU184" i="2"/>
  <c r="AQ191" i="2"/>
  <c r="M231" i="2"/>
  <c r="AE216" i="2"/>
  <c r="AQ195" i="2"/>
  <c r="W217" i="2"/>
  <c r="AA222" i="2"/>
  <c r="S228" i="2"/>
  <c r="AJ195" i="2"/>
  <c r="D185" i="2"/>
  <c r="AA188" i="2"/>
  <c r="AM210" i="2"/>
  <c r="AH189" i="2"/>
  <c r="E202" i="2"/>
  <c r="AW230" i="2"/>
  <c r="Z230" i="2"/>
  <c r="W185" i="2"/>
  <c r="AR188" i="2"/>
  <c r="S192" i="2"/>
  <c r="AS199" i="2"/>
  <c r="AS229" i="2"/>
  <c r="AQ212" i="2"/>
  <c r="AU213" i="2"/>
  <c r="AF213" i="2"/>
  <c r="AK185" i="2"/>
  <c r="X188" i="2"/>
  <c r="AU191" i="2"/>
  <c r="T195" i="2"/>
  <c r="AJ184" i="2"/>
  <c r="K188" i="2"/>
  <c r="W211" i="2"/>
  <c r="AD198" i="2"/>
  <c r="S205" i="2"/>
  <c r="AG231" i="2"/>
  <c r="AH231" i="2"/>
  <c r="X194" i="2"/>
  <c r="AU197" i="2"/>
  <c r="O187" i="2"/>
  <c r="AJ190" i="2"/>
  <c r="K194" i="2"/>
  <c r="AW186" i="2"/>
  <c r="W223" i="2"/>
  <c r="AN226" i="2"/>
  <c r="M202" i="2"/>
  <c r="N202" i="2"/>
  <c r="AM218" i="2"/>
  <c r="AM228" i="2"/>
  <c r="X208" i="2"/>
  <c r="V228" i="2"/>
  <c r="L215" i="2"/>
  <c r="K220" i="2"/>
  <c r="O214" i="2"/>
  <c r="Q231" i="2"/>
  <c r="AH187" i="2"/>
  <c r="AV220" i="2"/>
  <c r="AI209" i="2"/>
  <c r="AK229" i="2"/>
  <c r="R192" i="2"/>
  <c r="H222" i="2"/>
  <c r="AH184" i="2"/>
  <c r="AQ211" i="2"/>
  <c r="S206" i="2"/>
  <c r="Y227" i="2"/>
  <c r="S223" i="2"/>
  <c r="P213" i="2"/>
  <c r="AP230" i="2"/>
  <c r="AM219" i="2"/>
  <c r="AU229" i="2"/>
  <c r="X209" i="2"/>
  <c r="AT228" i="2"/>
  <c r="AW185" i="2"/>
  <c r="K221" i="2"/>
  <c r="O215" i="2"/>
  <c r="AO231" i="2"/>
  <c r="AH191" i="2"/>
  <c r="AV221" i="2"/>
  <c r="AI211" i="2"/>
  <c r="AC227" i="2"/>
  <c r="L212" i="2"/>
  <c r="AN217" i="2"/>
  <c r="W227" i="2"/>
  <c r="AA207" i="2"/>
  <c r="M198" i="2"/>
  <c r="AE223" i="2"/>
  <c r="AI214" i="2"/>
  <c r="AV208" i="2"/>
  <c r="AH228" i="2"/>
  <c r="AI227" i="2"/>
  <c r="AK231" i="2"/>
  <c r="N203" i="2"/>
  <c r="H226" i="2"/>
  <c r="AR207" i="2"/>
  <c r="AA216" i="2"/>
  <c r="AE210" i="2"/>
  <c r="Y229" i="2"/>
  <c r="K229" i="2"/>
  <c r="P217" i="2"/>
  <c r="E199" i="2"/>
  <c r="AF230" i="2"/>
  <c r="AR216" i="2"/>
  <c r="X230" i="2"/>
  <c r="L223" i="2"/>
  <c r="AJ208" i="2"/>
  <c r="T216" i="2"/>
  <c r="AF227" i="2"/>
  <c r="AB217" i="2"/>
  <c r="AI231" i="2"/>
  <c r="AH190" i="2"/>
  <c r="AJ226" i="2"/>
  <c r="AJ215" i="2"/>
  <c r="X231" i="2"/>
  <c r="L225" i="2"/>
  <c r="AJ212" i="2"/>
  <c r="AJ227" i="2"/>
  <c r="T229" i="2"/>
  <c r="D221" i="2"/>
  <c r="V202" i="2"/>
  <c r="L218" i="2"/>
  <c r="AR227" i="2"/>
  <c r="D218" i="2"/>
  <c r="G286" i="2"/>
  <c r="B286" i="2"/>
  <c r="AC286" i="2"/>
  <c r="BC286" i="2"/>
  <c r="M287" i="2"/>
  <c r="AK287" i="2"/>
  <c r="BM287" i="2"/>
  <c r="Q288" i="2"/>
  <c r="AP288" i="2"/>
  <c r="BN288" i="2"/>
  <c r="N289" i="2"/>
  <c r="AL289" i="2"/>
  <c r="BG289" i="2"/>
  <c r="J290" i="2"/>
  <c r="AK290" i="2"/>
  <c r="BB290" i="2"/>
  <c r="I291" i="2"/>
  <c r="AD291" i="2"/>
  <c r="BA291" i="2"/>
  <c r="E292" i="2"/>
  <c r="Y292" i="2"/>
  <c r="AQ292" i="2"/>
  <c r="BM292" i="2"/>
  <c r="I293" i="2"/>
  <c r="AA293" i="2"/>
  <c r="AW293" i="2"/>
  <c r="BO293" i="2"/>
  <c r="K294" i="2"/>
  <c r="AG294" i="2"/>
  <c r="AY294" i="2"/>
  <c r="BR294" i="2"/>
  <c r="S295" i="2"/>
  <c r="AI295" i="2"/>
  <c r="AW295" i="2"/>
  <c r="BM295" i="2"/>
  <c r="G296" i="2"/>
  <c r="S296" i="2"/>
  <c r="AI296" i="2"/>
  <c r="AW296" i="2"/>
  <c r="BK296" i="2"/>
  <c r="G297" i="2"/>
  <c r="S297" i="2"/>
  <c r="AG297" i="2"/>
  <c r="AW297" i="2"/>
  <c r="BK297" i="2"/>
  <c r="C298" i="2"/>
  <c r="Q298" i="2"/>
  <c r="AA298" i="2"/>
  <c r="AK298" i="2"/>
  <c r="AW298" i="2"/>
  <c r="BG298" i="2"/>
  <c r="BQ298" i="2"/>
  <c r="I299" i="2"/>
  <c r="S299" i="2"/>
  <c r="AC299" i="2"/>
  <c r="AO299" i="2"/>
  <c r="AY299" i="2"/>
  <c r="BI299" i="2"/>
  <c r="BU299" i="2"/>
  <c r="K300" i="2"/>
  <c r="U300" i="2"/>
  <c r="AG300" i="2"/>
  <c r="AQ300" i="2"/>
  <c r="BA300" i="2"/>
  <c r="BM300" i="2"/>
  <c r="C301" i="2"/>
  <c r="M301" i="2"/>
  <c r="Y301" i="2"/>
  <c r="AI301" i="2"/>
  <c r="AS301" i="2"/>
  <c r="BE301" i="2"/>
  <c r="BO301" i="2"/>
  <c r="E302" i="2"/>
  <c r="Q302" i="2"/>
  <c r="AA302" i="2"/>
  <c r="AK302" i="2"/>
  <c r="AW302" i="2"/>
  <c r="BG302" i="2"/>
  <c r="BQ302" i="2"/>
  <c r="I303" i="2"/>
  <c r="S303" i="2"/>
  <c r="E286" i="2"/>
  <c r="AG286" i="2"/>
  <c r="BE286" i="2"/>
  <c r="N287" i="2"/>
  <c r="AM287" i="2"/>
  <c r="BR287" i="2"/>
  <c r="W288" i="2"/>
  <c r="AQ288" i="2"/>
  <c r="BO288" i="2"/>
  <c r="Q289" i="2"/>
  <c r="AM289" i="2"/>
  <c r="BN289" i="2"/>
  <c r="K290" i="2"/>
  <c r="AL290" i="2"/>
  <c r="BG290" i="2"/>
  <c r="J291" i="2"/>
  <c r="AH291" i="2"/>
  <c r="BB291" i="2"/>
  <c r="F292" i="2"/>
  <c r="Z292" i="2"/>
  <c r="AU292" i="2"/>
  <c r="BN292" i="2"/>
  <c r="M293" i="2"/>
  <c r="AH293" i="2"/>
  <c r="AX293" i="2"/>
  <c r="BQ293" i="2"/>
  <c r="R294" i="2"/>
  <c r="AK294" i="2"/>
  <c r="BA294" i="2"/>
  <c r="B295" i="2"/>
  <c r="U295" i="2"/>
  <c r="AL295" i="2"/>
  <c r="BB295" i="2"/>
  <c r="BN295" i="2"/>
  <c r="H296" i="2"/>
  <c r="X296" i="2"/>
  <c r="AL296" i="2"/>
  <c r="AX296" i="2"/>
  <c r="BN296" i="2"/>
  <c r="H297" i="2"/>
  <c r="V297" i="2"/>
  <c r="AL297" i="2"/>
  <c r="AX297" i="2"/>
  <c r="BL297" i="2"/>
  <c r="H298" i="2"/>
  <c r="R298" i="2"/>
  <c r="AB298" i="2"/>
  <c r="AN298" i="2"/>
  <c r="AX298" i="2"/>
  <c r="BH298" i="2"/>
  <c r="BT298" i="2"/>
  <c r="J299" i="2"/>
  <c r="T299" i="2"/>
  <c r="AF299" i="2"/>
  <c r="AP299" i="2"/>
  <c r="AZ299" i="2"/>
  <c r="BL299" i="2"/>
  <c r="B300" i="2"/>
  <c r="L300" i="2"/>
  <c r="X300" i="2"/>
  <c r="AH300" i="2"/>
  <c r="AR300" i="2"/>
  <c r="BD300" i="2"/>
  <c r="BN300" i="2"/>
  <c r="D301" i="2"/>
  <c r="P301" i="2"/>
  <c r="Z301" i="2"/>
  <c r="AJ301" i="2"/>
  <c r="AV301" i="2"/>
  <c r="BF301" i="2"/>
  <c r="BP301" i="2"/>
  <c r="H302" i="2"/>
  <c r="R302" i="2"/>
  <c r="AB302" i="2"/>
  <c r="AN302" i="2"/>
  <c r="AX302" i="2"/>
  <c r="BH302" i="2"/>
  <c r="BT302" i="2"/>
  <c r="J303" i="2"/>
  <c r="F286" i="2"/>
  <c r="AH286" i="2"/>
  <c r="BI286" i="2"/>
  <c r="R287" i="2"/>
  <c r="AU287" i="2"/>
  <c r="BS287" i="2"/>
  <c r="Y288" i="2"/>
  <c r="AT288" i="2"/>
  <c r="BQ288" i="2"/>
  <c r="W289" i="2"/>
  <c r="AO289" i="2"/>
  <c r="BO289" i="2"/>
  <c r="Q290" i="2"/>
  <c r="AM290" i="2"/>
  <c r="BK290" i="2"/>
  <c r="K291" i="2"/>
  <c r="AI291" i="2"/>
  <c r="BE291" i="2"/>
  <c r="J292" i="2"/>
  <c r="AA292" i="2"/>
  <c r="AW292" i="2"/>
  <c r="BO292" i="2"/>
  <c r="N293" i="2"/>
  <c r="AI293" i="2"/>
  <c r="AY293" i="2"/>
  <c r="BR293" i="2"/>
  <c r="S294" i="2"/>
  <c r="AL294" i="2"/>
  <c r="BB294" i="2"/>
  <c r="C295" i="2"/>
  <c r="V295" i="2"/>
  <c r="AM295" i="2"/>
  <c r="BC295" i="2"/>
  <c r="BO295" i="2"/>
  <c r="I296" i="2"/>
  <c r="Y296" i="2"/>
  <c r="AM296" i="2"/>
  <c r="AY296" i="2"/>
  <c r="BO296" i="2"/>
  <c r="I297" i="2"/>
  <c r="W297" i="2"/>
  <c r="AM297" i="2"/>
  <c r="AY297" i="2"/>
  <c r="BM297" i="2"/>
  <c r="I298" i="2"/>
  <c r="S298" i="2"/>
  <c r="AC298" i="2"/>
  <c r="AO298" i="2"/>
  <c r="AY298" i="2"/>
  <c r="BI298" i="2"/>
  <c r="BU298" i="2"/>
  <c r="K299" i="2"/>
  <c r="U299" i="2"/>
  <c r="AG299" i="2"/>
  <c r="AQ299" i="2"/>
  <c r="BA299" i="2"/>
  <c r="BM299" i="2"/>
  <c r="C300" i="2"/>
  <c r="M300" i="2"/>
  <c r="Y300" i="2"/>
  <c r="AI300" i="2"/>
  <c r="AS300" i="2"/>
  <c r="BE300" i="2"/>
  <c r="BO300" i="2"/>
  <c r="E301" i="2"/>
  <c r="Q301" i="2"/>
  <c r="AA301" i="2"/>
  <c r="AK301" i="2"/>
  <c r="AW301" i="2"/>
  <c r="BG301" i="2"/>
  <c r="BQ301" i="2"/>
  <c r="I302" i="2"/>
  <c r="S302" i="2"/>
  <c r="AC302" i="2"/>
  <c r="AO302" i="2"/>
  <c r="AY302" i="2"/>
  <c r="BI302" i="2"/>
  <c r="BU302" i="2"/>
  <c r="K303" i="2"/>
  <c r="I286" i="2"/>
  <c r="AM286" i="2"/>
  <c r="BQ286" i="2"/>
  <c r="U287" i="2"/>
  <c r="AW287" i="2"/>
  <c r="B288" i="2"/>
  <c r="Z288" i="2"/>
  <c r="BA288" i="2"/>
  <c r="BR288" i="2"/>
  <c r="Y289" i="2"/>
  <c r="AT289" i="2"/>
  <c r="BQ289" i="2"/>
  <c r="U290" i="2"/>
  <c r="AO290" i="2"/>
  <c r="BM290" i="2"/>
  <c r="N291" i="2"/>
  <c r="AM291" i="2"/>
  <c r="BK291" i="2"/>
  <c r="K292" i="2"/>
  <c r="AH292" i="2"/>
  <c r="BA292" i="2"/>
  <c r="BQ292" i="2"/>
  <c r="R293" i="2"/>
  <c r="AK293" i="2"/>
  <c r="BC293" i="2"/>
  <c r="E294" i="2"/>
  <c r="U294" i="2"/>
  <c r="AM294" i="2"/>
  <c r="BI294" i="2"/>
  <c r="G295" i="2"/>
  <c r="W295" i="2"/>
  <c r="AP295" i="2"/>
  <c r="BD295" i="2"/>
  <c r="BR295" i="2"/>
  <c r="N296" i="2"/>
  <c r="Z296" i="2"/>
  <c r="AN296" i="2"/>
  <c r="BD296" i="2"/>
  <c r="BR296" i="2"/>
  <c r="J297" i="2"/>
  <c r="Z297" i="2"/>
  <c r="AN297" i="2"/>
  <c r="BB297" i="2"/>
  <c r="BR297" i="2"/>
  <c r="J298" i="2"/>
  <c r="T298" i="2"/>
  <c r="AF298" i="2"/>
  <c r="AP298" i="2"/>
  <c r="AZ298" i="2"/>
  <c r="BL298" i="2"/>
  <c r="B299" i="2"/>
  <c r="L299" i="2"/>
  <c r="X299" i="2"/>
  <c r="AH299" i="2"/>
  <c r="AR299" i="2"/>
  <c r="BD299" i="2"/>
  <c r="BN299" i="2"/>
  <c r="D300" i="2"/>
  <c r="P300" i="2"/>
  <c r="Z300" i="2"/>
  <c r="AJ300" i="2"/>
  <c r="AV300" i="2"/>
  <c r="BF300" i="2"/>
  <c r="BP300" i="2"/>
  <c r="H301" i="2"/>
  <c r="R301" i="2"/>
  <c r="AB301" i="2"/>
  <c r="AN301" i="2"/>
  <c r="AX301" i="2"/>
  <c r="BH301" i="2"/>
  <c r="BT301" i="2"/>
  <c r="J302" i="2"/>
  <c r="T302" i="2"/>
  <c r="AF302" i="2"/>
  <c r="AP302" i="2"/>
  <c r="AZ302" i="2"/>
  <c r="BL302" i="2"/>
  <c r="B303" i="2"/>
  <c r="L303" i="2"/>
  <c r="Q286" i="2"/>
  <c r="AO286" i="2"/>
  <c r="BR286" i="2"/>
  <c r="W287" i="2"/>
  <c r="AX287" i="2"/>
  <c r="J288" i="2"/>
  <c r="AA288" i="2"/>
  <c r="BB288" i="2"/>
  <c r="C289" i="2"/>
  <c r="Z289" i="2"/>
  <c r="AX289" i="2"/>
  <c r="BR289" i="2"/>
  <c r="V290" i="2"/>
  <c r="AQ290" i="2"/>
  <c r="BQ290" i="2"/>
  <c r="U291" i="2"/>
  <c r="AO291" i="2"/>
  <c r="BM291" i="2"/>
  <c r="N292" i="2"/>
  <c r="AI292" i="2"/>
  <c r="BB292" i="2"/>
  <c r="BR292" i="2"/>
  <c r="S293" i="2"/>
  <c r="AL293" i="2"/>
  <c r="BE293" i="2"/>
  <c r="F294" i="2"/>
  <c r="V294" i="2"/>
  <c r="AO294" i="2"/>
  <c r="BJ294" i="2"/>
  <c r="I295" i="2"/>
  <c r="Y295" i="2"/>
  <c r="AQ295" i="2"/>
  <c r="BE295" i="2"/>
  <c r="BS295" i="2"/>
  <c r="O296" i="2"/>
  <c r="AA296" i="2"/>
  <c r="AO296" i="2"/>
  <c r="BE296" i="2"/>
  <c r="BS296" i="2"/>
  <c r="K297" i="2"/>
  <c r="AA297" i="2"/>
  <c r="AO297" i="2"/>
  <c r="BC297" i="2"/>
  <c r="BS297" i="2"/>
  <c r="K298" i="2"/>
  <c r="U298" i="2"/>
  <c r="AG298" i="2"/>
  <c r="AQ298" i="2"/>
  <c r="BA298" i="2"/>
  <c r="BM298" i="2"/>
  <c r="C299" i="2"/>
  <c r="M299" i="2"/>
  <c r="Y299" i="2"/>
  <c r="AI299" i="2"/>
  <c r="AS299" i="2"/>
  <c r="BE299" i="2"/>
  <c r="BO299" i="2"/>
  <c r="E300" i="2"/>
  <c r="Q300" i="2"/>
  <c r="AA300" i="2"/>
  <c r="AK300" i="2"/>
  <c r="AW300" i="2"/>
  <c r="BG300" i="2"/>
  <c r="BQ300" i="2"/>
  <c r="I301" i="2"/>
  <c r="S301" i="2"/>
  <c r="AC301" i="2"/>
  <c r="AO301" i="2"/>
  <c r="AY301" i="2"/>
  <c r="BI301" i="2"/>
  <c r="BU301" i="2"/>
  <c r="K302" i="2"/>
  <c r="U302" i="2"/>
  <c r="AG302" i="2"/>
  <c r="AQ302" i="2"/>
  <c r="BA302" i="2"/>
  <c r="BM302" i="2"/>
  <c r="C303" i="2"/>
  <c r="M303" i="2"/>
  <c r="R286" i="2"/>
  <c r="G287" i="2"/>
  <c r="M288" i="2"/>
  <c r="G289" i="2"/>
  <c r="BE289" i="2"/>
  <c r="AY290" i="2"/>
  <c r="AQ291" i="2"/>
  <c r="W292" i="2"/>
  <c r="F293" i="2"/>
  <c r="BI293" i="2"/>
  <c r="AE294" i="2"/>
  <c r="K295" i="2"/>
  <c r="BF295" i="2"/>
  <c r="R296" i="2"/>
  <c r="BG296" i="2"/>
  <c r="AD297" i="2"/>
  <c r="BJ297" i="2"/>
  <c r="Y298" i="2"/>
  <c r="BD298" i="2"/>
  <c r="H299" i="2"/>
  <c r="AK299" i="2"/>
  <c r="BP299" i="2"/>
  <c r="T300" i="2"/>
  <c r="AY300" i="2"/>
  <c r="J301" i="2"/>
  <c r="AH301" i="2"/>
  <c r="BM301" i="2"/>
  <c r="X302" i="2"/>
  <c r="AV302" i="2"/>
  <c r="E303" i="2"/>
  <c r="Y303" i="2"/>
  <c r="AI303" i="2"/>
  <c r="AS303" i="2"/>
  <c r="BE303" i="2"/>
  <c r="BO303" i="2"/>
  <c r="E304" i="2"/>
  <c r="Q304" i="2"/>
  <c r="AA304" i="2"/>
  <c r="AK304" i="2"/>
  <c r="AW304" i="2"/>
  <c r="BG304" i="2"/>
  <c r="BQ304" i="2"/>
  <c r="I305" i="2"/>
  <c r="S305" i="2"/>
  <c r="AC305" i="2"/>
  <c r="AO305" i="2"/>
  <c r="AY305" i="2"/>
  <c r="BI305" i="2"/>
  <c r="BU305" i="2"/>
  <c r="K306" i="2"/>
  <c r="U306" i="2"/>
  <c r="AG306" i="2"/>
  <c r="AQ306" i="2"/>
  <c r="BA306" i="2"/>
  <c r="BM306" i="2"/>
  <c r="C307" i="2"/>
  <c r="M307" i="2"/>
  <c r="Y307" i="2"/>
  <c r="AI307" i="2"/>
  <c r="AS307" i="2"/>
  <c r="BE307" i="2"/>
  <c r="BO307" i="2"/>
  <c r="E308" i="2"/>
  <c r="Q308" i="2"/>
  <c r="AA308" i="2"/>
  <c r="AK308" i="2"/>
  <c r="AW308" i="2"/>
  <c r="BG308" i="2"/>
  <c r="BQ308" i="2"/>
  <c r="I309" i="2"/>
  <c r="S309" i="2"/>
  <c r="AC309" i="2"/>
  <c r="AO309" i="2"/>
  <c r="AY309" i="2"/>
  <c r="BI309" i="2"/>
  <c r="BS309" i="2"/>
  <c r="G310" i="2"/>
  <c r="O310" i="2"/>
  <c r="W310" i="2"/>
  <c r="AE310" i="2"/>
  <c r="AM310" i="2"/>
  <c r="AU310" i="2"/>
  <c r="BC310" i="2"/>
  <c r="BK310" i="2"/>
  <c r="BS310" i="2"/>
  <c r="G311" i="2"/>
  <c r="O311" i="2"/>
  <c r="W311" i="2"/>
  <c r="AE311" i="2"/>
  <c r="AM311" i="2"/>
  <c r="AU311" i="2"/>
  <c r="BC311" i="2"/>
  <c r="BK311" i="2"/>
  <c r="BS311" i="2"/>
  <c r="G312" i="2"/>
  <c r="O312" i="2"/>
  <c r="W312" i="2"/>
  <c r="AE312" i="2"/>
  <c r="AM312" i="2"/>
  <c r="AU312" i="2"/>
  <c r="BC312" i="2"/>
  <c r="BK312" i="2"/>
  <c r="BS312" i="2"/>
  <c r="G313" i="2"/>
  <c r="O313" i="2"/>
  <c r="W313" i="2"/>
  <c r="AE313" i="2"/>
  <c r="AM313" i="2"/>
  <c r="AU313" i="2"/>
  <c r="BC313" i="2"/>
  <c r="BK313" i="2"/>
  <c r="BS313" i="2"/>
  <c r="G314" i="2"/>
  <c r="O314" i="2"/>
  <c r="W314" i="2"/>
  <c r="AE314" i="2"/>
  <c r="AM314" i="2"/>
  <c r="AU314" i="2"/>
  <c r="BC314" i="2"/>
  <c r="BK314" i="2"/>
  <c r="BS314" i="2"/>
  <c r="G315" i="2"/>
  <c r="O315" i="2"/>
  <c r="W315" i="2"/>
  <c r="AE315" i="2"/>
  <c r="AM315" i="2"/>
  <c r="AU315" i="2"/>
  <c r="BC315" i="2"/>
  <c r="BK315" i="2"/>
  <c r="BS315" i="2"/>
  <c r="G316" i="2"/>
  <c r="O316" i="2"/>
  <c r="W316" i="2"/>
  <c r="AE316" i="2"/>
  <c r="AM316" i="2"/>
  <c r="AU316" i="2"/>
  <c r="BC316" i="2"/>
  <c r="BK316" i="2"/>
  <c r="U286" i="2"/>
  <c r="AE287" i="2"/>
  <c r="N288" i="2"/>
  <c r="I289" i="2"/>
  <c r="BU289" i="2"/>
  <c r="BA290" i="2"/>
  <c r="AX291" i="2"/>
  <c r="AK292" i="2"/>
  <c r="G293" i="2"/>
  <c r="BJ293" i="2"/>
  <c r="AU294" i="2"/>
  <c r="R295" i="2"/>
  <c r="BG295" i="2"/>
  <c r="AD296" i="2"/>
  <c r="BJ296" i="2"/>
  <c r="AE297" i="2"/>
  <c r="BT297" i="2"/>
  <c r="Z298" i="2"/>
  <c r="BE298" i="2"/>
  <c r="P299" i="2"/>
  <c r="AN299" i="2"/>
  <c r="BQ299" i="2"/>
  <c r="AB300" i="2"/>
  <c r="AZ300" i="2"/>
  <c r="K301" i="2"/>
  <c r="AP301" i="2"/>
  <c r="BN301" i="2"/>
  <c r="Y302" i="2"/>
  <c r="BD302" i="2"/>
  <c r="H303" i="2"/>
  <c r="Z303" i="2"/>
  <c r="AJ303" i="2"/>
  <c r="AV303" i="2"/>
  <c r="BF303" i="2"/>
  <c r="BP303" i="2"/>
  <c r="H304" i="2"/>
  <c r="R304" i="2"/>
  <c r="AB304" i="2"/>
  <c r="AN304" i="2"/>
  <c r="AX304" i="2"/>
  <c r="BH304" i="2"/>
  <c r="BT304" i="2"/>
  <c r="J305" i="2"/>
  <c r="T305" i="2"/>
  <c r="AF305" i="2"/>
  <c r="AP305" i="2"/>
  <c r="AZ305" i="2"/>
  <c r="BL305" i="2"/>
  <c r="B306" i="2"/>
  <c r="L306" i="2"/>
  <c r="X306" i="2"/>
  <c r="AH306" i="2"/>
  <c r="AR306" i="2"/>
  <c r="BD306" i="2"/>
  <c r="BN306" i="2"/>
  <c r="D307" i="2"/>
  <c r="P307" i="2"/>
  <c r="Z307" i="2"/>
  <c r="AJ307" i="2"/>
  <c r="AV307" i="2"/>
  <c r="BF307" i="2"/>
  <c r="BP307" i="2"/>
  <c r="H308" i="2"/>
  <c r="R308" i="2"/>
  <c r="AB308" i="2"/>
  <c r="AN308" i="2"/>
  <c r="AX308" i="2"/>
  <c r="BH308" i="2"/>
  <c r="BT308" i="2"/>
  <c r="J309" i="2"/>
  <c r="T309" i="2"/>
  <c r="AF309" i="2"/>
  <c r="AP309" i="2"/>
  <c r="AZ309" i="2"/>
  <c r="BL309" i="2"/>
  <c r="BT309" i="2"/>
  <c r="H310" i="2"/>
  <c r="P310" i="2"/>
  <c r="X310" i="2"/>
  <c r="AF310" i="2"/>
  <c r="AN310" i="2"/>
  <c r="AV310" i="2"/>
  <c r="BD310" i="2"/>
  <c r="BL310" i="2"/>
  <c r="BT310" i="2"/>
  <c r="H311" i="2"/>
  <c r="P311" i="2"/>
  <c r="X311" i="2"/>
  <c r="AF311" i="2"/>
  <c r="AN311" i="2"/>
  <c r="AV311" i="2"/>
  <c r="BD311" i="2"/>
  <c r="BL311" i="2"/>
  <c r="BT311" i="2"/>
  <c r="H312" i="2"/>
  <c r="P312" i="2"/>
  <c r="X312" i="2"/>
  <c r="AF312" i="2"/>
  <c r="AN312" i="2"/>
  <c r="AV312" i="2"/>
  <c r="BD312" i="2"/>
  <c r="BL312" i="2"/>
  <c r="BT312" i="2"/>
  <c r="H313" i="2"/>
  <c r="P313" i="2"/>
  <c r="X313" i="2"/>
  <c r="AF313" i="2"/>
  <c r="AN313" i="2"/>
  <c r="AV313" i="2"/>
  <c r="BD313" i="2"/>
  <c r="BL313" i="2"/>
  <c r="BT313" i="2"/>
  <c r="H314" i="2"/>
  <c r="P314" i="2"/>
  <c r="X314" i="2"/>
  <c r="AF314" i="2"/>
  <c r="AN314" i="2"/>
  <c r="AV314" i="2"/>
  <c r="BD314" i="2"/>
  <c r="BL314" i="2"/>
  <c r="BT314" i="2"/>
  <c r="H315" i="2"/>
  <c r="P315" i="2"/>
  <c r="X315" i="2"/>
  <c r="AF315" i="2"/>
  <c r="AN315" i="2"/>
  <c r="AV315" i="2"/>
  <c r="BD315" i="2"/>
  <c r="BL315" i="2"/>
  <c r="BT315" i="2"/>
  <c r="H316" i="2"/>
  <c r="P316" i="2"/>
  <c r="X316" i="2"/>
  <c r="AF316" i="2"/>
  <c r="AN316" i="2"/>
  <c r="AV316" i="2"/>
  <c r="BD316" i="2"/>
  <c r="V286" i="2"/>
  <c r="AG287" i="2"/>
  <c r="AG288" i="2"/>
  <c r="M289" i="2"/>
  <c r="G290" i="2"/>
  <c r="BR290" i="2"/>
  <c r="AY291" i="2"/>
  <c r="AL292" i="2"/>
  <c r="W293" i="2"/>
  <c r="BN293" i="2"/>
  <c r="AW294" i="2"/>
  <c r="AE295" i="2"/>
  <c r="BL295" i="2"/>
  <c r="AE296" i="2"/>
  <c r="BT296" i="2"/>
  <c r="AF297" i="2"/>
  <c r="BU297" i="2"/>
  <c r="AH298" i="2"/>
  <c r="BF298" i="2"/>
  <c r="Q299" i="2"/>
  <c r="AV299" i="2"/>
  <c r="BT299" i="2"/>
  <c r="AC300" i="2"/>
  <c r="BH300" i="2"/>
  <c r="L301" i="2"/>
  <c r="AQ301" i="2"/>
  <c r="B302" i="2"/>
  <c r="Z302" i="2"/>
  <c r="BE302" i="2"/>
  <c r="P303" i="2"/>
  <c r="AA303" i="2"/>
  <c r="AK303" i="2"/>
  <c r="AW303" i="2"/>
  <c r="BG303" i="2"/>
  <c r="BQ303" i="2"/>
  <c r="I304" i="2"/>
  <c r="S304" i="2"/>
  <c r="AC304" i="2"/>
  <c r="AO304" i="2"/>
  <c r="AY304" i="2"/>
  <c r="BI304" i="2"/>
  <c r="BU304" i="2"/>
  <c r="K305" i="2"/>
  <c r="U305" i="2"/>
  <c r="AG305" i="2"/>
  <c r="AQ305" i="2"/>
  <c r="BA305" i="2"/>
  <c r="BM305" i="2"/>
  <c r="C306" i="2"/>
  <c r="M306" i="2"/>
  <c r="Y306" i="2"/>
  <c r="AI306" i="2"/>
  <c r="AS306" i="2"/>
  <c r="BE306" i="2"/>
  <c r="BO306" i="2"/>
  <c r="E307" i="2"/>
  <c r="Q307" i="2"/>
  <c r="AA307" i="2"/>
  <c r="AK307" i="2"/>
  <c r="AW307" i="2"/>
  <c r="BG307" i="2"/>
  <c r="BQ307" i="2"/>
  <c r="I308" i="2"/>
  <c r="S308" i="2"/>
  <c r="AC308" i="2"/>
  <c r="AO308" i="2"/>
  <c r="AY308" i="2"/>
  <c r="BI308" i="2"/>
  <c r="BU308" i="2"/>
  <c r="K309" i="2"/>
  <c r="U309" i="2"/>
  <c r="AG309" i="2"/>
  <c r="AQ309" i="2"/>
  <c r="BA309" i="2"/>
  <c r="BM309" i="2"/>
  <c r="BU309" i="2"/>
  <c r="BA286" i="2"/>
  <c r="BA287" i="2"/>
  <c r="AL288" i="2"/>
  <c r="AD289" i="2"/>
  <c r="Z290" i="2"/>
  <c r="G291" i="2"/>
  <c r="BO291" i="2"/>
  <c r="BC292" i="2"/>
  <c r="Z293" i="2"/>
  <c r="I294" i="2"/>
  <c r="BK294" i="2"/>
  <c r="AH295" i="2"/>
  <c r="C296" i="2"/>
  <c r="AT296" i="2"/>
  <c r="F297" i="2"/>
  <c r="AQ297" i="2"/>
  <c r="L298" i="2"/>
  <c r="AJ298" i="2"/>
  <c r="BO298" i="2"/>
  <c r="Z299" i="2"/>
  <c r="AX299" i="2"/>
  <c r="I300" i="2"/>
  <c r="AN300" i="2"/>
  <c r="BL300" i="2"/>
  <c r="U301" i="2"/>
  <c r="AZ301" i="2"/>
  <c r="D302" i="2"/>
  <c r="AI302" i="2"/>
  <c r="BN302" i="2"/>
  <c r="R303" i="2"/>
  <c r="AC303" i="2"/>
  <c r="AO303" i="2"/>
  <c r="AY303" i="2"/>
  <c r="BI303" i="2"/>
  <c r="BU303" i="2"/>
  <c r="K304" i="2"/>
  <c r="U304" i="2"/>
  <c r="AG304" i="2"/>
  <c r="AQ304" i="2"/>
  <c r="BA304" i="2"/>
  <c r="BM304" i="2"/>
  <c r="C305" i="2"/>
  <c r="M305" i="2"/>
  <c r="Y305" i="2"/>
  <c r="AI305" i="2"/>
  <c r="AS305" i="2"/>
  <c r="BE305" i="2"/>
  <c r="BO305" i="2"/>
  <c r="E306" i="2"/>
  <c r="Q306" i="2"/>
  <c r="AA306" i="2"/>
  <c r="AK306" i="2"/>
  <c r="AW306" i="2"/>
  <c r="BG306" i="2"/>
  <c r="BQ306" i="2"/>
  <c r="I307" i="2"/>
  <c r="S307" i="2"/>
  <c r="AC307" i="2"/>
  <c r="AO307" i="2"/>
  <c r="AY307" i="2"/>
  <c r="BI307" i="2"/>
  <c r="BU307" i="2"/>
  <c r="K308" i="2"/>
  <c r="U308" i="2"/>
  <c r="AG308" i="2"/>
  <c r="AQ308" i="2"/>
  <c r="BA308" i="2"/>
  <c r="BM308" i="2"/>
  <c r="C309" i="2"/>
  <c r="M309" i="2"/>
  <c r="Y309" i="2"/>
  <c r="AI309" i="2"/>
  <c r="AS309" i="2"/>
  <c r="BE309" i="2"/>
  <c r="BO309" i="2"/>
  <c r="C310" i="2"/>
  <c r="K310" i="2"/>
  <c r="S310" i="2"/>
  <c r="AA310" i="2"/>
  <c r="AI310" i="2"/>
  <c r="AQ310" i="2"/>
  <c r="AY310" i="2"/>
  <c r="BG310" i="2"/>
  <c r="BO310" i="2"/>
  <c r="C311" i="2"/>
  <c r="K311" i="2"/>
  <c r="S311" i="2"/>
  <c r="AA311" i="2"/>
  <c r="AI311" i="2"/>
  <c r="AQ311" i="2"/>
  <c r="AY311" i="2"/>
  <c r="BG311" i="2"/>
  <c r="BO311" i="2"/>
  <c r="C312" i="2"/>
  <c r="K312" i="2"/>
  <c r="S312" i="2"/>
  <c r="AA312" i="2"/>
  <c r="AI312" i="2"/>
  <c r="AQ312" i="2"/>
  <c r="AY312" i="2"/>
  <c r="BG312" i="2"/>
  <c r="BO312" i="2"/>
  <c r="C313" i="2"/>
  <c r="K313" i="2"/>
  <c r="S313" i="2"/>
  <c r="AA313" i="2"/>
  <c r="AI313" i="2"/>
  <c r="AQ313" i="2"/>
  <c r="AY313" i="2"/>
  <c r="BG313" i="2"/>
  <c r="BO313" i="2"/>
  <c r="C314" i="2"/>
  <c r="K314" i="2"/>
  <c r="S314" i="2"/>
  <c r="AA314" i="2"/>
  <c r="AI314" i="2"/>
  <c r="AQ314" i="2"/>
  <c r="AY314" i="2"/>
  <c r="BG314" i="2"/>
  <c r="BO314" i="2"/>
  <c r="C315" i="2"/>
  <c r="K315" i="2"/>
  <c r="S315" i="2"/>
  <c r="AA315" i="2"/>
  <c r="AI315" i="2"/>
  <c r="AQ315" i="2"/>
  <c r="AY315" i="2"/>
  <c r="BG315" i="2"/>
  <c r="BO315" i="2"/>
  <c r="C316" i="2"/>
  <c r="K316" i="2"/>
  <c r="S316" i="2"/>
  <c r="AA316" i="2"/>
  <c r="AI316" i="2"/>
  <c r="AQ316" i="2"/>
  <c r="AY316" i="2"/>
  <c r="BG316" i="2"/>
  <c r="BB286" i="2"/>
  <c r="BF287" i="2"/>
  <c r="BC288" i="2"/>
  <c r="AK289" i="2"/>
  <c r="AA290" i="2"/>
  <c r="V291" i="2"/>
  <c r="BU291" i="2"/>
  <c r="BE292" i="2"/>
  <c r="AM293" i="2"/>
  <c r="J294" i="2"/>
  <c r="BM294" i="2"/>
  <c r="AT295" i="2"/>
  <c r="F296" i="2"/>
  <c r="AU296" i="2"/>
  <c r="P297" i="2"/>
  <c r="AV297" i="2"/>
  <c r="M298" i="2"/>
  <c r="AR298" i="2"/>
  <c r="BP298" i="2"/>
  <c r="AA299" i="2"/>
  <c r="BF299" i="2"/>
  <c r="J300" i="2"/>
  <c r="AO300" i="2"/>
  <c r="BT300" i="2"/>
  <c r="X301" i="2"/>
  <c r="BA301" i="2"/>
  <c r="L302" i="2"/>
  <c r="AJ302" i="2"/>
  <c r="BO302" i="2"/>
  <c r="T303" i="2"/>
  <c r="AF303" i="2"/>
  <c r="AP303" i="2"/>
  <c r="AZ303" i="2"/>
  <c r="BL303" i="2"/>
  <c r="B304" i="2"/>
  <c r="L304" i="2"/>
  <c r="X304" i="2"/>
  <c r="AH304" i="2"/>
  <c r="AR304" i="2"/>
  <c r="BD304" i="2"/>
  <c r="BN304" i="2"/>
  <c r="D305" i="2"/>
  <c r="P305" i="2"/>
  <c r="Z305" i="2"/>
  <c r="AJ305" i="2"/>
  <c r="AV305" i="2"/>
  <c r="BF305" i="2"/>
  <c r="BP305" i="2"/>
  <c r="H306" i="2"/>
  <c r="R306" i="2"/>
  <c r="AB306" i="2"/>
  <c r="AN306" i="2"/>
  <c r="AX306" i="2"/>
  <c r="BH306" i="2"/>
  <c r="BT306" i="2"/>
  <c r="J307" i="2"/>
  <c r="T307" i="2"/>
  <c r="AF307" i="2"/>
  <c r="AP307" i="2"/>
  <c r="AZ307" i="2"/>
  <c r="BL307" i="2"/>
  <c r="B308" i="2"/>
  <c r="L308" i="2"/>
  <c r="X308" i="2"/>
  <c r="AH308" i="2"/>
  <c r="AR308" i="2"/>
  <c r="BD308" i="2"/>
  <c r="BN308" i="2"/>
  <c r="D309" i="2"/>
  <c r="P309" i="2"/>
  <c r="Z309" i="2"/>
  <c r="AJ309" i="2"/>
  <c r="AV309" i="2"/>
  <c r="BF309" i="2"/>
  <c r="BP309" i="2"/>
  <c r="D310" i="2"/>
  <c r="L310" i="2"/>
  <c r="T310" i="2"/>
  <c r="AB310" i="2"/>
  <c r="AJ310" i="2"/>
  <c r="AR310" i="2"/>
  <c r="AZ310" i="2"/>
  <c r="BH310" i="2"/>
  <c r="BP310" i="2"/>
  <c r="D311" i="2"/>
  <c r="L311" i="2"/>
  <c r="T311" i="2"/>
  <c r="AB311" i="2"/>
  <c r="AJ311" i="2"/>
  <c r="AR311" i="2"/>
  <c r="AZ311" i="2"/>
  <c r="BH311" i="2"/>
  <c r="BP311" i="2"/>
  <c r="D312" i="2"/>
  <c r="L312" i="2"/>
  <c r="T312" i="2"/>
  <c r="AB312" i="2"/>
  <c r="AJ312" i="2"/>
  <c r="AR312" i="2"/>
  <c r="AZ312" i="2"/>
  <c r="BH312" i="2"/>
  <c r="BP312" i="2"/>
  <c r="D313" i="2"/>
  <c r="L313" i="2"/>
  <c r="T313" i="2"/>
  <c r="AB313" i="2"/>
  <c r="AJ313" i="2"/>
  <c r="AR313" i="2"/>
  <c r="AZ313" i="2"/>
  <c r="BH313" i="2"/>
  <c r="BP313" i="2"/>
  <c r="D314" i="2"/>
  <c r="L314" i="2"/>
  <c r="T314" i="2"/>
  <c r="AB314" i="2"/>
  <c r="AJ314" i="2"/>
  <c r="AR314" i="2"/>
  <c r="AZ314" i="2"/>
  <c r="BH314" i="2"/>
  <c r="BP314" i="2"/>
  <c r="D315" i="2"/>
  <c r="L315" i="2"/>
  <c r="T315" i="2"/>
  <c r="AB315" i="2"/>
  <c r="AJ315" i="2"/>
  <c r="AR315" i="2"/>
  <c r="AZ315" i="2"/>
  <c r="BH315" i="2"/>
  <c r="BP315" i="2"/>
  <c r="D316" i="2"/>
  <c r="L316" i="2"/>
  <c r="T316" i="2"/>
  <c r="AB316" i="2"/>
  <c r="AJ316" i="2"/>
  <c r="AR316" i="2"/>
  <c r="AZ316" i="2"/>
  <c r="BK287" i="2"/>
  <c r="I290" i="2"/>
  <c r="V292" i="2"/>
  <c r="Z294" i="2"/>
  <c r="B296" i="2"/>
  <c r="R297" i="2"/>
  <c r="AS298" i="2"/>
  <c r="AW299" i="2"/>
  <c r="AX300" i="2"/>
  <c r="BD301" i="2"/>
  <c r="BF302" i="2"/>
  <c r="AH303" i="2"/>
  <c r="BM303" i="2"/>
  <c r="T304" i="2"/>
  <c r="AV304" i="2"/>
  <c r="E305" i="2"/>
  <c r="AH305" i="2"/>
  <c r="BH305" i="2"/>
  <c r="S306" i="2"/>
  <c r="AV306" i="2"/>
  <c r="B307" i="2"/>
  <c r="AG307" i="2"/>
  <c r="BH307" i="2"/>
  <c r="P308" i="2"/>
  <c r="AS308" i="2"/>
  <c r="B309" i="2"/>
  <c r="AB309" i="2"/>
  <c r="BG309" i="2"/>
  <c r="I310" i="2"/>
  <c r="Y310" i="2"/>
  <c r="AO310" i="2"/>
  <c r="BE310" i="2"/>
  <c r="BU310" i="2"/>
  <c r="Q311" i="2"/>
  <c r="AG311" i="2"/>
  <c r="AW311" i="2"/>
  <c r="BM311" i="2"/>
  <c r="I312" i="2"/>
  <c r="Y312" i="2"/>
  <c r="AO312" i="2"/>
  <c r="BE312" i="2"/>
  <c r="BU312" i="2"/>
  <c r="Q313" i="2"/>
  <c r="AG313" i="2"/>
  <c r="AW313" i="2"/>
  <c r="BM313" i="2"/>
  <c r="I314" i="2"/>
  <c r="Y314" i="2"/>
  <c r="AO314" i="2"/>
  <c r="BE314" i="2"/>
  <c r="BU314" i="2"/>
  <c r="Q315" i="2"/>
  <c r="AG315" i="2"/>
  <c r="AW315" i="2"/>
  <c r="BM315" i="2"/>
  <c r="I316" i="2"/>
  <c r="Y316" i="2"/>
  <c r="AO316" i="2"/>
  <c r="BE316" i="2"/>
  <c r="BO316" i="2"/>
  <c r="C317" i="2"/>
  <c r="K317" i="2"/>
  <c r="S317" i="2"/>
  <c r="AA317" i="2"/>
  <c r="AI317" i="2"/>
  <c r="AQ317" i="2"/>
  <c r="AY317" i="2"/>
  <c r="BG317" i="2"/>
  <c r="BO317" i="2"/>
  <c r="C318" i="2"/>
  <c r="K288" i="2"/>
  <c r="AD290" i="2"/>
  <c r="AP292" i="2"/>
  <c r="AA294" i="2"/>
  <c r="P296" i="2"/>
  <c r="AP297" i="2"/>
  <c r="AV298" i="2"/>
  <c r="BG299" i="2"/>
  <c r="BI300" i="2"/>
  <c r="BL301" i="2"/>
  <c r="BP302" i="2"/>
  <c r="AN303" i="2"/>
  <c r="BN303" i="2"/>
  <c r="Y304" i="2"/>
  <c r="AZ304" i="2"/>
  <c r="H305" i="2"/>
  <c r="AK305" i="2"/>
  <c r="BN305" i="2"/>
  <c r="T306" i="2"/>
  <c r="AY306" i="2"/>
  <c r="H307" i="2"/>
  <c r="AH307" i="2"/>
  <c r="BM307" i="2"/>
  <c r="T308" i="2"/>
  <c r="AV308" i="2"/>
  <c r="E309" i="2"/>
  <c r="AH309" i="2"/>
  <c r="BH309" i="2"/>
  <c r="J310" i="2"/>
  <c r="Z310" i="2"/>
  <c r="AP310" i="2"/>
  <c r="BF310" i="2"/>
  <c r="B311" i="2"/>
  <c r="R311" i="2"/>
  <c r="AH311" i="2"/>
  <c r="AX311" i="2"/>
  <c r="BN311" i="2"/>
  <c r="J312" i="2"/>
  <c r="Z312" i="2"/>
  <c r="AP312" i="2"/>
  <c r="BF312" i="2"/>
  <c r="B313" i="2"/>
  <c r="R313" i="2"/>
  <c r="AH313" i="2"/>
  <c r="AX313" i="2"/>
  <c r="BN313" i="2"/>
  <c r="J314" i="2"/>
  <c r="Z314" i="2"/>
  <c r="AP314" i="2"/>
  <c r="BF314" i="2"/>
  <c r="B315" i="2"/>
  <c r="R315" i="2"/>
  <c r="AH315" i="2"/>
  <c r="AX315" i="2"/>
  <c r="BN315" i="2"/>
  <c r="J316" i="2"/>
  <c r="Z316" i="2"/>
  <c r="AP316" i="2"/>
  <c r="BF316" i="2"/>
  <c r="BP316" i="2"/>
  <c r="D317" i="2"/>
  <c r="L317" i="2"/>
  <c r="T317" i="2"/>
  <c r="AB317" i="2"/>
  <c r="AJ317" i="2"/>
  <c r="AR317" i="2"/>
  <c r="AZ317" i="2"/>
  <c r="BH317" i="2"/>
  <c r="BP317" i="2"/>
  <c r="D318" i="2"/>
  <c r="AK288" i="2"/>
  <c r="AX290" i="2"/>
  <c r="BK292" i="2"/>
  <c r="AX294" i="2"/>
  <c r="Q296" i="2"/>
  <c r="BF297" i="2"/>
  <c r="BN298" i="2"/>
  <c r="BH299" i="2"/>
  <c r="BU300" i="2"/>
  <c r="C302" i="2"/>
  <c r="D303" i="2"/>
  <c r="AQ303" i="2"/>
  <c r="BT303" i="2"/>
  <c r="Z304" i="2"/>
  <c r="BE304" i="2"/>
  <c r="L305" i="2"/>
  <c r="AN305" i="2"/>
  <c r="BQ305" i="2"/>
  <c r="Z306" i="2"/>
  <c r="AZ306" i="2"/>
  <c r="K307" i="2"/>
  <c r="AN307" i="2"/>
  <c r="BN307" i="2"/>
  <c r="Y308" i="2"/>
  <c r="AZ308" i="2"/>
  <c r="H309" i="2"/>
  <c r="AK309" i="2"/>
  <c r="BN309" i="2"/>
  <c r="M310" i="2"/>
  <c r="AC310" i="2"/>
  <c r="AS310" i="2"/>
  <c r="BI310" i="2"/>
  <c r="E311" i="2"/>
  <c r="U311" i="2"/>
  <c r="AK311" i="2"/>
  <c r="BA311" i="2"/>
  <c r="BQ311" i="2"/>
  <c r="M312" i="2"/>
  <c r="AC312" i="2"/>
  <c r="AS312" i="2"/>
  <c r="BI312" i="2"/>
  <c r="E313" i="2"/>
  <c r="U313" i="2"/>
  <c r="AK313" i="2"/>
  <c r="BA313" i="2"/>
  <c r="BQ313" i="2"/>
  <c r="M314" i="2"/>
  <c r="AC314" i="2"/>
  <c r="AS314" i="2"/>
  <c r="BI314" i="2"/>
  <c r="E315" i="2"/>
  <c r="U315" i="2"/>
  <c r="AK315" i="2"/>
  <c r="BA315" i="2"/>
  <c r="BQ315" i="2"/>
  <c r="M316" i="2"/>
  <c r="AC316" i="2"/>
  <c r="AS316" i="2"/>
  <c r="BH316" i="2"/>
  <c r="BQ316" i="2"/>
  <c r="E317" i="2"/>
  <c r="M317" i="2"/>
  <c r="U317" i="2"/>
  <c r="AC317" i="2"/>
  <c r="AK317" i="2"/>
  <c r="AS317" i="2"/>
  <c r="BA317" i="2"/>
  <c r="BI317" i="2"/>
  <c r="BQ317" i="2"/>
  <c r="E318" i="2"/>
  <c r="M318" i="2"/>
  <c r="U318" i="2"/>
  <c r="AC318" i="2"/>
  <c r="AK318" i="2"/>
  <c r="AS318" i="2"/>
  <c r="BA318" i="2"/>
  <c r="BI318" i="2"/>
  <c r="BQ318" i="2"/>
  <c r="E319" i="2"/>
  <c r="M319" i="2"/>
  <c r="U319" i="2"/>
  <c r="AC319" i="2"/>
  <c r="AK319" i="2"/>
  <c r="AS319" i="2"/>
  <c r="BA319" i="2"/>
  <c r="BI319" i="2"/>
  <c r="BQ319" i="2"/>
  <c r="E320" i="2"/>
  <c r="M320" i="2"/>
  <c r="U320" i="2"/>
  <c r="AC320" i="2"/>
  <c r="AK320" i="2"/>
  <c r="AS320" i="2"/>
  <c r="BA320" i="2"/>
  <c r="BI320" i="2"/>
  <c r="BQ320" i="2"/>
  <c r="E321" i="2"/>
  <c r="M321" i="2"/>
  <c r="U321" i="2"/>
  <c r="AC321" i="2"/>
  <c r="AK321" i="2"/>
  <c r="AS321" i="2"/>
  <c r="BA321" i="2"/>
  <c r="BI321" i="2"/>
  <c r="BQ321" i="2"/>
  <c r="E322" i="2"/>
  <c r="M322" i="2"/>
  <c r="U322" i="2"/>
  <c r="AC322" i="2"/>
  <c r="AK322" i="2"/>
  <c r="AS322" i="2"/>
  <c r="BA322" i="2"/>
  <c r="BI322" i="2"/>
  <c r="BQ322" i="2"/>
  <c r="E323" i="2"/>
  <c r="M323" i="2"/>
  <c r="U323" i="2"/>
  <c r="AC323" i="2"/>
  <c r="AK323" i="2"/>
  <c r="AS323" i="2"/>
  <c r="BA323" i="2"/>
  <c r="BI323" i="2"/>
  <c r="BQ323" i="2"/>
  <c r="E324" i="2"/>
  <c r="M324" i="2"/>
  <c r="U324" i="2"/>
  <c r="AC324" i="2"/>
  <c r="AK324" i="2"/>
  <c r="AS324" i="2"/>
  <c r="BA324" i="2"/>
  <c r="BI324" i="2"/>
  <c r="BQ324" i="2"/>
  <c r="E325" i="2"/>
  <c r="M325" i="2"/>
  <c r="U325" i="2"/>
  <c r="AC325" i="2"/>
  <c r="AK325" i="2"/>
  <c r="AS325" i="2"/>
  <c r="BA325" i="2"/>
  <c r="BI325" i="2"/>
  <c r="BQ325" i="2"/>
  <c r="E326" i="2"/>
  <c r="M326" i="2"/>
  <c r="U326" i="2"/>
  <c r="AC326" i="2"/>
  <c r="AK326" i="2"/>
  <c r="AS326" i="2"/>
  <c r="BA326" i="2"/>
  <c r="BI326" i="2"/>
  <c r="BQ326" i="2"/>
  <c r="E327" i="2"/>
  <c r="M327" i="2"/>
  <c r="U327" i="2"/>
  <c r="AC327" i="2"/>
  <c r="AK327" i="2"/>
  <c r="AS327" i="2"/>
  <c r="BA327" i="2"/>
  <c r="BI327" i="2"/>
  <c r="BQ327" i="2"/>
  <c r="E328" i="2"/>
  <c r="M328" i="2"/>
  <c r="U328" i="2"/>
  <c r="AC328" i="2"/>
  <c r="AK328" i="2"/>
  <c r="AS328" i="2"/>
  <c r="BA328" i="2"/>
  <c r="BI328" i="2"/>
  <c r="BQ328" i="2"/>
  <c r="E329" i="2"/>
  <c r="M329" i="2"/>
  <c r="U329" i="2"/>
  <c r="AC329" i="2"/>
  <c r="AK329" i="2"/>
  <c r="AS329" i="2"/>
  <c r="BA329" i="2"/>
  <c r="BI329" i="2"/>
  <c r="BQ329" i="2"/>
  <c r="E330" i="2"/>
  <c r="M330" i="2"/>
  <c r="U330" i="2"/>
  <c r="AC330" i="2"/>
  <c r="AK330" i="2"/>
  <c r="AS330" i="2"/>
  <c r="BA330" i="2"/>
  <c r="BI330" i="2"/>
  <c r="BQ330" i="2"/>
  <c r="E331" i="2"/>
  <c r="M331" i="2"/>
  <c r="U331" i="2"/>
  <c r="AC331" i="2"/>
  <c r="AK331" i="2"/>
  <c r="AS331" i="2"/>
  <c r="BA331" i="2"/>
  <c r="BI331" i="2"/>
  <c r="BQ331" i="2"/>
  <c r="E332" i="2"/>
  <c r="M332" i="2"/>
  <c r="U332" i="2"/>
  <c r="AC332" i="2"/>
  <c r="AK332" i="2"/>
  <c r="AS332" i="2"/>
  <c r="BA332" i="2"/>
  <c r="BI332" i="2"/>
  <c r="BQ332" i="2"/>
  <c r="E333" i="2"/>
  <c r="M333" i="2"/>
  <c r="U333" i="2"/>
  <c r="AC333" i="2"/>
  <c r="AK333" i="2"/>
  <c r="AS333" i="2"/>
  <c r="BA333" i="2"/>
  <c r="BI333" i="2"/>
  <c r="BQ333" i="2"/>
  <c r="E334" i="2"/>
  <c r="M334" i="2"/>
  <c r="U334" i="2"/>
  <c r="AC334" i="2"/>
  <c r="AK334" i="2"/>
  <c r="AS334" i="2"/>
  <c r="BA334" i="2"/>
  <c r="BI334" i="2"/>
  <c r="BQ334" i="2"/>
  <c r="E335" i="2"/>
  <c r="M335" i="2"/>
  <c r="U335" i="2"/>
  <c r="AC335" i="2"/>
  <c r="AK335" i="2"/>
  <c r="AS335" i="2"/>
  <c r="BA335" i="2"/>
  <c r="BI335" i="2"/>
  <c r="BQ335" i="2"/>
  <c r="E336" i="2"/>
  <c r="M336" i="2"/>
  <c r="U336" i="2"/>
  <c r="AC336" i="2"/>
  <c r="AK336" i="2"/>
  <c r="AS336" i="2"/>
  <c r="BA336" i="2"/>
  <c r="BI336" i="2"/>
  <c r="BQ336" i="2"/>
  <c r="E337" i="2"/>
  <c r="M337" i="2"/>
  <c r="U337" i="2"/>
  <c r="AC337" i="2"/>
  <c r="AK337" i="2"/>
  <c r="AS337" i="2"/>
  <c r="BA337" i="2"/>
  <c r="BI337" i="2"/>
  <c r="BQ337" i="2"/>
  <c r="E338" i="2"/>
  <c r="M338" i="2"/>
  <c r="U338" i="2"/>
  <c r="AC338" i="2"/>
  <c r="AK338" i="2"/>
  <c r="AS338" i="2"/>
  <c r="BA338" i="2"/>
  <c r="BI338" i="2"/>
  <c r="BQ338" i="2"/>
  <c r="E339" i="2"/>
  <c r="M339" i="2"/>
  <c r="U339" i="2"/>
  <c r="AC339" i="2"/>
  <c r="AK339" i="2"/>
  <c r="AS339" i="2"/>
  <c r="BA339" i="2"/>
  <c r="BI339" i="2"/>
  <c r="BQ339" i="2"/>
  <c r="E340" i="2"/>
  <c r="M340" i="2"/>
  <c r="U340" i="2"/>
  <c r="AC340" i="2"/>
  <c r="AK340" i="2"/>
  <c r="AS340" i="2"/>
  <c r="BA340" i="2"/>
  <c r="BI340" i="2"/>
  <c r="BQ340" i="2"/>
  <c r="E341" i="2"/>
  <c r="M341" i="2"/>
  <c r="U341" i="2"/>
  <c r="AC341" i="2"/>
  <c r="AK341" i="2"/>
  <c r="AS341" i="2"/>
  <c r="BA341" i="2"/>
  <c r="BI341" i="2"/>
  <c r="BQ341" i="2"/>
  <c r="E342" i="2"/>
  <c r="M342" i="2"/>
  <c r="U342" i="2"/>
  <c r="AC342" i="2"/>
  <c r="AK342" i="2"/>
  <c r="AS342" i="2"/>
  <c r="BA342" i="2"/>
  <c r="BI342" i="2"/>
  <c r="BQ342" i="2"/>
  <c r="E343" i="2"/>
  <c r="M343" i="2"/>
  <c r="U343" i="2"/>
  <c r="AC343" i="2"/>
  <c r="AK343" i="2"/>
  <c r="AS343" i="2"/>
  <c r="BA343" i="2"/>
  <c r="BI343" i="2"/>
  <c r="BQ343" i="2"/>
  <c r="E344" i="2"/>
  <c r="M344" i="2"/>
  <c r="U344" i="2"/>
  <c r="AC344" i="2"/>
  <c r="AK344" i="2"/>
  <c r="AS344" i="2"/>
  <c r="BA344" i="2"/>
  <c r="BI344" i="2"/>
  <c r="BQ344" i="2"/>
  <c r="E345" i="2"/>
  <c r="M345" i="2"/>
  <c r="U345" i="2"/>
  <c r="AC345" i="2"/>
  <c r="AK345" i="2"/>
  <c r="AS345" i="2"/>
  <c r="BA345" i="2"/>
  <c r="BI345" i="2"/>
  <c r="BQ345" i="2"/>
  <c r="E346" i="2"/>
  <c r="M346" i="2"/>
  <c r="U346" i="2"/>
  <c r="AC346" i="2"/>
  <c r="AK346" i="2"/>
  <c r="AS346" i="2"/>
  <c r="BA346" i="2"/>
  <c r="BI346" i="2"/>
  <c r="BQ346" i="2"/>
  <c r="E347" i="2"/>
  <c r="M347" i="2"/>
  <c r="BS286" i="2"/>
  <c r="BU290" i="2"/>
  <c r="AU293" i="2"/>
  <c r="AV296" i="2"/>
  <c r="AI298" i="2"/>
  <c r="S300" i="2"/>
  <c r="M302" i="2"/>
  <c r="AB303" i="2"/>
  <c r="D304" i="2"/>
  <c r="AS304" i="2"/>
  <c r="X305" i="2"/>
  <c r="BT305" i="2"/>
  <c r="AO306" i="2"/>
  <c r="R307" i="2"/>
  <c r="BD307" i="2"/>
  <c r="AI308" i="2"/>
  <c r="L309" i="2"/>
  <c r="AX309" i="2"/>
  <c r="Q310" i="2"/>
  <c r="AL310" i="2"/>
  <c r="BN310" i="2"/>
  <c r="V311" i="2"/>
  <c r="AS311" i="2"/>
  <c r="BU311" i="2"/>
  <c r="V312" i="2"/>
  <c r="AX312" i="2"/>
  <c r="F313" i="2"/>
  <c r="AC313" i="2"/>
  <c r="BE313" i="2"/>
  <c r="F314" i="2"/>
  <c r="AH314" i="2"/>
  <c r="BJ314" i="2"/>
  <c r="M315" i="2"/>
  <c r="AO315" i="2"/>
  <c r="BJ315" i="2"/>
  <c r="R316" i="2"/>
  <c r="AT316" i="2"/>
  <c r="BM316" i="2"/>
  <c r="G317" i="2"/>
  <c r="R317" i="2"/>
  <c r="AF317" i="2"/>
  <c r="AT317" i="2"/>
  <c r="BE317" i="2"/>
  <c r="BS317" i="2"/>
  <c r="J318" i="2"/>
  <c r="S318" i="2"/>
  <c r="AB318" i="2"/>
  <c r="AL318" i="2"/>
  <c r="AU318" i="2"/>
  <c r="BD318" i="2"/>
  <c r="BM318" i="2"/>
  <c r="B319" i="2"/>
  <c r="K319" i="2"/>
  <c r="T319" i="2"/>
  <c r="AD319" i="2"/>
  <c r="AM319" i="2"/>
  <c r="AV319" i="2"/>
  <c r="BE319" i="2"/>
  <c r="BN319" i="2"/>
  <c r="C320" i="2"/>
  <c r="L320" i="2"/>
  <c r="V320" i="2"/>
  <c r="AE320" i="2"/>
  <c r="AN320" i="2"/>
  <c r="AW320" i="2"/>
  <c r="BF320" i="2"/>
  <c r="BO320" i="2"/>
  <c r="D321" i="2"/>
  <c r="N321" i="2"/>
  <c r="W321" i="2"/>
  <c r="AF321" i="2"/>
  <c r="AO321" i="2"/>
  <c r="AX321" i="2"/>
  <c r="BG321" i="2"/>
  <c r="BP321" i="2"/>
  <c r="F322" i="2"/>
  <c r="O322" i="2"/>
  <c r="X322" i="2"/>
  <c r="AG322" i="2"/>
  <c r="AP322" i="2"/>
  <c r="AY322" i="2"/>
  <c r="BH322" i="2"/>
  <c r="BR322" i="2"/>
  <c r="G323" i="2"/>
  <c r="P323" i="2"/>
  <c r="Y323" i="2"/>
  <c r="AH323" i="2"/>
  <c r="AQ323" i="2"/>
  <c r="AZ323" i="2"/>
  <c r="BJ323" i="2"/>
  <c r="BS323" i="2"/>
  <c r="H324" i="2"/>
  <c r="Q324" i="2"/>
  <c r="Z324" i="2"/>
  <c r="AI324" i="2"/>
  <c r="AR324" i="2"/>
  <c r="BB324" i="2"/>
  <c r="BK324" i="2"/>
  <c r="BT324" i="2"/>
  <c r="I325" i="2"/>
  <c r="R325" i="2"/>
  <c r="AA325" i="2"/>
  <c r="AJ325" i="2"/>
  <c r="AT325" i="2"/>
  <c r="BC325" i="2"/>
  <c r="BL325" i="2"/>
  <c r="BU325" i="2"/>
  <c r="J326" i="2"/>
  <c r="S326" i="2"/>
  <c r="AB326" i="2"/>
  <c r="AL326" i="2"/>
  <c r="AU326" i="2"/>
  <c r="BD326" i="2"/>
  <c r="BM326" i="2"/>
  <c r="B327" i="2"/>
  <c r="K327" i="2"/>
  <c r="T327" i="2"/>
  <c r="AD327" i="2"/>
  <c r="AM327" i="2"/>
  <c r="AV327" i="2"/>
  <c r="BE327" i="2"/>
  <c r="BN327" i="2"/>
  <c r="C328" i="2"/>
  <c r="L328" i="2"/>
  <c r="V328" i="2"/>
  <c r="AE328" i="2"/>
  <c r="AN328" i="2"/>
  <c r="AW328" i="2"/>
  <c r="BF328" i="2"/>
  <c r="BO328" i="2"/>
  <c r="D329" i="2"/>
  <c r="N329" i="2"/>
  <c r="W329" i="2"/>
  <c r="AF329" i="2"/>
  <c r="AO329" i="2"/>
  <c r="AX329" i="2"/>
  <c r="BG329" i="2"/>
  <c r="BP329" i="2"/>
  <c r="F330" i="2"/>
  <c r="O330" i="2"/>
  <c r="X330" i="2"/>
  <c r="AG330" i="2"/>
  <c r="AP330" i="2"/>
  <c r="AY330" i="2"/>
  <c r="BH330" i="2"/>
  <c r="BR330" i="2"/>
  <c r="G331" i="2"/>
  <c r="P331" i="2"/>
  <c r="Y331" i="2"/>
  <c r="AH331" i="2"/>
  <c r="AQ331" i="2"/>
  <c r="AZ331" i="2"/>
  <c r="BJ331" i="2"/>
  <c r="BS331" i="2"/>
  <c r="H332" i="2"/>
  <c r="Q332" i="2"/>
  <c r="Z332" i="2"/>
  <c r="AI332" i="2"/>
  <c r="AR332" i="2"/>
  <c r="BB332" i="2"/>
  <c r="BK332" i="2"/>
  <c r="BT332" i="2"/>
  <c r="I333" i="2"/>
  <c r="R333" i="2"/>
  <c r="AA333" i="2"/>
  <c r="AJ333" i="2"/>
  <c r="AT333" i="2"/>
  <c r="BC333" i="2"/>
  <c r="BL333" i="2"/>
  <c r="BU333" i="2"/>
  <c r="AA289" i="2"/>
  <c r="E293" i="2"/>
  <c r="AU295" i="2"/>
  <c r="B298" i="2"/>
  <c r="AJ299" i="2"/>
  <c r="AF301" i="2"/>
  <c r="Q303" i="2"/>
  <c r="BD303" i="2"/>
  <c r="AI304" i="2"/>
  <c r="B305" i="2"/>
  <c r="AX305" i="2"/>
  <c r="AC306" i="2"/>
  <c r="BP306" i="2"/>
  <c r="AR307" i="2"/>
  <c r="M308" i="2"/>
  <c r="BL308" i="2"/>
  <c r="AN309" i="2"/>
  <c r="E310" i="2"/>
  <c r="AG310" i="2"/>
  <c r="BB310" i="2"/>
  <c r="J311" i="2"/>
  <c r="AL311" i="2"/>
  <c r="BI311" i="2"/>
  <c r="Q312" i="2"/>
  <c r="AL312" i="2"/>
  <c r="BN312" i="2"/>
  <c r="V313" i="2"/>
  <c r="AS313" i="2"/>
  <c r="BU313" i="2"/>
  <c r="V314" i="2"/>
  <c r="AX314" i="2"/>
  <c r="F315" i="2"/>
  <c r="AC315" i="2"/>
  <c r="BE315" i="2"/>
  <c r="F316" i="2"/>
  <c r="AH316" i="2"/>
  <c r="BI316" i="2"/>
  <c r="BU316" i="2"/>
  <c r="O317" i="2"/>
  <c r="Z317" i="2"/>
  <c r="AN317" i="2"/>
  <c r="BB317" i="2"/>
  <c r="BM317" i="2"/>
  <c r="G318" i="2"/>
  <c r="P318" i="2"/>
  <c r="Y318" i="2"/>
  <c r="AH318" i="2"/>
  <c r="AQ318" i="2"/>
  <c r="AZ318" i="2"/>
  <c r="BJ318" i="2"/>
  <c r="BS318" i="2"/>
  <c r="H319" i="2"/>
  <c r="Q319" i="2"/>
  <c r="Z319" i="2"/>
  <c r="AI319" i="2"/>
  <c r="AR319" i="2"/>
  <c r="BB319" i="2"/>
  <c r="BK319" i="2"/>
  <c r="BT319" i="2"/>
  <c r="I320" i="2"/>
  <c r="R320" i="2"/>
  <c r="AA320" i="2"/>
  <c r="AJ320" i="2"/>
  <c r="AT320" i="2"/>
  <c r="BC320" i="2"/>
  <c r="BL320" i="2"/>
  <c r="BU320" i="2"/>
  <c r="J321" i="2"/>
  <c r="S321" i="2"/>
  <c r="AB321" i="2"/>
  <c r="AL321" i="2"/>
  <c r="AU321" i="2"/>
  <c r="BD321" i="2"/>
  <c r="BM321" i="2"/>
  <c r="B322" i="2"/>
  <c r="K322" i="2"/>
  <c r="T322" i="2"/>
  <c r="AD322" i="2"/>
  <c r="AM322" i="2"/>
  <c r="AV322" i="2"/>
  <c r="BE322" i="2"/>
  <c r="BN322" i="2"/>
  <c r="C323" i="2"/>
  <c r="L323" i="2"/>
  <c r="V323" i="2"/>
  <c r="AE323" i="2"/>
  <c r="AN323" i="2"/>
  <c r="AW323" i="2"/>
  <c r="BF323" i="2"/>
  <c r="BO323" i="2"/>
  <c r="D324" i="2"/>
  <c r="N324" i="2"/>
  <c r="W324" i="2"/>
  <c r="AF324" i="2"/>
  <c r="AO324" i="2"/>
  <c r="AX324" i="2"/>
  <c r="BG324" i="2"/>
  <c r="BP324" i="2"/>
  <c r="F325" i="2"/>
  <c r="O325" i="2"/>
  <c r="X325" i="2"/>
  <c r="AG325" i="2"/>
  <c r="AP325" i="2"/>
  <c r="AY325" i="2"/>
  <c r="BH325" i="2"/>
  <c r="BR325" i="2"/>
  <c r="G326" i="2"/>
  <c r="P326" i="2"/>
  <c r="Y326" i="2"/>
  <c r="AH326" i="2"/>
  <c r="AQ326" i="2"/>
  <c r="AZ326" i="2"/>
  <c r="BJ326" i="2"/>
  <c r="BS326" i="2"/>
  <c r="H327" i="2"/>
  <c r="Q327" i="2"/>
  <c r="Z327" i="2"/>
  <c r="AI327" i="2"/>
  <c r="AR327" i="2"/>
  <c r="BB327" i="2"/>
  <c r="BK327" i="2"/>
  <c r="BT327" i="2"/>
  <c r="I328" i="2"/>
  <c r="R328" i="2"/>
  <c r="AA328" i="2"/>
  <c r="AJ328" i="2"/>
  <c r="AT328" i="2"/>
  <c r="BC328" i="2"/>
  <c r="BL328" i="2"/>
  <c r="BU328" i="2"/>
  <c r="J329" i="2"/>
  <c r="S329" i="2"/>
  <c r="AB329" i="2"/>
  <c r="AL329" i="2"/>
  <c r="AU329" i="2"/>
  <c r="BD329" i="2"/>
  <c r="BM329" i="2"/>
  <c r="B330" i="2"/>
  <c r="K330" i="2"/>
  <c r="T330" i="2"/>
  <c r="AD330" i="2"/>
  <c r="AM330" i="2"/>
  <c r="AV330" i="2"/>
  <c r="BE330" i="2"/>
  <c r="BN330" i="2"/>
  <c r="C331" i="2"/>
  <c r="L331" i="2"/>
  <c r="V331" i="2"/>
  <c r="AE331" i="2"/>
  <c r="AN331" i="2"/>
  <c r="AW331" i="2"/>
  <c r="BF331" i="2"/>
  <c r="BO331" i="2"/>
  <c r="D332" i="2"/>
  <c r="N332" i="2"/>
  <c r="W332" i="2"/>
  <c r="AF332" i="2"/>
  <c r="AO332" i="2"/>
  <c r="AX332" i="2"/>
  <c r="BG332" i="2"/>
  <c r="BP332" i="2"/>
  <c r="F333" i="2"/>
  <c r="O333" i="2"/>
  <c r="X333" i="2"/>
  <c r="AG333" i="2"/>
  <c r="BU286" i="2"/>
  <c r="BN291" i="2"/>
  <c r="AV295" i="2"/>
  <c r="D299" i="2"/>
  <c r="B301" i="2"/>
  <c r="U303" i="2"/>
  <c r="J304" i="2"/>
  <c r="BO304" i="2"/>
  <c r="BD305" i="2"/>
  <c r="AP306" i="2"/>
  <c r="AB307" i="2"/>
  <c r="Z308" i="2"/>
  <c r="Q309" i="2"/>
  <c r="BR309" i="2"/>
  <c r="AH310" i="2"/>
  <c r="BQ310" i="2"/>
  <c r="AC311" i="2"/>
  <c r="BJ311" i="2"/>
  <c r="AD312" i="2"/>
  <c r="BJ312" i="2"/>
  <c r="Y313" i="2"/>
  <c r="BF313" i="2"/>
  <c r="R314" i="2"/>
  <c r="BA314" i="2"/>
  <c r="N315" i="2"/>
  <c r="AT315" i="2"/>
  <c r="N316" i="2"/>
  <c r="AW316" i="2"/>
  <c r="BS316" i="2"/>
  <c r="P317" i="2"/>
  <c r="AG317" i="2"/>
  <c r="AW317" i="2"/>
  <c r="BN317" i="2"/>
  <c r="K318" i="2"/>
  <c r="W318" i="2"/>
  <c r="AI318" i="2"/>
  <c r="AV318" i="2"/>
  <c r="BG318" i="2"/>
  <c r="BT318" i="2"/>
  <c r="L319" i="2"/>
  <c r="X319" i="2"/>
  <c r="AJ319" i="2"/>
  <c r="AW319" i="2"/>
  <c r="BH319" i="2"/>
  <c r="BU319" i="2"/>
  <c r="N320" i="2"/>
  <c r="Y320" i="2"/>
  <c r="AL320" i="2"/>
  <c r="AX320" i="2"/>
  <c r="BJ320" i="2"/>
  <c r="B321" i="2"/>
  <c r="O321" i="2"/>
  <c r="Z321" i="2"/>
  <c r="AM321" i="2"/>
  <c r="AY321" i="2"/>
  <c r="BK321" i="2"/>
  <c r="C322" i="2"/>
  <c r="P322" i="2"/>
  <c r="AA322" i="2"/>
  <c r="AN322" i="2"/>
  <c r="AZ322" i="2"/>
  <c r="BL322" i="2"/>
  <c r="D323" i="2"/>
  <c r="Q323" i="2"/>
  <c r="AB323" i="2"/>
  <c r="AO323" i="2"/>
  <c r="BB323" i="2"/>
  <c r="BM323" i="2"/>
  <c r="F324" i="2"/>
  <c r="R324" i="2"/>
  <c r="AD324" i="2"/>
  <c r="AP324" i="2"/>
  <c r="BC324" i="2"/>
  <c r="BN324" i="2"/>
  <c r="G325" i="2"/>
  <c r="S325" i="2"/>
  <c r="AE325" i="2"/>
  <c r="AQ325" i="2"/>
  <c r="BD325" i="2"/>
  <c r="BO325" i="2"/>
  <c r="H326" i="2"/>
  <c r="T326" i="2"/>
  <c r="AF326" i="2"/>
  <c r="AR326" i="2"/>
  <c r="BE326" i="2"/>
  <c r="BP326" i="2"/>
  <c r="I327" i="2"/>
  <c r="V327" i="2"/>
  <c r="AG327" i="2"/>
  <c r="AT327" i="2"/>
  <c r="BF327" i="2"/>
  <c r="BR327" i="2"/>
  <c r="J328" i="2"/>
  <c r="W328" i="2"/>
  <c r="AH328" i="2"/>
  <c r="AU328" i="2"/>
  <c r="BG328" i="2"/>
  <c r="BS328" i="2"/>
  <c r="K329" i="2"/>
  <c r="X329" i="2"/>
  <c r="AI329" i="2"/>
  <c r="AV329" i="2"/>
  <c r="BH329" i="2"/>
  <c r="BT329" i="2"/>
  <c r="L330" i="2"/>
  <c r="Y330" i="2"/>
  <c r="AJ330" i="2"/>
  <c r="AW330" i="2"/>
  <c r="BJ330" i="2"/>
  <c r="BU330" i="2"/>
  <c r="N331" i="2"/>
  <c r="Z331" i="2"/>
  <c r="AL331" i="2"/>
  <c r="AX331" i="2"/>
  <c r="BK331" i="2"/>
  <c r="B332" i="2"/>
  <c r="O332" i="2"/>
  <c r="AA332" i="2"/>
  <c r="AM332" i="2"/>
  <c r="AY332" i="2"/>
  <c r="BL332" i="2"/>
  <c r="C333" i="2"/>
  <c r="P333" i="2"/>
  <c r="AB333" i="2"/>
  <c r="AN333" i="2"/>
  <c r="AX333" i="2"/>
  <c r="BH333" i="2"/>
  <c r="BS333" i="2"/>
  <c r="I334" i="2"/>
  <c r="R334" i="2"/>
  <c r="AA334" i="2"/>
  <c r="AJ334" i="2"/>
  <c r="AT334" i="2"/>
  <c r="BC334" i="2"/>
  <c r="BL334" i="2"/>
  <c r="BU334" i="2"/>
  <c r="J335" i="2"/>
  <c r="S335" i="2"/>
  <c r="AB335" i="2"/>
  <c r="AL335" i="2"/>
  <c r="AU335" i="2"/>
  <c r="BD335" i="2"/>
  <c r="BM335" i="2"/>
  <c r="B336" i="2"/>
  <c r="K336" i="2"/>
  <c r="T336" i="2"/>
  <c r="AD336" i="2"/>
  <c r="AM336" i="2"/>
  <c r="AV336" i="2"/>
  <c r="BE336" i="2"/>
  <c r="BN336" i="2"/>
  <c r="C337" i="2"/>
  <c r="L337" i="2"/>
  <c r="V337" i="2"/>
  <c r="AE337" i="2"/>
  <c r="AN337" i="2"/>
  <c r="AW337" i="2"/>
  <c r="BF337" i="2"/>
  <c r="BO337" i="2"/>
  <c r="D338" i="2"/>
  <c r="N338" i="2"/>
  <c r="W338" i="2"/>
  <c r="AF338" i="2"/>
  <c r="AO338" i="2"/>
  <c r="AX338" i="2"/>
  <c r="BG338" i="2"/>
  <c r="BP338" i="2"/>
  <c r="F339" i="2"/>
  <c r="O339" i="2"/>
  <c r="X339" i="2"/>
  <c r="AG339" i="2"/>
  <c r="AP339" i="2"/>
  <c r="AY339" i="2"/>
  <c r="BH339" i="2"/>
  <c r="BR339" i="2"/>
  <c r="G340" i="2"/>
  <c r="P340" i="2"/>
  <c r="Y340" i="2"/>
  <c r="AH340" i="2"/>
  <c r="AQ340" i="2"/>
  <c r="AZ340" i="2"/>
  <c r="BJ340" i="2"/>
  <c r="BS340" i="2"/>
  <c r="H341" i="2"/>
  <c r="Q341" i="2"/>
  <c r="Z341" i="2"/>
  <c r="AI341" i="2"/>
  <c r="AR341" i="2"/>
  <c r="BB341" i="2"/>
  <c r="BK341" i="2"/>
  <c r="BT341" i="2"/>
  <c r="I342" i="2"/>
  <c r="R342" i="2"/>
  <c r="AA342" i="2"/>
  <c r="AJ342" i="2"/>
  <c r="AT342" i="2"/>
  <c r="BC342" i="2"/>
  <c r="BL342" i="2"/>
  <c r="BU342" i="2"/>
  <c r="J343" i="2"/>
  <c r="S343" i="2"/>
  <c r="AB343" i="2"/>
  <c r="AL343" i="2"/>
  <c r="AU343" i="2"/>
  <c r="BD343" i="2"/>
  <c r="BM343" i="2"/>
  <c r="B344" i="2"/>
  <c r="K344" i="2"/>
  <c r="T344" i="2"/>
  <c r="AD344" i="2"/>
  <c r="AM344" i="2"/>
  <c r="AV344" i="2"/>
  <c r="BE344" i="2"/>
  <c r="BN344" i="2"/>
  <c r="C345" i="2"/>
  <c r="L345" i="2"/>
  <c r="V345" i="2"/>
  <c r="AE345" i="2"/>
  <c r="AN345" i="2"/>
  <c r="AW345" i="2"/>
  <c r="BF345" i="2"/>
  <c r="BO345" i="2"/>
  <c r="D346" i="2"/>
  <c r="N346" i="2"/>
  <c r="W346" i="2"/>
  <c r="AF346" i="2"/>
  <c r="AO346" i="2"/>
  <c r="AH287" i="2"/>
  <c r="U292" i="2"/>
  <c r="AH296" i="2"/>
  <c r="E299" i="2"/>
  <c r="T301" i="2"/>
  <c r="X303" i="2"/>
  <c r="M304" i="2"/>
  <c r="BP304" i="2"/>
  <c r="BG305" i="2"/>
  <c r="BF306" i="2"/>
  <c r="AQ307" i="2"/>
  <c r="AF308" i="2"/>
  <c r="R309" i="2"/>
  <c r="B310" i="2"/>
  <c r="AK310" i="2"/>
  <c r="BR310" i="2"/>
  <c r="AD311" i="2"/>
  <c r="BR311" i="2"/>
  <c r="AG312" i="2"/>
  <c r="BM312" i="2"/>
  <c r="Z313" i="2"/>
  <c r="BI313" i="2"/>
  <c r="U314" i="2"/>
  <c r="BE288" i="2"/>
  <c r="Y293" i="2"/>
  <c r="BF296" i="2"/>
  <c r="R299" i="2"/>
  <c r="AG301" i="2"/>
  <c r="AG303" i="2"/>
  <c r="P304" i="2"/>
  <c r="Q305" i="2"/>
  <c r="D306" i="2"/>
  <c r="BI306" i="2"/>
  <c r="AX307" i="2"/>
  <c r="AJ308" i="2"/>
  <c r="X309" i="2"/>
  <c r="F310" i="2"/>
  <c r="AT310" i="2"/>
  <c r="F311" i="2"/>
  <c r="AO311" i="2"/>
  <c r="B312" i="2"/>
  <c r="AH312" i="2"/>
  <c r="BQ312" i="2"/>
  <c r="AD313" i="2"/>
  <c r="BJ313" i="2"/>
  <c r="AD314" i="2"/>
  <c r="BM314" i="2"/>
  <c r="Y315" i="2"/>
  <c r="BF315" i="2"/>
  <c r="U316" i="2"/>
  <c r="BA316" i="2"/>
  <c r="B317" i="2"/>
  <c r="V317" i="2"/>
  <c r="AL317" i="2"/>
  <c r="BC317" i="2"/>
  <c r="BT317" i="2"/>
  <c r="N318" i="2"/>
  <c r="Z318" i="2"/>
  <c r="AM318" i="2"/>
  <c r="AX318" i="2"/>
  <c r="BK318" i="2"/>
  <c r="C319" i="2"/>
  <c r="O319" i="2"/>
  <c r="AA319" i="2"/>
  <c r="AN319" i="2"/>
  <c r="AY319" i="2"/>
  <c r="BL319" i="2"/>
  <c r="D320" i="2"/>
  <c r="P320" i="2"/>
  <c r="AB320" i="2"/>
  <c r="AO320" i="2"/>
  <c r="AZ320" i="2"/>
  <c r="BM320" i="2"/>
  <c r="F321" i="2"/>
  <c r="Q321" i="2"/>
  <c r="AD321" i="2"/>
  <c r="AP321" i="2"/>
  <c r="BB321" i="2"/>
  <c r="BN321" i="2"/>
  <c r="G322" i="2"/>
  <c r="R322" i="2"/>
  <c r="AE322" i="2"/>
  <c r="AQ322" i="2"/>
  <c r="BC322" i="2"/>
  <c r="BO322" i="2"/>
  <c r="H323" i="2"/>
  <c r="S323" i="2"/>
  <c r="AF323" i="2"/>
  <c r="AR323" i="2"/>
  <c r="BD323" i="2"/>
  <c r="BP323" i="2"/>
  <c r="I324" i="2"/>
  <c r="T324" i="2"/>
  <c r="AG324" i="2"/>
  <c r="AT324" i="2"/>
  <c r="BE324" i="2"/>
  <c r="BR324" i="2"/>
  <c r="J325" i="2"/>
  <c r="V325" i="2"/>
  <c r="AH325" i="2"/>
  <c r="AU325" i="2"/>
  <c r="BF325" i="2"/>
  <c r="BS325" i="2"/>
  <c r="K326" i="2"/>
  <c r="W326" i="2"/>
  <c r="AI326" i="2"/>
  <c r="AV326" i="2"/>
  <c r="BG326" i="2"/>
  <c r="BT326" i="2"/>
  <c r="L327" i="2"/>
  <c r="X327" i="2"/>
  <c r="AJ327" i="2"/>
  <c r="AW327" i="2"/>
  <c r="BH327" i="2"/>
  <c r="BU327" i="2"/>
  <c r="N328" i="2"/>
  <c r="Y328" i="2"/>
  <c r="AL328" i="2"/>
  <c r="AX328" i="2"/>
  <c r="BJ328" i="2"/>
  <c r="B329" i="2"/>
  <c r="O329" i="2"/>
  <c r="Z329" i="2"/>
  <c r="AM329" i="2"/>
  <c r="AY329" i="2"/>
  <c r="BK329" i="2"/>
  <c r="C330" i="2"/>
  <c r="P330" i="2"/>
  <c r="AA330" i="2"/>
  <c r="AN330" i="2"/>
  <c r="AZ330" i="2"/>
  <c r="BL330" i="2"/>
  <c r="D331" i="2"/>
  <c r="Q331" i="2"/>
  <c r="AB331" i="2"/>
  <c r="AO331" i="2"/>
  <c r="BB331" i="2"/>
  <c r="BM331" i="2"/>
  <c r="F332" i="2"/>
  <c r="R332" i="2"/>
  <c r="AD332" i="2"/>
  <c r="AP332" i="2"/>
  <c r="BC332" i="2"/>
  <c r="BN332" i="2"/>
  <c r="G333" i="2"/>
  <c r="S333" i="2"/>
  <c r="AE333" i="2"/>
  <c r="AP333" i="2"/>
  <c r="AZ333" i="2"/>
  <c r="BK333" i="2"/>
  <c r="B334" i="2"/>
  <c r="K334" i="2"/>
  <c r="T334" i="2"/>
  <c r="AD334" i="2"/>
  <c r="AM334" i="2"/>
  <c r="AV334" i="2"/>
  <c r="BE334" i="2"/>
  <c r="BN334" i="2"/>
  <c r="C335" i="2"/>
  <c r="L335" i="2"/>
  <c r="V335" i="2"/>
  <c r="AE335" i="2"/>
  <c r="AN335" i="2"/>
  <c r="AW335" i="2"/>
  <c r="BF335" i="2"/>
  <c r="BO335" i="2"/>
  <c r="D336" i="2"/>
  <c r="N336" i="2"/>
  <c r="W336" i="2"/>
  <c r="AF336" i="2"/>
  <c r="AO336" i="2"/>
  <c r="AX336" i="2"/>
  <c r="BG336" i="2"/>
  <c r="BP336" i="2"/>
  <c r="F337" i="2"/>
  <c r="O337" i="2"/>
  <c r="X337" i="2"/>
  <c r="AG337" i="2"/>
  <c r="AP337" i="2"/>
  <c r="AY337" i="2"/>
  <c r="BH337" i="2"/>
  <c r="BR337" i="2"/>
  <c r="G338" i="2"/>
  <c r="P338" i="2"/>
  <c r="Y338" i="2"/>
  <c r="AH338" i="2"/>
  <c r="AQ338" i="2"/>
  <c r="AZ338" i="2"/>
  <c r="BJ338" i="2"/>
  <c r="BS338" i="2"/>
  <c r="H339" i="2"/>
  <c r="Q339" i="2"/>
  <c r="Z339" i="2"/>
  <c r="AI339" i="2"/>
  <c r="AR339" i="2"/>
  <c r="BB339" i="2"/>
  <c r="BK339" i="2"/>
  <c r="BT339" i="2"/>
  <c r="I340" i="2"/>
  <c r="R340" i="2"/>
  <c r="AA340" i="2"/>
  <c r="AJ340" i="2"/>
  <c r="AT340" i="2"/>
  <c r="BC340" i="2"/>
  <c r="BL340" i="2"/>
  <c r="BU340" i="2"/>
  <c r="J341" i="2"/>
  <c r="S341" i="2"/>
  <c r="AB341" i="2"/>
  <c r="AL341" i="2"/>
  <c r="AU341" i="2"/>
  <c r="BD341" i="2"/>
  <c r="BM341" i="2"/>
  <c r="B342" i="2"/>
  <c r="K342" i="2"/>
  <c r="T342" i="2"/>
  <c r="AD342" i="2"/>
  <c r="AM342" i="2"/>
  <c r="AV342" i="2"/>
  <c r="BE342" i="2"/>
  <c r="BN342" i="2"/>
  <c r="C343" i="2"/>
  <c r="L343" i="2"/>
  <c r="V343" i="2"/>
  <c r="AE343" i="2"/>
  <c r="AN343" i="2"/>
  <c r="AW343" i="2"/>
  <c r="BF343" i="2"/>
  <c r="BO343" i="2"/>
  <c r="D344" i="2"/>
  <c r="N344" i="2"/>
  <c r="W344" i="2"/>
  <c r="AF344" i="2"/>
  <c r="AO344" i="2"/>
  <c r="AX344" i="2"/>
  <c r="BG344" i="2"/>
  <c r="BP344" i="2"/>
  <c r="F345" i="2"/>
  <c r="O345" i="2"/>
  <c r="X345" i="2"/>
  <c r="AG345" i="2"/>
  <c r="AP345" i="2"/>
  <c r="AY345" i="2"/>
  <c r="BH345" i="2"/>
  <c r="BR345" i="2"/>
  <c r="G346" i="2"/>
  <c r="P346" i="2"/>
  <c r="Y346" i="2"/>
  <c r="AH346" i="2"/>
  <c r="AQ346" i="2"/>
  <c r="AZ346" i="2"/>
  <c r="BJ346" i="2"/>
  <c r="BS346" i="2"/>
  <c r="H347" i="2"/>
  <c r="Q347" i="2"/>
  <c r="Y347" i="2"/>
  <c r="AG347" i="2"/>
  <c r="AO347" i="2"/>
  <c r="AW347" i="2"/>
  <c r="BE347" i="2"/>
  <c r="BM347" i="2"/>
  <c r="BU347" i="2"/>
  <c r="I348" i="2"/>
  <c r="Q348" i="2"/>
  <c r="Y348" i="2"/>
  <c r="AG348" i="2"/>
  <c r="AO348" i="2"/>
  <c r="AW348" i="2"/>
  <c r="BE348" i="2"/>
  <c r="BM348" i="2"/>
  <c r="BU348" i="2"/>
  <c r="I349" i="2"/>
  <c r="Q349" i="2"/>
  <c r="Y349" i="2"/>
  <c r="AG349" i="2"/>
  <c r="AO349" i="2"/>
  <c r="AW349" i="2"/>
  <c r="BE349" i="2"/>
  <c r="BM349" i="2"/>
  <c r="BU349" i="2"/>
  <c r="I350" i="2"/>
  <c r="Q350" i="2"/>
  <c r="Y350" i="2"/>
  <c r="AG350" i="2"/>
  <c r="AO350" i="2"/>
  <c r="AW350" i="2"/>
  <c r="BE350" i="2"/>
  <c r="BM350" i="2"/>
  <c r="BU350" i="2"/>
  <c r="I351" i="2"/>
  <c r="Q351" i="2"/>
  <c r="Y351" i="2"/>
  <c r="AG351" i="2"/>
  <c r="AO351" i="2"/>
  <c r="AW351" i="2"/>
  <c r="BE351" i="2"/>
  <c r="BM351" i="2"/>
  <c r="BU351" i="2"/>
  <c r="I352" i="2"/>
  <c r="Q352" i="2"/>
  <c r="Y352" i="2"/>
  <c r="AG352" i="2"/>
  <c r="AO352" i="2"/>
  <c r="AW352" i="2"/>
  <c r="BE352" i="2"/>
  <c r="BM352" i="2"/>
  <c r="BU352" i="2"/>
  <c r="I353" i="2"/>
  <c r="Q353" i="2"/>
  <c r="Y353" i="2"/>
  <c r="AG353" i="2"/>
  <c r="AO353" i="2"/>
  <c r="AW353" i="2"/>
  <c r="BE353" i="2"/>
  <c r="BM353" i="2"/>
  <c r="BU353" i="2"/>
  <c r="I354" i="2"/>
  <c r="Q354" i="2"/>
  <c r="Y354" i="2"/>
  <c r="AG354" i="2"/>
  <c r="AO354" i="2"/>
  <c r="AW354" i="2"/>
  <c r="BE354" i="2"/>
  <c r="BM354" i="2"/>
  <c r="BU354" i="2"/>
  <c r="I355" i="2"/>
  <c r="Q355" i="2"/>
  <c r="Y355" i="2"/>
  <c r="AG355" i="2"/>
  <c r="AO355" i="2"/>
  <c r="AW355" i="2"/>
  <c r="BE355" i="2"/>
  <c r="BM355" i="2"/>
  <c r="BU355" i="2"/>
  <c r="I356" i="2"/>
  <c r="Q356" i="2"/>
  <c r="Y356" i="2"/>
  <c r="AG356" i="2"/>
  <c r="AO356" i="2"/>
  <c r="AW356" i="2"/>
  <c r="BE356" i="2"/>
  <c r="BM356" i="2"/>
  <c r="BU356" i="2"/>
  <c r="I357" i="2"/>
  <c r="Q357" i="2"/>
  <c r="Y357" i="2"/>
  <c r="AG357" i="2"/>
  <c r="AO357" i="2"/>
  <c r="AW357" i="2"/>
  <c r="BE357" i="2"/>
  <c r="BM357" i="2"/>
  <c r="BU357" i="2"/>
  <c r="AZ319" i="2"/>
  <c r="BM319" i="2"/>
  <c r="F320" i="2"/>
  <c r="Q320" i="2"/>
  <c r="AD320" i="2"/>
  <c r="AP320" i="2"/>
  <c r="BB320" i="2"/>
  <c r="BN320" i="2"/>
  <c r="G321" i="2"/>
  <c r="R321" i="2"/>
  <c r="AE321" i="2"/>
  <c r="AQ321" i="2"/>
  <c r="BC321" i="2"/>
  <c r="BO321" i="2"/>
  <c r="H322" i="2"/>
  <c r="S322" i="2"/>
  <c r="AF322" i="2"/>
  <c r="AR322" i="2"/>
  <c r="BD322" i="2"/>
  <c r="BP322" i="2"/>
  <c r="I323" i="2"/>
  <c r="T323" i="2"/>
  <c r="AG323" i="2"/>
  <c r="AT323" i="2"/>
  <c r="BE323" i="2"/>
  <c r="BR323" i="2"/>
  <c r="J324" i="2"/>
  <c r="V324" i="2"/>
  <c r="BG288" i="2"/>
  <c r="AO293" i="2"/>
  <c r="BU296" i="2"/>
  <c r="AB299" i="2"/>
  <c r="AR301" i="2"/>
  <c r="AR303" i="2"/>
  <c r="AF304" i="2"/>
  <c r="R305" i="2"/>
  <c r="I306" i="2"/>
  <c r="BL306" i="2"/>
  <c r="BA307" i="2"/>
  <c r="AP308" i="2"/>
  <c r="AA309" i="2"/>
  <c r="N310" i="2"/>
  <c r="AW310" i="2"/>
  <c r="I311" i="2"/>
  <c r="AP311" i="2"/>
  <c r="E312" i="2"/>
  <c r="AK312" i="2"/>
  <c r="BR312" i="2"/>
  <c r="AL313" i="2"/>
  <c r="BR313" i="2"/>
  <c r="AG314" i="2"/>
  <c r="BN314" i="2"/>
  <c r="Z315" i="2"/>
  <c r="BI315" i="2"/>
  <c r="V316" i="2"/>
  <c r="BB316" i="2"/>
  <c r="F317" i="2"/>
  <c r="W317" i="2"/>
  <c r="AM317" i="2"/>
  <c r="BD317" i="2"/>
  <c r="BU317" i="2"/>
  <c r="O318" i="2"/>
  <c r="AA318" i="2"/>
  <c r="AN318" i="2"/>
  <c r="AY318" i="2"/>
  <c r="BL318" i="2"/>
  <c r="D319" i="2"/>
  <c r="P319" i="2"/>
  <c r="AB319" i="2"/>
  <c r="AY289" i="2"/>
  <c r="G294" i="2"/>
  <c r="Q297" i="2"/>
  <c r="H300" i="2"/>
  <c r="P302" i="2"/>
  <c r="AX303" i="2"/>
  <c r="AJ304" i="2"/>
  <c r="AA305" i="2"/>
  <c r="J306" i="2"/>
  <c r="BU306" i="2"/>
  <c r="BT307" i="2"/>
  <c r="BE308" i="2"/>
  <c r="AR309" i="2"/>
  <c r="R310" i="2"/>
  <c r="AX310" i="2"/>
  <c r="M311" i="2"/>
  <c r="AT311" i="2"/>
  <c r="F312" i="2"/>
  <c r="AT312" i="2"/>
  <c r="I313" i="2"/>
  <c r="AO313" i="2"/>
  <c r="B314" i="2"/>
  <c r="AK314" i="2"/>
  <c r="BQ314" i="2"/>
  <c r="AD315" i="2"/>
  <c r="BR315" i="2"/>
  <c r="AD316" i="2"/>
  <c r="BJ316" i="2"/>
  <c r="H317" i="2"/>
  <c r="X317" i="2"/>
  <c r="AO317" i="2"/>
  <c r="BF317" i="2"/>
  <c r="B318" i="2"/>
  <c r="Q318" i="2"/>
  <c r="AD318" i="2"/>
  <c r="AO318" i="2"/>
  <c r="BB318" i="2"/>
  <c r="BN318" i="2"/>
  <c r="F319" i="2"/>
  <c r="R319" i="2"/>
  <c r="AE319" i="2"/>
  <c r="AP319" i="2"/>
  <c r="BC319" i="2"/>
  <c r="BO319" i="2"/>
  <c r="G320" i="2"/>
  <c r="S320" i="2"/>
  <c r="AF320" i="2"/>
  <c r="AQ320" i="2"/>
  <c r="BD320" i="2"/>
  <c r="BP320" i="2"/>
  <c r="H321" i="2"/>
  <c r="T321" i="2"/>
  <c r="AG321" i="2"/>
  <c r="AR321" i="2"/>
  <c r="BE321" i="2"/>
  <c r="BR321" i="2"/>
  <c r="I322" i="2"/>
  <c r="V322" i="2"/>
  <c r="AH322" i="2"/>
  <c r="AT322" i="2"/>
  <c r="BF322" i="2"/>
  <c r="BS322" i="2"/>
  <c r="J323" i="2"/>
  <c r="W323" i="2"/>
  <c r="AI323" i="2"/>
  <c r="AU323" i="2"/>
  <c r="BG323" i="2"/>
  <c r="BT323" i="2"/>
  <c r="K324" i="2"/>
  <c r="X324" i="2"/>
  <c r="AJ324" i="2"/>
  <c r="AV324" i="2"/>
  <c r="BH324" i="2"/>
  <c r="BU324" i="2"/>
  <c r="L325" i="2"/>
  <c r="Y325" i="2"/>
  <c r="AL325" i="2"/>
  <c r="AW325" i="2"/>
  <c r="BJ325" i="2"/>
  <c r="B326" i="2"/>
  <c r="N326" i="2"/>
  <c r="Z326" i="2"/>
  <c r="AM326" i="2"/>
  <c r="AX326" i="2"/>
  <c r="BK326" i="2"/>
  <c r="C327" i="2"/>
  <c r="O327" i="2"/>
  <c r="AA327" i="2"/>
  <c r="AN327" i="2"/>
  <c r="AY327" i="2"/>
  <c r="BL327" i="2"/>
  <c r="D328" i="2"/>
  <c r="P328" i="2"/>
  <c r="AB328" i="2"/>
  <c r="AO328" i="2"/>
  <c r="AZ328" i="2"/>
  <c r="BM328" i="2"/>
  <c r="F329" i="2"/>
  <c r="Q329" i="2"/>
  <c r="AD329" i="2"/>
  <c r="AP329" i="2"/>
  <c r="BB329" i="2"/>
  <c r="BN329" i="2"/>
  <c r="G330" i="2"/>
  <c r="R330" i="2"/>
  <c r="AE330" i="2"/>
  <c r="AQ330" i="2"/>
  <c r="BC330" i="2"/>
  <c r="BO330" i="2"/>
  <c r="H331" i="2"/>
  <c r="S331" i="2"/>
  <c r="AF331" i="2"/>
  <c r="AR331" i="2"/>
  <c r="BD331" i="2"/>
  <c r="BP331" i="2"/>
  <c r="I332" i="2"/>
  <c r="T332" i="2"/>
  <c r="AG332" i="2"/>
  <c r="AT332" i="2"/>
  <c r="BE332" i="2"/>
  <c r="BR332" i="2"/>
  <c r="J333" i="2"/>
  <c r="V333" i="2"/>
  <c r="AH333" i="2"/>
  <c r="AR333" i="2"/>
  <c r="BD333" i="2"/>
  <c r="BN333" i="2"/>
  <c r="D334" i="2"/>
  <c r="N334" i="2"/>
  <c r="W334" i="2"/>
  <c r="AF334" i="2"/>
  <c r="AO334" i="2"/>
  <c r="AX334" i="2"/>
  <c r="BG334" i="2"/>
  <c r="BP334" i="2"/>
  <c r="F335" i="2"/>
  <c r="O335" i="2"/>
  <c r="X335" i="2"/>
  <c r="AG335" i="2"/>
  <c r="AP335" i="2"/>
  <c r="AY335" i="2"/>
  <c r="BH335" i="2"/>
  <c r="BR335" i="2"/>
  <c r="G336" i="2"/>
  <c r="P336" i="2"/>
  <c r="Y336" i="2"/>
  <c r="AH336" i="2"/>
  <c r="AQ336" i="2"/>
  <c r="AZ336" i="2"/>
  <c r="BJ336" i="2"/>
  <c r="BS336" i="2"/>
  <c r="H337" i="2"/>
  <c r="Q337" i="2"/>
  <c r="Z337" i="2"/>
  <c r="AI337" i="2"/>
  <c r="AR337" i="2"/>
  <c r="BB337" i="2"/>
  <c r="BK337" i="2"/>
  <c r="BT337" i="2"/>
  <c r="I338" i="2"/>
  <c r="R338" i="2"/>
  <c r="AA338" i="2"/>
  <c r="AJ338" i="2"/>
  <c r="AT338" i="2"/>
  <c r="BC338" i="2"/>
  <c r="BL338" i="2"/>
  <c r="BU338" i="2"/>
  <c r="J339" i="2"/>
  <c r="S339" i="2"/>
  <c r="AB339" i="2"/>
  <c r="AL339" i="2"/>
  <c r="AU339" i="2"/>
  <c r="BD339" i="2"/>
  <c r="BM339" i="2"/>
  <c r="B340" i="2"/>
  <c r="K340" i="2"/>
  <c r="T340" i="2"/>
  <c r="AD340" i="2"/>
  <c r="AM340" i="2"/>
  <c r="AV340" i="2"/>
  <c r="BE340" i="2"/>
  <c r="BN340" i="2"/>
  <c r="C341" i="2"/>
  <c r="L341" i="2"/>
  <c r="V341" i="2"/>
  <c r="AE341" i="2"/>
  <c r="AN341" i="2"/>
  <c r="AW341" i="2"/>
  <c r="BF341" i="2"/>
  <c r="BO341" i="2"/>
  <c r="D342" i="2"/>
  <c r="N342" i="2"/>
  <c r="W342" i="2"/>
  <c r="AF342" i="2"/>
  <c r="AO342" i="2"/>
  <c r="AX342" i="2"/>
  <c r="BG342" i="2"/>
  <c r="BP342" i="2"/>
  <c r="F343" i="2"/>
  <c r="O343" i="2"/>
  <c r="X343" i="2"/>
  <c r="AG343" i="2"/>
  <c r="AP343" i="2"/>
  <c r="AY343" i="2"/>
  <c r="BH343" i="2"/>
  <c r="BR343" i="2"/>
  <c r="G344" i="2"/>
  <c r="P344" i="2"/>
  <c r="Y344" i="2"/>
  <c r="AH344" i="2"/>
  <c r="AQ344" i="2"/>
  <c r="AZ344" i="2"/>
  <c r="BJ344" i="2"/>
  <c r="BS344" i="2"/>
  <c r="H345" i="2"/>
  <c r="Q345" i="2"/>
  <c r="Z345" i="2"/>
  <c r="AI345" i="2"/>
  <c r="AR345" i="2"/>
  <c r="BB345" i="2"/>
  <c r="BK345" i="2"/>
  <c r="BT345" i="2"/>
  <c r="I346" i="2"/>
  <c r="R346" i="2"/>
  <c r="AA346" i="2"/>
  <c r="AJ346" i="2"/>
  <c r="AT346" i="2"/>
  <c r="BC289" i="2"/>
  <c r="BQ294" i="2"/>
  <c r="BG297" i="2"/>
  <c r="R300" i="2"/>
  <c r="AH302" i="2"/>
  <c r="BA303" i="2"/>
  <c r="AP304" i="2"/>
  <c r="AB305" i="2"/>
  <c r="P306" i="2"/>
  <c r="L307" i="2"/>
  <c r="C308" i="2"/>
  <c r="BF308" i="2"/>
  <c r="AW309" i="2"/>
  <c r="U310" i="2"/>
  <c r="BA310" i="2"/>
  <c r="N311" i="2"/>
  <c r="BB311" i="2"/>
  <c r="N312" i="2"/>
  <c r="AW312" i="2"/>
  <c r="J313" i="2"/>
  <c r="AP313" i="2"/>
  <c r="E314" i="2"/>
  <c r="W291" i="2"/>
  <c r="J295" i="2"/>
  <c r="P298" i="2"/>
  <c r="AF300" i="2"/>
  <c r="AR302" i="2"/>
  <c r="BH303" i="2"/>
  <c r="BF304" i="2"/>
  <c r="AR305" i="2"/>
  <c r="AF306" i="2"/>
  <c r="U307" i="2"/>
  <c r="D308" i="2"/>
  <c r="BO308" i="2"/>
  <c r="BD309" i="2"/>
  <c r="V310" i="2"/>
  <c r="BJ310" i="2"/>
  <c r="Y311" i="2"/>
  <c r="BE311" i="2"/>
  <c r="R312" i="2"/>
  <c r="BA312" i="2"/>
  <c r="M313" i="2"/>
  <c r="AT313" i="2"/>
  <c r="N314" i="2"/>
  <c r="AT314" i="2"/>
  <c r="I315" i="2"/>
  <c r="AP315" i="2"/>
  <c r="B316" i="2"/>
  <c r="AK316" i="2"/>
  <c r="BN316" i="2"/>
  <c r="J317" i="2"/>
  <c r="AD317" i="2"/>
  <c r="AU317" i="2"/>
  <c r="BK317" i="2"/>
  <c r="H318" i="2"/>
  <c r="T318" i="2"/>
  <c r="AF318" i="2"/>
  <c r="AR318" i="2"/>
  <c r="BE318" i="2"/>
  <c r="BP318" i="2"/>
  <c r="I319" i="2"/>
  <c r="V319" i="2"/>
  <c r="AG319" i="2"/>
  <c r="AT319" i="2"/>
  <c r="BF319" i="2"/>
  <c r="BR319" i="2"/>
  <c r="J320" i="2"/>
  <c r="W320" i="2"/>
  <c r="AH320" i="2"/>
  <c r="AU320" i="2"/>
  <c r="BG320" i="2"/>
  <c r="BS320" i="2"/>
  <c r="K321" i="2"/>
  <c r="X321" i="2"/>
  <c r="AI321" i="2"/>
  <c r="AV321" i="2"/>
  <c r="BH321" i="2"/>
  <c r="BT321" i="2"/>
  <c r="L322" i="2"/>
  <c r="Y322" i="2"/>
  <c r="AJ322" i="2"/>
  <c r="AW322" i="2"/>
  <c r="BJ322" i="2"/>
  <c r="BU322" i="2"/>
  <c r="N323" i="2"/>
  <c r="Z323" i="2"/>
  <c r="AL323" i="2"/>
  <c r="AX323" i="2"/>
  <c r="BK323" i="2"/>
  <c r="B324" i="2"/>
  <c r="O324" i="2"/>
  <c r="AA324" i="2"/>
  <c r="AM324" i="2"/>
  <c r="AY324" i="2"/>
  <c r="BL324" i="2"/>
  <c r="C325" i="2"/>
  <c r="P325" i="2"/>
  <c r="AB325" i="2"/>
  <c r="AN325" i="2"/>
  <c r="AZ325" i="2"/>
  <c r="BM325" i="2"/>
  <c r="D326" i="2"/>
  <c r="Q326" i="2"/>
  <c r="AD326" i="2"/>
  <c r="AO326" i="2"/>
  <c r="BB326" i="2"/>
  <c r="BN326" i="2"/>
  <c r="F327" i="2"/>
  <c r="R327" i="2"/>
  <c r="AE327" i="2"/>
  <c r="AP327" i="2"/>
  <c r="BC327" i="2"/>
  <c r="BO327" i="2"/>
  <c r="G328" i="2"/>
  <c r="S328" i="2"/>
  <c r="AF328" i="2"/>
  <c r="AQ328" i="2"/>
  <c r="BD328" i="2"/>
  <c r="BP328" i="2"/>
  <c r="H329" i="2"/>
  <c r="T329" i="2"/>
  <c r="AG329" i="2"/>
  <c r="AR329" i="2"/>
  <c r="BE329" i="2"/>
  <c r="BR329" i="2"/>
  <c r="I330" i="2"/>
  <c r="V330" i="2"/>
  <c r="AH330" i="2"/>
  <c r="AT330" i="2"/>
  <c r="BF330" i="2"/>
  <c r="BS330" i="2"/>
  <c r="J331" i="2"/>
  <c r="W331" i="2"/>
  <c r="AI331" i="2"/>
  <c r="AU331" i="2"/>
  <c r="BG331" i="2"/>
  <c r="BT331" i="2"/>
  <c r="K332" i="2"/>
  <c r="X332" i="2"/>
  <c r="AJ332" i="2"/>
  <c r="AV332" i="2"/>
  <c r="BH332" i="2"/>
  <c r="BU332" i="2"/>
  <c r="L333" i="2"/>
  <c r="Y333" i="2"/>
  <c r="AL333" i="2"/>
  <c r="AV333" i="2"/>
  <c r="BF333" i="2"/>
  <c r="BP333" i="2"/>
  <c r="G334" i="2"/>
  <c r="P334" i="2"/>
  <c r="Y334" i="2"/>
  <c r="AH334" i="2"/>
  <c r="AQ334" i="2"/>
  <c r="AZ334" i="2"/>
  <c r="BJ334" i="2"/>
  <c r="BS334" i="2"/>
  <c r="H335" i="2"/>
  <c r="Q335" i="2"/>
  <c r="Z335" i="2"/>
  <c r="AI335" i="2"/>
  <c r="AR335" i="2"/>
  <c r="BB335" i="2"/>
  <c r="BK335" i="2"/>
  <c r="BT335" i="2"/>
  <c r="I336" i="2"/>
  <c r="R336" i="2"/>
  <c r="AA336" i="2"/>
  <c r="AJ336" i="2"/>
  <c r="AT336" i="2"/>
  <c r="BC336" i="2"/>
  <c r="BL336" i="2"/>
  <c r="BU336" i="2"/>
  <c r="J337" i="2"/>
  <c r="S337" i="2"/>
  <c r="AB337" i="2"/>
  <c r="AL337" i="2"/>
  <c r="AU337" i="2"/>
  <c r="BD337" i="2"/>
  <c r="BM337" i="2"/>
  <c r="B338" i="2"/>
  <c r="K338" i="2"/>
  <c r="T338" i="2"/>
  <c r="AD338" i="2"/>
  <c r="AM338" i="2"/>
  <c r="AV338" i="2"/>
  <c r="BE338" i="2"/>
  <c r="BN338" i="2"/>
  <c r="C339" i="2"/>
  <c r="L339" i="2"/>
  <c r="V339" i="2"/>
  <c r="AE339" i="2"/>
  <c r="AN339" i="2"/>
  <c r="AW339" i="2"/>
  <c r="BF339" i="2"/>
  <c r="BO339" i="2"/>
  <c r="D340" i="2"/>
  <c r="N340" i="2"/>
  <c r="W340" i="2"/>
  <c r="AF340" i="2"/>
  <c r="AO340" i="2"/>
  <c r="AX340" i="2"/>
  <c r="BG340" i="2"/>
  <c r="BP340" i="2"/>
  <c r="F341" i="2"/>
  <c r="O341" i="2"/>
  <c r="X341" i="2"/>
  <c r="AG341" i="2"/>
  <c r="AP341" i="2"/>
  <c r="AY341" i="2"/>
  <c r="BH341" i="2"/>
  <c r="BR341" i="2"/>
  <c r="G342" i="2"/>
  <c r="P342" i="2"/>
  <c r="Y342" i="2"/>
  <c r="AH342" i="2"/>
  <c r="AQ342" i="2"/>
  <c r="AZ342" i="2"/>
  <c r="BJ342" i="2"/>
  <c r="BS342" i="2"/>
  <c r="H343" i="2"/>
  <c r="Q343" i="2"/>
  <c r="Z343" i="2"/>
  <c r="AI343" i="2"/>
  <c r="AR343" i="2"/>
  <c r="BB343" i="2"/>
  <c r="BK343" i="2"/>
  <c r="BT343" i="2"/>
  <c r="I344" i="2"/>
  <c r="R344" i="2"/>
  <c r="AA344" i="2"/>
  <c r="AJ344" i="2"/>
  <c r="AT344" i="2"/>
  <c r="BC344" i="2"/>
  <c r="BL344" i="2"/>
  <c r="BU344" i="2"/>
  <c r="J345" i="2"/>
  <c r="S345" i="2"/>
  <c r="AB345" i="2"/>
  <c r="AL345" i="2"/>
  <c r="AU345" i="2"/>
  <c r="BD345" i="2"/>
  <c r="BM345" i="2"/>
  <c r="B346" i="2"/>
  <c r="K346" i="2"/>
  <c r="T346" i="2"/>
  <c r="AD346" i="2"/>
  <c r="AM346" i="2"/>
  <c r="AV346" i="2"/>
  <c r="BE346" i="2"/>
  <c r="BN346" i="2"/>
  <c r="C347" i="2"/>
  <c r="L347" i="2"/>
  <c r="U347" i="2"/>
  <c r="AC347" i="2"/>
  <c r="AK347" i="2"/>
  <c r="AS347" i="2"/>
  <c r="BA347" i="2"/>
  <c r="BI347" i="2"/>
  <c r="BQ347" i="2"/>
  <c r="E348" i="2"/>
  <c r="M348" i="2"/>
  <c r="U348" i="2"/>
  <c r="AC348" i="2"/>
  <c r="AK348" i="2"/>
  <c r="AS348" i="2"/>
  <c r="BA348" i="2"/>
  <c r="BI348" i="2"/>
  <c r="BQ348" i="2"/>
  <c r="E349" i="2"/>
  <c r="M349" i="2"/>
  <c r="U349" i="2"/>
  <c r="AC349" i="2"/>
  <c r="AK349" i="2"/>
  <c r="AS349" i="2"/>
  <c r="BA349" i="2"/>
  <c r="BI349" i="2"/>
  <c r="BQ349" i="2"/>
  <c r="E350" i="2"/>
  <c r="M350" i="2"/>
  <c r="U350" i="2"/>
  <c r="AC350" i="2"/>
  <c r="AK350" i="2"/>
  <c r="AS350" i="2"/>
  <c r="BA350" i="2"/>
  <c r="BI350" i="2"/>
  <c r="BQ350" i="2"/>
  <c r="E351" i="2"/>
  <c r="M351" i="2"/>
  <c r="U351" i="2"/>
  <c r="AC351" i="2"/>
  <c r="AK351" i="2"/>
  <c r="AS351" i="2"/>
  <c r="BA351" i="2"/>
  <c r="BI351" i="2"/>
  <c r="BQ351" i="2"/>
  <c r="E352" i="2"/>
  <c r="M352" i="2"/>
  <c r="U352" i="2"/>
  <c r="AC352" i="2"/>
  <c r="AK352" i="2"/>
  <c r="AS352" i="2"/>
  <c r="BA352" i="2"/>
  <c r="BI352" i="2"/>
  <c r="BQ352" i="2"/>
  <c r="E353" i="2"/>
  <c r="M353" i="2"/>
  <c r="U353" i="2"/>
  <c r="AC353" i="2"/>
  <c r="AK353" i="2"/>
  <c r="AS353" i="2"/>
  <c r="BA353" i="2"/>
  <c r="BI353" i="2"/>
  <c r="BQ353" i="2"/>
  <c r="E354" i="2"/>
  <c r="M354" i="2"/>
  <c r="U354" i="2"/>
  <c r="AC354" i="2"/>
  <c r="AK354" i="2"/>
  <c r="AS354" i="2"/>
  <c r="BA354" i="2"/>
  <c r="BI354" i="2"/>
  <c r="BQ354" i="2"/>
  <c r="E355" i="2"/>
  <c r="M355" i="2"/>
  <c r="U355" i="2"/>
  <c r="AC355" i="2"/>
  <c r="AK355" i="2"/>
  <c r="AS355" i="2"/>
  <c r="BA355" i="2"/>
  <c r="BI355" i="2"/>
  <c r="BQ355" i="2"/>
  <c r="E356" i="2"/>
  <c r="M356" i="2"/>
  <c r="U356" i="2"/>
  <c r="AC356" i="2"/>
  <c r="AK356" i="2"/>
  <c r="AS356" i="2"/>
  <c r="BA356" i="2"/>
  <c r="BI356" i="2"/>
  <c r="BQ356" i="2"/>
  <c r="E357" i="2"/>
  <c r="M357" i="2"/>
  <c r="U357" i="2"/>
  <c r="AC357" i="2"/>
  <c r="AK357" i="2"/>
  <c r="AS357" i="2"/>
  <c r="BA357" i="2"/>
  <c r="BI357" i="2"/>
  <c r="BQ357" i="2"/>
  <c r="AS286" i="2"/>
  <c r="Y291" i="2"/>
  <c r="AG295" i="2"/>
  <c r="X298" i="2"/>
  <c r="AP300" i="2"/>
  <c r="AS302" i="2"/>
  <c r="C304" i="2"/>
  <c r="AD310" i="2"/>
  <c r="Q314" i="2"/>
  <c r="AS315" i="2"/>
  <c r="BL316" i="2"/>
  <c r="AH317" i="2"/>
  <c r="I318" i="2"/>
  <c r="AP318" i="2"/>
  <c r="BU318" i="2"/>
  <c r="AH319" i="2"/>
  <c r="BJ319" i="2"/>
  <c r="X320" i="2"/>
  <c r="BE320" i="2"/>
  <c r="P321" i="2"/>
  <c r="AW321" i="2"/>
  <c r="J322" i="2"/>
  <c r="AO322" i="2"/>
  <c r="B323" i="2"/>
  <c r="AJ323" i="2"/>
  <c r="BN323" i="2"/>
  <c r="AB324" i="2"/>
  <c r="AZ324" i="2"/>
  <c r="D325" i="2"/>
  <c r="AD325" i="2"/>
  <c r="BB325" i="2"/>
  <c r="F326" i="2"/>
  <c r="AE326" i="2"/>
  <c r="BC326" i="2"/>
  <c r="G327" i="2"/>
  <c r="AF327" i="2"/>
  <c r="BD327" i="2"/>
  <c r="H328" i="2"/>
  <c r="AG328" i="2"/>
  <c r="BE328" i="2"/>
  <c r="I329" i="2"/>
  <c r="AH329" i="2"/>
  <c r="BF329" i="2"/>
  <c r="J330" i="2"/>
  <c r="AI330" i="2"/>
  <c r="BG330" i="2"/>
  <c r="K331" i="2"/>
  <c r="AJ331" i="2"/>
  <c r="BH331" i="2"/>
  <c r="L332" i="2"/>
  <c r="AL332" i="2"/>
  <c r="BJ332" i="2"/>
  <c r="N333" i="2"/>
  <c r="AM333" i="2"/>
  <c r="BG333" i="2"/>
  <c r="H334" i="2"/>
  <c r="Z334" i="2"/>
  <c r="AR334" i="2"/>
  <c r="BK334" i="2"/>
  <c r="I335" i="2"/>
  <c r="AA335" i="2"/>
  <c r="AT335" i="2"/>
  <c r="BL335" i="2"/>
  <c r="J336" i="2"/>
  <c r="AB336" i="2"/>
  <c r="AU336" i="2"/>
  <c r="BM336" i="2"/>
  <c r="K337" i="2"/>
  <c r="AD337" i="2"/>
  <c r="AV337" i="2"/>
  <c r="BN337" i="2"/>
  <c r="L338" i="2"/>
  <c r="AE338" i="2"/>
  <c r="AW338" i="2"/>
  <c r="BO338" i="2"/>
  <c r="N339" i="2"/>
  <c r="AF339" i="2"/>
  <c r="AX339" i="2"/>
  <c r="BP339" i="2"/>
  <c r="O340" i="2"/>
  <c r="AG340" i="2"/>
  <c r="AY340" i="2"/>
  <c r="BR340" i="2"/>
  <c r="P341" i="2"/>
  <c r="AH341" i="2"/>
  <c r="AZ341" i="2"/>
  <c r="BS341" i="2"/>
  <c r="Q342" i="2"/>
  <c r="AI342" i="2"/>
  <c r="BB342" i="2"/>
  <c r="BT342" i="2"/>
  <c r="R343" i="2"/>
  <c r="AJ343" i="2"/>
  <c r="BC343" i="2"/>
  <c r="BU343" i="2"/>
  <c r="S344" i="2"/>
  <c r="AL344" i="2"/>
  <c r="BD344" i="2"/>
  <c r="B345" i="2"/>
  <c r="T345" i="2"/>
  <c r="AM345" i="2"/>
  <c r="BE345" i="2"/>
  <c r="C346" i="2"/>
  <c r="V346" i="2"/>
  <c r="AN346" i="2"/>
  <c r="BC346" i="2"/>
  <c r="BO346" i="2"/>
  <c r="G347" i="2"/>
  <c r="S347" i="2"/>
  <c r="AD347" i="2"/>
  <c r="AN347" i="2"/>
  <c r="AY347" i="2"/>
  <c r="BJ347" i="2"/>
  <c r="BT347" i="2"/>
  <c r="K348" i="2"/>
  <c r="V348" i="2"/>
  <c r="AF348" i="2"/>
  <c r="AQ348" i="2"/>
  <c r="BB348" i="2"/>
  <c r="BL348" i="2"/>
  <c r="C349" i="2"/>
  <c r="N349" i="2"/>
  <c r="X349" i="2"/>
  <c r="AI349" i="2"/>
  <c r="AT349" i="2"/>
  <c r="BD349" i="2"/>
  <c r="BO349" i="2"/>
  <c r="F350" i="2"/>
  <c r="P350" i="2"/>
  <c r="AA350" i="2"/>
  <c r="AL350" i="2"/>
  <c r="AV350" i="2"/>
  <c r="BG350" i="2"/>
  <c r="BR350" i="2"/>
  <c r="H351" i="2"/>
  <c r="S351" i="2"/>
  <c r="AD351" i="2"/>
  <c r="AN351" i="2"/>
  <c r="AY351" i="2"/>
  <c r="BJ351" i="2"/>
  <c r="BT351" i="2"/>
  <c r="K352" i="2"/>
  <c r="V352" i="2"/>
  <c r="AF352" i="2"/>
  <c r="AQ352" i="2"/>
  <c r="BB352" i="2"/>
  <c r="BL352" i="2"/>
  <c r="C353" i="2"/>
  <c r="N353" i="2"/>
  <c r="X353" i="2"/>
  <c r="AI353" i="2"/>
  <c r="AT353" i="2"/>
  <c r="BD353" i="2"/>
  <c r="BO353" i="2"/>
  <c r="F354" i="2"/>
  <c r="P354" i="2"/>
  <c r="AA354" i="2"/>
  <c r="AL354" i="2"/>
  <c r="AV354" i="2"/>
  <c r="BG354" i="2"/>
  <c r="BR354" i="2"/>
  <c r="H355" i="2"/>
  <c r="S355" i="2"/>
  <c r="AD355" i="2"/>
  <c r="AN355" i="2"/>
  <c r="AY355" i="2"/>
  <c r="BJ355" i="2"/>
  <c r="BT355" i="2"/>
  <c r="K356" i="2"/>
  <c r="V356" i="2"/>
  <c r="AF356" i="2"/>
  <c r="AQ356" i="2"/>
  <c r="BB356" i="2"/>
  <c r="BL356" i="2"/>
  <c r="C357" i="2"/>
  <c r="N357" i="2"/>
  <c r="X357" i="2"/>
  <c r="AI357" i="2"/>
  <c r="AT357" i="2"/>
  <c r="BD357" i="2"/>
  <c r="BO357" i="2"/>
  <c r="BL304" i="2"/>
  <c r="AP317" i="2"/>
  <c r="L318" i="2"/>
  <c r="AT318" i="2"/>
  <c r="G319" i="2"/>
  <c r="AL319" i="2"/>
  <c r="BP319" i="2"/>
  <c r="Z320" i="2"/>
  <c r="BH320" i="2"/>
  <c r="V321" i="2"/>
  <c r="AZ321" i="2"/>
  <c r="F323" i="2"/>
  <c r="BU323" i="2"/>
  <c r="BD324" i="2"/>
  <c r="AF325" i="2"/>
  <c r="BF326" i="2"/>
  <c r="BG327" i="2"/>
  <c r="L329" i="2"/>
  <c r="AL330" i="2"/>
  <c r="BL331" i="2"/>
  <c r="Q333" i="2"/>
  <c r="AB334" i="2"/>
  <c r="K335" i="2"/>
  <c r="L336" i="2"/>
  <c r="N337" i="2"/>
  <c r="O338" i="2"/>
  <c r="P339" i="2"/>
  <c r="Q340" i="2"/>
  <c r="AJ341" i="2"/>
  <c r="AL342" i="2"/>
  <c r="AM343" i="2"/>
  <c r="AN344" i="2"/>
  <c r="AO345" i="2"/>
  <c r="AP346" i="2"/>
  <c r="AE347" i="2"/>
  <c r="B348" i="2"/>
  <c r="AR348" i="2"/>
  <c r="O349" i="2"/>
  <c r="BF349" i="2"/>
  <c r="AB350" i="2"/>
  <c r="BS350" i="2"/>
  <c r="AP351" i="2"/>
  <c r="W352" i="2"/>
  <c r="D353" i="2"/>
  <c r="AU353" i="2"/>
  <c r="R354" i="2"/>
  <c r="AX354" i="2"/>
  <c r="T355" i="2"/>
  <c r="B356" i="2"/>
  <c r="AR356" i="2"/>
  <c r="O357" i="2"/>
  <c r="BF357" i="2"/>
  <c r="BB340" i="2"/>
  <c r="AW305" i="2"/>
  <c r="Z311" i="2"/>
  <c r="AW314" i="2"/>
  <c r="BU315" i="2"/>
  <c r="BT316" i="2"/>
  <c r="AV317" i="2"/>
  <c r="R318" i="2"/>
  <c r="AW318" i="2"/>
  <c r="J319" i="2"/>
  <c r="AO319" i="2"/>
  <c r="BS319" i="2"/>
  <c r="AG320" i="2"/>
  <c r="BK320" i="2"/>
  <c r="Y321" i="2"/>
  <c r="BF321" i="2"/>
  <c r="Q322" i="2"/>
  <c r="AX322" i="2"/>
  <c r="K323" i="2"/>
  <c r="AP323" i="2"/>
  <c r="C324" i="2"/>
  <c r="AH324" i="2"/>
  <c r="BF324" i="2"/>
  <c r="K325" i="2"/>
  <c r="AI325" i="2"/>
  <c r="BG325" i="2"/>
  <c r="L326" i="2"/>
  <c r="AJ326" i="2"/>
  <c r="BH326" i="2"/>
  <c r="N327" i="2"/>
  <c r="AL327" i="2"/>
  <c r="BJ327" i="2"/>
  <c r="O328" i="2"/>
  <c r="AM328" i="2"/>
  <c r="BK328" i="2"/>
  <c r="P329" i="2"/>
  <c r="AN329" i="2"/>
  <c r="BL329" i="2"/>
  <c r="Q330" i="2"/>
  <c r="AO330" i="2"/>
  <c r="BM330" i="2"/>
  <c r="R331" i="2"/>
  <c r="AP331" i="2"/>
  <c r="BN331" i="2"/>
  <c r="S332" i="2"/>
  <c r="AQ332" i="2"/>
  <c r="BO332" i="2"/>
  <c r="T333" i="2"/>
  <c r="AQ333" i="2"/>
  <c r="BM333" i="2"/>
  <c r="L334" i="2"/>
  <c r="AE334" i="2"/>
  <c r="AW334" i="2"/>
  <c r="BO334" i="2"/>
  <c r="N335" i="2"/>
  <c r="AF335" i="2"/>
  <c r="AX335" i="2"/>
  <c r="BP335" i="2"/>
  <c r="O336" i="2"/>
  <c r="AG336" i="2"/>
  <c r="AY336" i="2"/>
  <c r="BR336" i="2"/>
  <c r="P337" i="2"/>
  <c r="AH337" i="2"/>
  <c r="AZ337" i="2"/>
  <c r="BS337" i="2"/>
  <c r="Q338" i="2"/>
  <c r="AI338" i="2"/>
  <c r="BB338" i="2"/>
  <c r="BT338" i="2"/>
  <c r="R339" i="2"/>
  <c r="AJ339" i="2"/>
  <c r="BC339" i="2"/>
  <c r="BU339" i="2"/>
  <c r="S340" i="2"/>
  <c r="AL340" i="2"/>
  <c r="BD340" i="2"/>
  <c r="B341" i="2"/>
  <c r="T341" i="2"/>
  <c r="AM341" i="2"/>
  <c r="BE341" i="2"/>
  <c r="C342" i="2"/>
  <c r="V342" i="2"/>
  <c r="AN342" i="2"/>
  <c r="BF342" i="2"/>
  <c r="D343" i="2"/>
  <c r="W343" i="2"/>
  <c r="AO343" i="2"/>
  <c r="BG343" i="2"/>
  <c r="F344" i="2"/>
  <c r="X344" i="2"/>
  <c r="AP344" i="2"/>
  <c r="BH344" i="2"/>
  <c r="G345" i="2"/>
  <c r="Y345" i="2"/>
  <c r="AQ345" i="2"/>
  <c r="BJ345" i="2"/>
  <c r="H346" i="2"/>
  <c r="Z346" i="2"/>
  <c r="AR346" i="2"/>
  <c r="BF346" i="2"/>
  <c r="BR346" i="2"/>
  <c r="J347" i="2"/>
  <c r="V347" i="2"/>
  <c r="AF347" i="2"/>
  <c r="AQ347" i="2"/>
  <c r="BB347" i="2"/>
  <c r="BL347" i="2"/>
  <c r="C348" i="2"/>
  <c r="N348" i="2"/>
  <c r="X348" i="2"/>
  <c r="AI348" i="2"/>
  <c r="AT348" i="2"/>
  <c r="BD348" i="2"/>
  <c r="BO348" i="2"/>
  <c r="F349" i="2"/>
  <c r="P349" i="2"/>
  <c r="AA349" i="2"/>
  <c r="AL349" i="2"/>
  <c r="AV349" i="2"/>
  <c r="BG349" i="2"/>
  <c r="BR349" i="2"/>
  <c r="H350" i="2"/>
  <c r="S350" i="2"/>
  <c r="AD350" i="2"/>
  <c r="AN350" i="2"/>
  <c r="AY350" i="2"/>
  <c r="BJ350" i="2"/>
  <c r="BT350" i="2"/>
  <c r="K351" i="2"/>
  <c r="V351" i="2"/>
  <c r="AF351" i="2"/>
  <c r="AQ351" i="2"/>
  <c r="BB351" i="2"/>
  <c r="BL351" i="2"/>
  <c r="C352" i="2"/>
  <c r="N352" i="2"/>
  <c r="X352" i="2"/>
  <c r="AI352" i="2"/>
  <c r="AT352" i="2"/>
  <c r="BD352" i="2"/>
  <c r="BO352" i="2"/>
  <c r="F353" i="2"/>
  <c r="P353" i="2"/>
  <c r="AA353" i="2"/>
  <c r="AL353" i="2"/>
  <c r="AV353" i="2"/>
  <c r="BG353" i="2"/>
  <c r="BR353" i="2"/>
  <c r="H354" i="2"/>
  <c r="S354" i="2"/>
  <c r="AD354" i="2"/>
  <c r="AN354" i="2"/>
  <c r="AY354" i="2"/>
  <c r="BJ354" i="2"/>
  <c r="BT354" i="2"/>
  <c r="K355" i="2"/>
  <c r="V355" i="2"/>
  <c r="AF355" i="2"/>
  <c r="AQ355" i="2"/>
  <c r="BB355" i="2"/>
  <c r="BL355" i="2"/>
  <c r="C356" i="2"/>
  <c r="N356" i="2"/>
  <c r="X356" i="2"/>
  <c r="AI356" i="2"/>
  <c r="AT356" i="2"/>
  <c r="BD356" i="2"/>
  <c r="BO356" i="2"/>
  <c r="F357" i="2"/>
  <c r="P357" i="2"/>
  <c r="AA357" i="2"/>
  <c r="AL357" i="2"/>
  <c r="AV357" i="2"/>
  <c r="BG357" i="2"/>
  <c r="BR357" i="2"/>
  <c r="AJ306" i="2"/>
  <c r="BF311" i="2"/>
  <c r="BB314" i="2"/>
  <c r="E316" i="2"/>
  <c r="I317" i="2"/>
  <c r="AX317" i="2"/>
  <c r="V318" i="2"/>
  <c r="BC318" i="2"/>
  <c r="N319" i="2"/>
  <c r="AQ319" i="2"/>
  <c r="B320" i="2"/>
  <c r="AI320" i="2"/>
  <c r="BR320" i="2"/>
  <c r="AA321" i="2"/>
  <c r="BJ321" i="2"/>
  <c r="W322" i="2"/>
  <c r="BB322" i="2"/>
  <c r="O323" i="2"/>
  <c r="AV323" i="2"/>
  <c r="G324" i="2"/>
  <c r="AL324" i="2"/>
  <c r="BJ324" i="2"/>
  <c r="N325" i="2"/>
  <c r="AM325" i="2"/>
  <c r="BK325" i="2"/>
  <c r="O326" i="2"/>
  <c r="AN326" i="2"/>
  <c r="BL326" i="2"/>
  <c r="P327" i="2"/>
  <c r="AO327" i="2"/>
  <c r="BM327" i="2"/>
  <c r="Q328" i="2"/>
  <c r="AP328" i="2"/>
  <c r="BN328" i="2"/>
  <c r="R329" i="2"/>
  <c r="AQ329" i="2"/>
  <c r="BO329" i="2"/>
  <c r="S330" i="2"/>
  <c r="AR330" i="2"/>
  <c r="BP330" i="2"/>
  <c r="T331" i="2"/>
  <c r="AT331" i="2"/>
  <c r="BR331" i="2"/>
  <c r="V332" i="2"/>
  <c r="AU332" i="2"/>
  <c r="BS332" i="2"/>
  <c r="W333" i="2"/>
  <c r="AU333" i="2"/>
  <c r="BO333" i="2"/>
  <c r="O334" i="2"/>
  <c r="AG334" i="2"/>
  <c r="AY334" i="2"/>
  <c r="BR334" i="2"/>
  <c r="P335" i="2"/>
  <c r="AH335" i="2"/>
  <c r="AZ335" i="2"/>
  <c r="BS335" i="2"/>
  <c r="Q336" i="2"/>
  <c r="AI336" i="2"/>
  <c r="BB336" i="2"/>
  <c r="BT336" i="2"/>
  <c r="R337" i="2"/>
  <c r="AJ337" i="2"/>
  <c r="BC337" i="2"/>
  <c r="BU337" i="2"/>
  <c r="S338" i="2"/>
  <c r="AL338" i="2"/>
  <c r="BD338" i="2"/>
  <c r="B339" i="2"/>
  <c r="T339" i="2"/>
  <c r="AM339" i="2"/>
  <c r="BE339" i="2"/>
  <c r="C340" i="2"/>
  <c r="V340" i="2"/>
  <c r="AN340" i="2"/>
  <c r="BF340" i="2"/>
  <c r="D341" i="2"/>
  <c r="W341" i="2"/>
  <c r="AO341" i="2"/>
  <c r="BG341" i="2"/>
  <c r="F342" i="2"/>
  <c r="X342" i="2"/>
  <c r="AP342" i="2"/>
  <c r="BH342" i="2"/>
  <c r="G343" i="2"/>
  <c r="Y343" i="2"/>
  <c r="AQ343" i="2"/>
  <c r="BJ343" i="2"/>
  <c r="H344" i="2"/>
  <c r="Z344" i="2"/>
  <c r="AR344" i="2"/>
  <c r="BK344" i="2"/>
  <c r="I345" i="2"/>
  <c r="AA345" i="2"/>
  <c r="AT345" i="2"/>
  <c r="BL345" i="2"/>
  <c r="J346" i="2"/>
  <c r="AB346" i="2"/>
  <c r="AU346" i="2"/>
  <c r="BG346" i="2"/>
  <c r="BT346" i="2"/>
  <c r="K347" i="2"/>
  <c r="W347" i="2"/>
  <c r="AH347" i="2"/>
  <c r="AR347" i="2"/>
  <c r="BC347" i="2"/>
  <c r="BN347" i="2"/>
  <c r="D348" i="2"/>
  <c r="O348" i="2"/>
  <c r="Z348" i="2"/>
  <c r="AJ348" i="2"/>
  <c r="AU348" i="2"/>
  <c r="BF348" i="2"/>
  <c r="BP348" i="2"/>
  <c r="G349" i="2"/>
  <c r="R349" i="2"/>
  <c r="AB349" i="2"/>
  <c r="AM349" i="2"/>
  <c r="AX349" i="2"/>
  <c r="BH349" i="2"/>
  <c r="BS349" i="2"/>
  <c r="J350" i="2"/>
  <c r="T350" i="2"/>
  <c r="AE350" i="2"/>
  <c r="AP350" i="2"/>
  <c r="AZ350" i="2"/>
  <c r="BK350" i="2"/>
  <c r="B351" i="2"/>
  <c r="L351" i="2"/>
  <c r="W351" i="2"/>
  <c r="AH351" i="2"/>
  <c r="AR351" i="2"/>
  <c r="BC351" i="2"/>
  <c r="BN351" i="2"/>
  <c r="D352" i="2"/>
  <c r="O352" i="2"/>
  <c r="Z352" i="2"/>
  <c r="AJ352" i="2"/>
  <c r="AU352" i="2"/>
  <c r="BF352" i="2"/>
  <c r="BP352" i="2"/>
  <c r="G353" i="2"/>
  <c r="R353" i="2"/>
  <c r="AB353" i="2"/>
  <c r="AM353" i="2"/>
  <c r="AX353" i="2"/>
  <c r="BH353" i="2"/>
  <c r="BS353" i="2"/>
  <c r="J354" i="2"/>
  <c r="T354" i="2"/>
  <c r="AE354" i="2"/>
  <c r="AP354" i="2"/>
  <c r="AZ354" i="2"/>
  <c r="BK354" i="2"/>
  <c r="B355" i="2"/>
  <c r="L355" i="2"/>
  <c r="W355" i="2"/>
  <c r="AH355" i="2"/>
  <c r="AR355" i="2"/>
  <c r="BC355" i="2"/>
  <c r="BN355" i="2"/>
  <c r="D356" i="2"/>
  <c r="O356" i="2"/>
  <c r="Z356" i="2"/>
  <c r="AJ356" i="2"/>
  <c r="AU356" i="2"/>
  <c r="BF356" i="2"/>
  <c r="BP356" i="2"/>
  <c r="G357" i="2"/>
  <c r="R357" i="2"/>
  <c r="AB357" i="2"/>
  <c r="AM357" i="2"/>
  <c r="AX357" i="2"/>
  <c r="BH357" i="2"/>
  <c r="BS357" i="2"/>
  <c r="BR316" i="2"/>
  <c r="N322" i="2"/>
  <c r="AE324" i="2"/>
  <c r="BE325" i="2"/>
  <c r="J327" i="2"/>
  <c r="AI328" i="2"/>
  <c r="N330" i="2"/>
  <c r="AM331" i="2"/>
  <c r="BM332" i="2"/>
  <c r="J334" i="2"/>
  <c r="BM334" i="2"/>
  <c r="AV335" i="2"/>
  <c r="AW336" i="2"/>
  <c r="BP337" i="2"/>
  <c r="BR338" i="2"/>
  <c r="BS339" i="2"/>
  <c r="R341" i="2"/>
  <c r="S342" i="2"/>
  <c r="T343" i="2"/>
  <c r="V344" i="2"/>
  <c r="W345" i="2"/>
  <c r="X346" i="2"/>
  <c r="I347" i="2"/>
  <c r="BK347" i="2"/>
  <c r="AH348" i="2"/>
  <c r="D349" i="2"/>
  <c r="AU349" i="2"/>
  <c r="R350" i="2"/>
  <c r="BH350" i="2"/>
  <c r="AE351" i="2"/>
  <c r="B352" i="2"/>
  <c r="BC352" i="2"/>
  <c r="O353" i="2"/>
  <c r="BF353" i="2"/>
  <c r="AM354" i="2"/>
  <c r="J355" i="2"/>
  <c r="BK355" i="2"/>
  <c r="AH356" i="2"/>
  <c r="D357" i="2"/>
  <c r="AU357" i="2"/>
  <c r="X307" i="2"/>
  <c r="U312" i="2"/>
  <c r="BR314" i="2"/>
  <c r="Q316" i="2"/>
  <c r="N317" i="2"/>
  <c r="BJ317" i="2"/>
  <c r="X318" i="2"/>
  <c r="BF318" i="2"/>
  <c r="S319" i="2"/>
  <c r="AU319" i="2"/>
  <c r="H320" i="2"/>
  <c r="AM320" i="2"/>
  <c r="BT320" i="2"/>
  <c r="AH321" i="2"/>
  <c r="BL321" i="2"/>
  <c r="Z322" i="2"/>
  <c r="BG322" i="2"/>
  <c r="R323" i="2"/>
  <c r="AY323" i="2"/>
  <c r="L324" i="2"/>
  <c r="AN324" i="2"/>
  <c r="BM324" i="2"/>
  <c r="Q325" i="2"/>
  <c r="AO325" i="2"/>
  <c r="BN325" i="2"/>
  <c r="R326" i="2"/>
  <c r="AP326" i="2"/>
  <c r="BO326" i="2"/>
  <c r="S327" i="2"/>
  <c r="AQ327" i="2"/>
  <c r="BP327" i="2"/>
  <c r="T328" i="2"/>
  <c r="AR328" i="2"/>
  <c r="BR328" i="2"/>
  <c r="V329" i="2"/>
  <c r="AT329" i="2"/>
  <c r="BS329" i="2"/>
  <c r="W330" i="2"/>
  <c r="AU330" i="2"/>
  <c r="BT330" i="2"/>
  <c r="X331" i="2"/>
  <c r="AV331" i="2"/>
  <c r="BU331" i="2"/>
  <c r="Y332" i="2"/>
  <c r="AW332" i="2"/>
  <c r="B333" i="2"/>
  <c r="Z333" i="2"/>
  <c r="AW333" i="2"/>
  <c r="BR333" i="2"/>
  <c r="Q334" i="2"/>
  <c r="AI334" i="2"/>
  <c r="BB334" i="2"/>
  <c r="BT334" i="2"/>
  <c r="R335" i="2"/>
  <c r="AJ335" i="2"/>
  <c r="BC335" i="2"/>
  <c r="BU335" i="2"/>
  <c r="S336" i="2"/>
  <c r="AL336" i="2"/>
  <c r="BD336" i="2"/>
  <c r="B337" i="2"/>
  <c r="T337" i="2"/>
  <c r="AM337" i="2"/>
  <c r="BE337" i="2"/>
  <c r="C338" i="2"/>
  <c r="V338" i="2"/>
  <c r="AN338" i="2"/>
  <c r="BF338" i="2"/>
  <c r="D339" i="2"/>
  <c r="W339" i="2"/>
  <c r="AO339" i="2"/>
  <c r="BG339" i="2"/>
  <c r="F340" i="2"/>
  <c r="X340" i="2"/>
  <c r="AP340" i="2"/>
  <c r="BH340" i="2"/>
  <c r="G341" i="2"/>
  <c r="Y341" i="2"/>
  <c r="AQ341" i="2"/>
  <c r="BJ341" i="2"/>
  <c r="H342" i="2"/>
  <c r="Z342" i="2"/>
  <c r="AR342" i="2"/>
  <c r="BK342" i="2"/>
  <c r="I343" i="2"/>
  <c r="AA343" i="2"/>
  <c r="AT343" i="2"/>
  <c r="BL343" i="2"/>
  <c r="J344" i="2"/>
  <c r="AB344" i="2"/>
  <c r="AU344" i="2"/>
  <c r="BM344" i="2"/>
  <c r="K345" i="2"/>
  <c r="AD345" i="2"/>
  <c r="AV345" i="2"/>
  <c r="BN345" i="2"/>
  <c r="L346" i="2"/>
  <c r="AE346" i="2"/>
  <c r="AW346" i="2"/>
  <c r="BH346" i="2"/>
  <c r="BU346" i="2"/>
  <c r="N347" i="2"/>
  <c r="X347" i="2"/>
  <c r="AI347" i="2"/>
  <c r="AT347" i="2"/>
  <c r="BD347" i="2"/>
  <c r="BO347" i="2"/>
  <c r="F348" i="2"/>
  <c r="P348" i="2"/>
  <c r="AA348" i="2"/>
  <c r="AL348" i="2"/>
  <c r="AV348" i="2"/>
  <c r="BG348" i="2"/>
  <c r="BR348" i="2"/>
  <c r="H349" i="2"/>
  <c r="S349" i="2"/>
  <c r="AD349" i="2"/>
  <c r="AN349" i="2"/>
  <c r="AY349" i="2"/>
  <c r="BJ349" i="2"/>
  <c r="BT349" i="2"/>
  <c r="K350" i="2"/>
  <c r="V350" i="2"/>
  <c r="AF350" i="2"/>
  <c r="AQ350" i="2"/>
  <c r="BB350" i="2"/>
  <c r="BL350" i="2"/>
  <c r="C351" i="2"/>
  <c r="N351" i="2"/>
  <c r="X351" i="2"/>
  <c r="AI351" i="2"/>
  <c r="AT351" i="2"/>
  <c r="BD351" i="2"/>
  <c r="BO351" i="2"/>
  <c r="F352" i="2"/>
  <c r="P352" i="2"/>
  <c r="AA352" i="2"/>
  <c r="AL352" i="2"/>
  <c r="AV352" i="2"/>
  <c r="BG352" i="2"/>
  <c r="BR352" i="2"/>
  <c r="H353" i="2"/>
  <c r="S353" i="2"/>
  <c r="AD353" i="2"/>
  <c r="AN353" i="2"/>
  <c r="AY353" i="2"/>
  <c r="BJ353" i="2"/>
  <c r="BT353" i="2"/>
  <c r="K354" i="2"/>
  <c r="V354" i="2"/>
  <c r="AF354" i="2"/>
  <c r="AQ354" i="2"/>
  <c r="BB354" i="2"/>
  <c r="BL354" i="2"/>
  <c r="C355" i="2"/>
  <c r="N355" i="2"/>
  <c r="X355" i="2"/>
  <c r="AI355" i="2"/>
  <c r="AT355" i="2"/>
  <c r="BD355" i="2"/>
  <c r="BO355" i="2"/>
  <c r="F356" i="2"/>
  <c r="P356" i="2"/>
  <c r="AA356" i="2"/>
  <c r="AL356" i="2"/>
  <c r="AV356" i="2"/>
  <c r="BG356" i="2"/>
  <c r="BR356" i="2"/>
  <c r="H357" i="2"/>
  <c r="S357" i="2"/>
  <c r="AD357" i="2"/>
  <c r="AN357" i="2"/>
  <c r="AY357" i="2"/>
  <c r="BJ357" i="2"/>
  <c r="BT357" i="2"/>
  <c r="BE335" i="2"/>
  <c r="AV343" i="2"/>
  <c r="AF345" i="2"/>
  <c r="O346" i="2"/>
  <c r="AX346" i="2"/>
  <c r="B347" i="2"/>
  <c r="Z347" i="2"/>
  <c r="AU347" i="2"/>
  <c r="BP347" i="2"/>
  <c r="R348" i="2"/>
  <c r="AB348" i="2"/>
  <c r="AX348" i="2"/>
  <c r="BS348" i="2"/>
  <c r="T349" i="2"/>
  <c r="AE349" i="2"/>
  <c r="AZ349" i="2"/>
  <c r="BK349" i="2"/>
  <c r="L350" i="2"/>
  <c r="W350" i="2"/>
  <c r="AR350" i="2"/>
  <c r="BC350" i="2"/>
  <c r="D351" i="2"/>
  <c r="O351" i="2"/>
  <c r="AJ351" i="2"/>
  <c r="AU351" i="2"/>
  <c r="BP351" i="2"/>
  <c r="G352" i="2"/>
  <c r="AB352" i="2"/>
  <c r="AX352" i="2"/>
  <c r="BH352" i="2"/>
  <c r="J353" i="2"/>
  <c r="T353" i="2"/>
  <c r="AP353" i="2"/>
  <c r="BK353" i="2"/>
  <c r="B354" i="2"/>
  <c r="W354" i="2"/>
  <c r="AR354" i="2"/>
  <c r="BC354" i="2"/>
  <c r="D355" i="2"/>
  <c r="Z355" i="2"/>
  <c r="AU355" i="2"/>
  <c r="BF355" i="2"/>
  <c r="G356" i="2"/>
  <c r="AB356" i="2"/>
  <c r="AX356" i="2"/>
  <c r="BS356" i="2"/>
  <c r="T357" i="2"/>
  <c r="AE357" i="2"/>
  <c r="AZ357" i="2"/>
  <c r="O350" i="2"/>
  <c r="AX351" i="2"/>
  <c r="T352" i="2"/>
  <c r="AZ352" i="2"/>
  <c r="L353" i="2"/>
  <c r="AR353" i="2"/>
  <c r="D354" i="2"/>
  <c r="AJ354" i="2"/>
  <c r="BP354" i="2"/>
  <c r="AB355" i="2"/>
  <c r="BS355" i="2"/>
  <c r="AE356" i="2"/>
  <c r="BK356" i="2"/>
  <c r="W357" i="2"/>
  <c r="BC357" i="2"/>
  <c r="BB315" i="2"/>
  <c r="BO336" i="2"/>
  <c r="T347" i="2"/>
  <c r="L352" i="2"/>
  <c r="AZ355" i="2"/>
  <c r="J308" i="2"/>
  <c r="BB312" i="2"/>
  <c r="J315" i="2"/>
  <c r="AG316" i="2"/>
  <c r="Q317" i="2"/>
  <c r="BL317" i="2"/>
  <c r="AE318" i="2"/>
  <c r="BH318" i="2"/>
  <c r="W319" i="2"/>
  <c r="AX319" i="2"/>
  <c r="K320" i="2"/>
  <c r="AR320" i="2"/>
  <c r="C321" i="2"/>
  <c r="AJ321" i="2"/>
  <c r="BS321" i="2"/>
  <c r="AB322" i="2"/>
  <c r="BK322" i="2"/>
  <c r="X323" i="2"/>
  <c r="BC323" i="2"/>
  <c r="P324" i="2"/>
  <c r="AQ324" i="2"/>
  <c r="BO324" i="2"/>
  <c r="T325" i="2"/>
  <c r="AR325" i="2"/>
  <c r="BP325" i="2"/>
  <c r="V326" i="2"/>
  <c r="AT326" i="2"/>
  <c r="BR326" i="2"/>
  <c r="W327" i="2"/>
  <c r="AU327" i="2"/>
  <c r="BS327" i="2"/>
  <c r="X328" i="2"/>
  <c r="AV328" i="2"/>
  <c r="BT328" i="2"/>
  <c r="Y329" i="2"/>
  <c r="AW329" i="2"/>
  <c r="BU329" i="2"/>
  <c r="Z330" i="2"/>
  <c r="AX330" i="2"/>
  <c r="B331" i="2"/>
  <c r="AA331" i="2"/>
  <c r="AY331" i="2"/>
  <c r="C332" i="2"/>
  <c r="AB332" i="2"/>
  <c r="AZ332" i="2"/>
  <c r="D333" i="2"/>
  <c r="AD333" i="2"/>
  <c r="AY333" i="2"/>
  <c r="BT333" i="2"/>
  <c r="S334" i="2"/>
  <c r="AL334" i="2"/>
  <c r="BD334" i="2"/>
  <c r="B335" i="2"/>
  <c r="T335" i="2"/>
  <c r="AM335" i="2"/>
  <c r="C336" i="2"/>
  <c r="V336" i="2"/>
  <c r="AN336" i="2"/>
  <c r="BF336" i="2"/>
  <c r="D337" i="2"/>
  <c r="W337" i="2"/>
  <c r="AO337" i="2"/>
  <c r="BG337" i="2"/>
  <c r="F338" i="2"/>
  <c r="X338" i="2"/>
  <c r="AP338" i="2"/>
  <c r="BH338" i="2"/>
  <c r="G339" i="2"/>
  <c r="Y339" i="2"/>
  <c r="AQ339" i="2"/>
  <c r="BJ339" i="2"/>
  <c r="H340" i="2"/>
  <c r="Z340" i="2"/>
  <c r="AR340" i="2"/>
  <c r="BK340" i="2"/>
  <c r="I341" i="2"/>
  <c r="AA341" i="2"/>
  <c r="AT341" i="2"/>
  <c r="BL341" i="2"/>
  <c r="J342" i="2"/>
  <c r="AB342" i="2"/>
  <c r="AU342" i="2"/>
  <c r="BM342" i="2"/>
  <c r="K343" i="2"/>
  <c r="AD343" i="2"/>
  <c r="BN343" i="2"/>
  <c r="L344" i="2"/>
  <c r="AE344" i="2"/>
  <c r="AW344" i="2"/>
  <c r="BO344" i="2"/>
  <c r="N345" i="2"/>
  <c r="AX345" i="2"/>
  <c r="BP345" i="2"/>
  <c r="AG346" i="2"/>
  <c r="BK346" i="2"/>
  <c r="O347" i="2"/>
  <c r="AJ347" i="2"/>
  <c r="BF347" i="2"/>
  <c r="G348" i="2"/>
  <c r="AM348" i="2"/>
  <c r="BH348" i="2"/>
  <c r="J349" i="2"/>
  <c r="AP349" i="2"/>
  <c r="B350" i="2"/>
  <c r="AH350" i="2"/>
  <c r="BN350" i="2"/>
  <c r="Z351" i="2"/>
  <c r="BF351" i="2"/>
  <c r="R352" i="2"/>
  <c r="AM352" i="2"/>
  <c r="BS352" i="2"/>
  <c r="AE353" i="2"/>
  <c r="AZ353" i="2"/>
  <c r="L354" i="2"/>
  <c r="AH354" i="2"/>
  <c r="BN354" i="2"/>
  <c r="O355" i="2"/>
  <c r="AJ355" i="2"/>
  <c r="BP355" i="2"/>
  <c r="R356" i="2"/>
  <c r="AM356" i="2"/>
  <c r="BH356" i="2"/>
  <c r="J357" i="2"/>
  <c r="AP357" i="2"/>
  <c r="BK357" i="2"/>
  <c r="AJ350" i="2"/>
  <c r="BS351" i="2"/>
  <c r="AP352" i="2"/>
  <c r="B353" i="2"/>
  <c r="AH353" i="2"/>
  <c r="BN353" i="2"/>
  <c r="Z354" i="2"/>
  <c r="BF354" i="2"/>
  <c r="R355" i="2"/>
  <c r="AX355" i="2"/>
  <c r="J356" i="2"/>
  <c r="AP356" i="2"/>
  <c r="B357" i="2"/>
  <c r="AR357" i="2"/>
  <c r="BM310" i="2"/>
  <c r="AM323" i="2"/>
  <c r="AG326" i="2"/>
  <c r="K328" i="2"/>
  <c r="AJ329" i="2"/>
  <c r="BK330" i="2"/>
  <c r="P332" i="2"/>
  <c r="BJ333" i="2"/>
  <c r="AU334" i="2"/>
  <c r="AD335" i="2"/>
  <c r="AE336" i="2"/>
  <c r="AX337" i="2"/>
  <c r="AG338" i="2"/>
  <c r="AH339" i="2"/>
  <c r="AI340" i="2"/>
  <c r="BC341" i="2"/>
  <c r="BD342" i="2"/>
  <c r="BE343" i="2"/>
  <c r="BF344" i="2"/>
  <c r="BG345" i="2"/>
  <c r="BD346" i="2"/>
  <c r="AP347" i="2"/>
  <c r="L348" i="2"/>
  <c r="BC348" i="2"/>
  <c r="Z349" i="2"/>
  <c r="BP349" i="2"/>
  <c r="AM350" i="2"/>
  <c r="J351" i="2"/>
  <c r="AZ351" i="2"/>
  <c r="AR352" i="2"/>
  <c r="Z353" i="2"/>
  <c r="G354" i="2"/>
  <c r="BH354" i="2"/>
  <c r="AE355" i="2"/>
  <c r="L356" i="2"/>
  <c r="BC356" i="2"/>
  <c r="Z357" i="2"/>
  <c r="BP357" i="2"/>
  <c r="BP308" i="2"/>
  <c r="N313" i="2"/>
  <c r="V315" i="2"/>
  <c r="AL316" i="2"/>
  <c r="Y317" i="2"/>
  <c r="BR317" i="2"/>
  <c r="AG318" i="2"/>
  <c r="BO318" i="2"/>
  <c r="Y319" i="2"/>
  <c r="BD319" i="2"/>
  <c r="O320" i="2"/>
  <c r="AV320" i="2"/>
  <c r="I321" i="2"/>
  <c r="AN321" i="2"/>
  <c r="BU321" i="2"/>
  <c r="AI322" i="2"/>
  <c r="BM322" i="2"/>
  <c r="AA323" i="2"/>
  <c r="BH323" i="2"/>
  <c r="S324" i="2"/>
  <c r="AU324" i="2"/>
  <c r="BS324" i="2"/>
  <c r="W325" i="2"/>
  <c r="AV325" i="2"/>
  <c r="BT325" i="2"/>
  <c r="X326" i="2"/>
  <c r="AW326" i="2"/>
  <c r="BU326" i="2"/>
  <c r="Y327" i="2"/>
  <c r="AX327" i="2"/>
  <c r="B328" i="2"/>
  <c r="Z328" i="2"/>
  <c r="AY328" i="2"/>
  <c r="C329" i="2"/>
  <c r="AA329" i="2"/>
  <c r="AZ329" i="2"/>
  <c r="D330" i="2"/>
  <c r="AB330" i="2"/>
  <c r="BB330" i="2"/>
  <c r="F331" i="2"/>
  <c r="AD331" i="2"/>
  <c r="BC331" i="2"/>
  <c r="G332" i="2"/>
  <c r="AE332" i="2"/>
  <c r="BD332" i="2"/>
  <c r="H333" i="2"/>
  <c r="AF333" i="2"/>
  <c r="BB333" i="2"/>
  <c r="C334" i="2"/>
  <c r="V334" i="2"/>
  <c r="AN334" i="2"/>
  <c r="BF334" i="2"/>
  <c r="D335" i="2"/>
  <c r="W335" i="2"/>
  <c r="AO335" i="2"/>
  <c r="BG335" i="2"/>
  <c r="F336" i="2"/>
  <c r="X336" i="2"/>
  <c r="AP336" i="2"/>
  <c r="BH336" i="2"/>
  <c r="G337" i="2"/>
  <c r="Y337" i="2"/>
  <c r="AQ337" i="2"/>
  <c r="BJ337" i="2"/>
  <c r="H338" i="2"/>
  <c r="Z338" i="2"/>
  <c r="AR338" i="2"/>
  <c r="BK338" i="2"/>
  <c r="I339" i="2"/>
  <c r="AA339" i="2"/>
  <c r="AT339" i="2"/>
  <c r="BL339" i="2"/>
  <c r="J340" i="2"/>
  <c r="AB340" i="2"/>
  <c r="AU340" i="2"/>
  <c r="BM340" i="2"/>
  <c r="K341" i="2"/>
  <c r="AD341" i="2"/>
  <c r="AV341" i="2"/>
  <c r="BN341" i="2"/>
  <c r="L342" i="2"/>
  <c r="AE342" i="2"/>
  <c r="AW342" i="2"/>
  <c r="BO342" i="2"/>
  <c r="N343" i="2"/>
  <c r="AF343" i="2"/>
  <c r="AX343" i="2"/>
  <c r="BP343" i="2"/>
  <c r="O344" i="2"/>
  <c r="AG344" i="2"/>
  <c r="AY344" i="2"/>
  <c r="BR344" i="2"/>
  <c r="P345" i="2"/>
  <c r="AH345" i="2"/>
  <c r="AZ345" i="2"/>
  <c r="BS345" i="2"/>
  <c r="Q346" i="2"/>
  <c r="AI346" i="2"/>
  <c r="AY346" i="2"/>
  <c r="BL346" i="2"/>
  <c r="D347" i="2"/>
  <c r="P347" i="2"/>
  <c r="AA347" i="2"/>
  <c r="AL347" i="2"/>
  <c r="AV347" i="2"/>
  <c r="BG347" i="2"/>
  <c r="BR347" i="2"/>
  <c r="H348" i="2"/>
  <c r="S348" i="2"/>
  <c r="AD348" i="2"/>
  <c r="AN348" i="2"/>
  <c r="AY348" i="2"/>
  <c r="BJ348" i="2"/>
  <c r="BT348" i="2"/>
  <c r="K349" i="2"/>
  <c r="V349" i="2"/>
  <c r="AF349" i="2"/>
  <c r="AQ349" i="2"/>
  <c r="BB349" i="2"/>
  <c r="BL349" i="2"/>
  <c r="C350" i="2"/>
  <c r="N350" i="2"/>
  <c r="X350" i="2"/>
  <c r="AI350" i="2"/>
  <c r="AT350" i="2"/>
  <c r="BD350" i="2"/>
  <c r="BO350" i="2"/>
  <c r="F351" i="2"/>
  <c r="P351" i="2"/>
  <c r="AA351" i="2"/>
  <c r="AL351" i="2"/>
  <c r="AV351" i="2"/>
  <c r="BG351" i="2"/>
  <c r="BR351" i="2"/>
  <c r="H352" i="2"/>
  <c r="S352" i="2"/>
  <c r="AD352" i="2"/>
  <c r="AN352" i="2"/>
  <c r="AY352" i="2"/>
  <c r="BJ352" i="2"/>
  <c r="BT352" i="2"/>
  <c r="K353" i="2"/>
  <c r="V353" i="2"/>
  <c r="AF353" i="2"/>
  <c r="AQ353" i="2"/>
  <c r="BB353" i="2"/>
  <c r="BL353" i="2"/>
  <c r="C354" i="2"/>
  <c r="N354" i="2"/>
  <c r="X354" i="2"/>
  <c r="AI354" i="2"/>
  <c r="AT354" i="2"/>
  <c r="BD354" i="2"/>
  <c r="BO354" i="2"/>
  <c r="F355" i="2"/>
  <c r="P355" i="2"/>
  <c r="AA355" i="2"/>
  <c r="AL355" i="2"/>
  <c r="AV355" i="2"/>
  <c r="BG355" i="2"/>
  <c r="BR355" i="2"/>
  <c r="H356" i="2"/>
  <c r="S356" i="2"/>
  <c r="AD356" i="2"/>
  <c r="AN356" i="2"/>
  <c r="AY356" i="2"/>
  <c r="BJ356" i="2"/>
  <c r="BT356" i="2"/>
  <c r="K357" i="2"/>
  <c r="V357" i="2"/>
  <c r="AF357" i="2"/>
  <c r="AQ357" i="2"/>
  <c r="BB357" i="2"/>
  <c r="BL357" i="2"/>
  <c r="BQ309" i="2"/>
  <c r="BB313" i="2"/>
  <c r="AL315" i="2"/>
  <c r="AX316" i="2"/>
  <c r="AE317" i="2"/>
  <c r="F318" i="2"/>
  <c r="AJ318" i="2"/>
  <c r="BR318" i="2"/>
  <c r="AF319" i="2"/>
  <c r="BG319" i="2"/>
  <c r="T320" i="2"/>
  <c r="AY320" i="2"/>
  <c r="L321" i="2"/>
  <c r="AT321" i="2"/>
  <c r="D322" i="2"/>
  <c r="AL322" i="2"/>
  <c r="BT322" i="2"/>
  <c r="AD323" i="2"/>
  <c r="BL323" i="2"/>
  <c r="Y324" i="2"/>
  <c r="AW324" i="2"/>
  <c r="B325" i="2"/>
  <c r="Z325" i="2"/>
  <c r="AX325" i="2"/>
  <c r="C326" i="2"/>
  <c r="AA326" i="2"/>
  <c r="AY326" i="2"/>
  <c r="D327" i="2"/>
  <c r="AB327" i="2"/>
  <c r="AZ327" i="2"/>
  <c r="F328" i="2"/>
  <c r="AD328" i="2"/>
  <c r="BB328" i="2"/>
  <c r="G329" i="2"/>
  <c r="AE329" i="2"/>
  <c r="BC329" i="2"/>
  <c r="H330" i="2"/>
  <c r="AF330" i="2"/>
  <c r="BD330" i="2"/>
  <c r="I331" i="2"/>
  <c r="AG331" i="2"/>
  <c r="BE331" i="2"/>
  <c r="J332" i="2"/>
  <c r="AH332" i="2"/>
  <c r="BF332" i="2"/>
  <c r="K333" i="2"/>
  <c r="AI333" i="2"/>
  <c r="BE333" i="2"/>
  <c r="F334" i="2"/>
  <c r="X334" i="2"/>
  <c r="AP334" i="2"/>
  <c r="BH334" i="2"/>
  <c r="G335" i="2"/>
  <c r="Y335" i="2"/>
  <c r="AQ335" i="2"/>
  <c r="BJ335" i="2"/>
  <c r="H336" i="2"/>
  <c r="Z336" i="2"/>
  <c r="AR336" i="2"/>
  <c r="BK336" i="2"/>
  <c r="I337" i="2"/>
  <c r="AA337" i="2"/>
  <c r="AT337" i="2"/>
  <c r="BL337" i="2"/>
  <c r="J338" i="2"/>
  <c r="AB338" i="2"/>
  <c r="AU338" i="2"/>
  <c r="BM338" i="2"/>
  <c r="K339" i="2"/>
  <c r="AD339" i="2"/>
  <c r="AV339" i="2"/>
  <c r="BN339" i="2"/>
  <c r="L340" i="2"/>
  <c r="AE340" i="2"/>
  <c r="AW340" i="2"/>
  <c r="BO340" i="2"/>
  <c r="N341" i="2"/>
  <c r="AF341" i="2"/>
  <c r="AX341" i="2"/>
  <c r="BP341" i="2"/>
  <c r="O342" i="2"/>
  <c r="AG342" i="2"/>
  <c r="AY342" i="2"/>
  <c r="BR342" i="2"/>
  <c r="P343" i="2"/>
  <c r="AH343" i="2"/>
  <c r="AZ343" i="2"/>
  <c r="BS343" i="2"/>
  <c r="Q344" i="2"/>
  <c r="AI344" i="2"/>
  <c r="BB344" i="2"/>
  <c r="BT344" i="2"/>
  <c r="R345" i="2"/>
  <c r="AJ345" i="2"/>
  <c r="BC345" i="2"/>
  <c r="BU345" i="2"/>
  <c r="S346" i="2"/>
  <c r="AL346" i="2"/>
  <c r="BB346" i="2"/>
  <c r="BM346" i="2"/>
  <c r="F347" i="2"/>
  <c r="R347" i="2"/>
  <c r="AB347" i="2"/>
  <c r="AM347" i="2"/>
  <c r="AX347" i="2"/>
  <c r="BH347" i="2"/>
  <c r="BS347" i="2"/>
  <c r="J348" i="2"/>
  <c r="T348" i="2"/>
  <c r="AE348" i="2"/>
  <c r="AP348" i="2"/>
  <c r="AZ348" i="2"/>
  <c r="BK348" i="2"/>
  <c r="B349" i="2"/>
  <c r="L349" i="2"/>
  <c r="W349" i="2"/>
  <c r="AH349" i="2"/>
  <c r="AR349" i="2"/>
  <c r="BC349" i="2"/>
  <c r="BN349" i="2"/>
  <c r="D350" i="2"/>
  <c r="Z350" i="2"/>
  <c r="AU350" i="2"/>
  <c r="BF350" i="2"/>
  <c r="BP350" i="2"/>
  <c r="G351" i="2"/>
  <c r="R351" i="2"/>
  <c r="AB351" i="2"/>
  <c r="AM351" i="2"/>
  <c r="BH351" i="2"/>
  <c r="J352" i="2"/>
  <c r="AE352" i="2"/>
  <c r="BK352" i="2"/>
  <c r="W353" i="2"/>
  <c r="BC353" i="2"/>
  <c r="O354" i="2"/>
  <c r="AU354" i="2"/>
  <c r="G355" i="2"/>
  <c r="AM355" i="2"/>
  <c r="BH355" i="2"/>
  <c r="T356" i="2"/>
  <c r="AZ356" i="2"/>
  <c r="L357" i="2"/>
  <c r="AH357" i="2"/>
  <c r="BN357" i="2"/>
  <c r="AL314" i="2"/>
  <c r="AU322" i="2"/>
  <c r="H325" i="2"/>
  <c r="I326" i="2"/>
  <c r="AH327" i="2"/>
  <c r="BH328" i="2"/>
  <c r="BJ329" i="2"/>
  <c r="O331" i="2"/>
  <c r="AN332" i="2"/>
  <c r="AO333" i="2"/>
  <c r="BN335" i="2"/>
  <c r="AF337" i="2"/>
  <c r="AY338" i="2"/>
  <c r="AZ339" i="2"/>
  <c r="BT340" i="2"/>
  <c r="BU341" i="2"/>
  <c r="B343" i="2"/>
  <c r="C344" i="2"/>
  <c r="D345" i="2"/>
  <c r="F346" i="2"/>
  <c r="BP346" i="2"/>
  <c r="AZ347" i="2"/>
  <c r="W348" i="2"/>
  <c r="BN348" i="2"/>
  <c r="AJ349" i="2"/>
  <c r="G350" i="2"/>
  <c r="AX350" i="2"/>
  <c r="T351" i="2"/>
  <c r="BK351" i="2"/>
  <c r="AH352" i="2"/>
  <c r="BN352" i="2"/>
  <c r="AJ353" i="2"/>
  <c r="BP353" i="2"/>
  <c r="AB354" i="2"/>
  <c r="BS354" i="2"/>
  <c r="AP355" i="2"/>
  <c r="W356" i="2"/>
  <c r="BN356" i="2"/>
  <c r="AJ357" i="2"/>
  <c r="O309" i="2"/>
  <c r="W308" i="2"/>
  <c r="AE307" i="2"/>
  <c r="AM306" i="2"/>
  <c r="AU305" i="2"/>
  <c r="BC304" i="2"/>
  <c r="BK303" i="2"/>
  <c r="BS302" i="2"/>
  <c r="G302" i="2"/>
  <c r="O301" i="2"/>
  <c r="W300" i="2"/>
  <c r="AE299" i="2"/>
  <c r="AM298" i="2"/>
  <c r="AI297" i="2"/>
  <c r="W296" i="2"/>
  <c r="BU294" i="2"/>
  <c r="AD293" i="2"/>
  <c r="BJ291" i="2"/>
  <c r="S290" i="2"/>
  <c r="AW288" i="2"/>
  <c r="BN286" i="2"/>
  <c r="AD309" i="2"/>
  <c r="AL308" i="2"/>
  <c r="AT307" i="2"/>
  <c r="BB306" i="2"/>
  <c r="BJ305" i="2"/>
  <c r="BR304" i="2"/>
  <c r="F304" i="2"/>
  <c r="N303" i="2"/>
  <c r="V302" i="2"/>
  <c r="AD301" i="2"/>
  <c r="AU309" i="2"/>
  <c r="BC308" i="2"/>
  <c r="BK307" i="2"/>
  <c r="BS306" i="2"/>
  <c r="G306" i="2"/>
  <c r="O305" i="2"/>
  <c r="W304" i="2"/>
  <c r="AE303" i="2"/>
  <c r="AM302" i="2"/>
  <c r="AU301" i="2"/>
  <c r="BC300" i="2"/>
  <c r="BK299" i="2"/>
  <c r="BS298" i="2"/>
  <c r="G298" i="2"/>
  <c r="BM296" i="2"/>
  <c r="AY295" i="2"/>
  <c r="Q294" i="2"/>
  <c r="AT292" i="2"/>
  <c r="C291" i="2"/>
  <c r="AI289" i="2"/>
  <c r="BJ287" i="2"/>
  <c r="BJ309" i="2"/>
  <c r="BR308" i="2"/>
  <c r="F308" i="2"/>
  <c r="N307" i="2"/>
  <c r="V306" i="2"/>
  <c r="AD305" i="2"/>
  <c r="AL304" i="2"/>
  <c r="AT303" i="2"/>
  <c r="BB302" i="2"/>
  <c r="BJ301" i="2"/>
  <c r="BR300" i="2"/>
  <c r="AM309" i="2"/>
  <c r="AU308" i="2"/>
  <c r="BC307" i="2"/>
  <c r="BK306" i="2"/>
  <c r="BS305" i="2"/>
  <c r="G305" i="2"/>
  <c r="O304" i="2"/>
  <c r="W303" i="2"/>
  <c r="AE302" i="2"/>
  <c r="AM301" i="2"/>
  <c r="AU300" i="2"/>
  <c r="BC299" i="2"/>
  <c r="BK298" i="2"/>
  <c r="BO297" i="2"/>
  <c r="BC296" i="2"/>
  <c r="AO295" i="2"/>
  <c r="BU293" i="2"/>
  <c r="AG292" i="2"/>
  <c r="BJ290" i="2"/>
  <c r="S289" i="2"/>
  <c r="AT287" i="2"/>
  <c r="BB309" i="2"/>
  <c r="BJ308" i="2"/>
  <c r="BR307" i="2"/>
  <c r="F307" i="2"/>
  <c r="N306" i="2"/>
  <c r="V305" i="2"/>
  <c r="AD304" i="2"/>
  <c r="AL303" i="2"/>
  <c r="AT302" i="2"/>
  <c r="BB301" i="2"/>
  <c r="BJ300" i="2"/>
  <c r="AE309" i="2"/>
  <c r="AM308" i="2"/>
  <c r="AU307" i="2"/>
  <c r="BC306" i="2"/>
  <c r="BK305" i="2"/>
  <c r="BS304" i="2"/>
  <c r="G304" i="2"/>
  <c r="O303" i="2"/>
  <c r="W302" i="2"/>
  <c r="AE301" i="2"/>
  <c r="AM300" i="2"/>
  <c r="AU299" i="2"/>
  <c r="BC298" i="2"/>
  <c r="BE297" i="2"/>
  <c r="AQ296" i="2"/>
  <c r="AD295" i="2"/>
  <c r="BG293" i="2"/>
  <c r="Q292" i="2"/>
  <c r="AW290" i="2"/>
  <c r="F289" i="2"/>
  <c r="Z287" i="2"/>
  <c r="AT309" i="2"/>
  <c r="BB308" i="2"/>
  <c r="BJ307" i="2"/>
  <c r="BR306" i="2"/>
  <c r="F306" i="2"/>
  <c r="N305" i="2"/>
  <c r="V304" i="2"/>
  <c r="AD303" i="2"/>
  <c r="AL302" i="2"/>
  <c r="AT301" i="2"/>
  <c r="BB300" i="2"/>
  <c r="W307" i="2"/>
  <c r="N297" i="2"/>
  <c r="AE305" i="2"/>
  <c r="P287" i="2"/>
  <c r="AJ295" i="2"/>
  <c r="AS297" i="2"/>
  <c r="O308" i="2"/>
  <c r="AE306" i="2"/>
  <c r="AU304" i="2"/>
  <c r="BK302" i="2"/>
  <c r="G301" i="2"/>
  <c r="W299" i="2"/>
  <c r="Y297" i="2"/>
  <c r="BG294" i="2"/>
  <c r="AT291" i="2"/>
  <c r="AI288" i="2"/>
  <c r="V309" i="2"/>
  <c r="AL307" i="2"/>
  <c r="BB305" i="2"/>
  <c r="BR303" i="2"/>
  <c r="N302" i="2"/>
  <c r="AL300" i="2"/>
  <c r="AT299" i="2"/>
  <c r="BB298" i="2"/>
  <c r="BD297" i="2"/>
  <c r="AP296" i="2"/>
  <c r="AC295" i="2"/>
  <c r="BF293" i="2"/>
  <c r="O292" i="2"/>
  <c r="AU290" i="2"/>
  <c r="E289" i="2"/>
  <c r="Y287" i="2"/>
  <c r="BC291" i="2"/>
  <c r="O290" i="2"/>
  <c r="AS288" i="2"/>
  <c r="BF286" i="2"/>
  <c r="AQ286" i="2"/>
  <c r="AI287" i="2"/>
  <c r="T286" i="2"/>
  <c r="L287" i="2"/>
  <c r="D288" i="2"/>
  <c r="BP288" i="2"/>
  <c r="BH289" i="2"/>
  <c r="AZ290" i="2"/>
  <c r="AR291" i="2"/>
  <c r="AJ292" i="2"/>
  <c r="AB293" i="2"/>
  <c r="T294" i="2"/>
  <c r="L295" i="2"/>
  <c r="AV286" i="2"/>
  <c r="AN287" i="2"/>
  <c r="AF288" i="2"/>
  <c r="X289" i="2"/>
  <c r="P290" i="2"/>
  <c r="H291" i="2"/>
  <c r="BT291" i="2"/>
  <c r="BL292" i="2"/>
  <c r="BD293" i="2"/>
  <c r="AV294" i="2"/>
  <c r="J286" i="2"/>
  <c r="AO287" i="2"/>
  <c r="BI288" i="2"/>
  <c r="B290" i="2"/>
  <c r="O291" i="2"/>
  <c r="AC292" i="2"/>
  <c r="AP293" i="2"/>
  <c r="BC294" i="2"/>
  <c r="BH295" i="2"/>
  <c r="AZ296" i="2"/>
  <c r="AR297" i="2"/>
  <c r="AX286" i="2"/>
  <c r="I288" i="2"/>
  <c r="V289" i="2"/>
  <c r="AI290" i="2"/>
  <c r="AW291" i="2"/>
  <c r="BJ292" i="2"/>
  <c r="C294" i="2"/>
  <c r="Q295" i="2"/>
  <c r="M296" i="2"/>
  <c r="E297" i="2"/>
  <c r="BQ297" i="2"/>
  <c r="BK309" i="2"/>
  <c r="G308" i="2"/>
  <c r="W306" i="2"/>
  <c r="AM304" i="2"/>
  <c r="BC302" i="2"/>
  <c r="BS300" i="2"/>
  <c r="O299" i="2"/>
  <c r="BC309" i="2"/>
  <c r="BS307" i="2"/>
  <c r="O306" i="2"/>
  <c r="AE304" i="2"/>
  <c r="AU302" i="2"/>
  <c r="BK300" i="2"/>
  <c r="G299" i="2"/>
  <c r="C297" i="2"/>
  <c r="AD294" i="2"/>
  <c r="S291" i="2"/>
  <c r="F288" i="2"/>
  <c r="F309" i="2"/>
  <c r="V307" i="2"/>
  <c r="AL305" i="2"/>
  <c r="BB303" i="2"/>
  <c r="BR301" i="2"/>
  <c r="V300" i="2"/>
  <c r="AD299" i="2"/>
  <c r="AL298" i="2"/>
  <c r="AH297" i="2"/>
  <c r="V296" i="2"/>
  <c r="BS294" i="2"/>
  <c r="AC293" i="2"/>
  <c r="BI291" i="2"/>
  <c r="R290" i="2"/>
  <c r="AU288" i="2"/>
  <c r="BM286" i="2"/>
  <c r="AC291" i="2"/>
  <c r="BF289" i="2"/>
  <c r="O288" i="2"/>
  <c r="Z286" i="2"/>
  <c r="BG286" i="2"/>
  <c r="AY287" i="2"/>
  <c r="AJ286" i="2"/>
  <c r="AB287" i="2"/>
  <c r="T288" i="2"/>
  <c r="L289" i="2"/>
  <c r="D290" i="2"/>
  <c r="BP290" i="2"/>
  <c r="BH291" i="2"/>
  <c r="AZ292" i="2"/>
  <c r="AR293" i="2"/>
  <c r="AJ294" i="2"/>
  <c r="AB295" i="2"/>
  <c r="BL286" i="2"/>
  <c r="BD287" i="2"/>
  <c r="AV288" i="2"/>
  <c r="AN289" i="2"/>
  <c r="AF290" i="2"/>
  <c r="X291" i="2"/>
  <c r="P292" i="2"/>
  <c r="H293" i="2"/>
  <c r="BT293" i="2"/>
  <c r="BL294" i="2"/>
  <c r="AK286" i="2"/>
  <c r="BN287" i="2"/>
  <c r="J289" i="2"/>
  <c r="W290" i="2"/>
  <c r="AK291" i="2"/>
  <c r="AX292" i="2"/>
  <c r="BK293" i="2"/>
  <c r="E295" i="2"/>
  <c r="D296" i="2"/>
  <c r="BP296" i="2"/>
  <c r="BH297" i="2"/>
  <c r="E287" i="2"/>
  <c r="AD288" i="2"/>
  <c r="AQ289" i="2"/>
  <c r="BE290" i="2"/>
  <c r="BR291" i="2"/>
  <c r="K293" i="2"/>
  <c r="Y294" i="2"/>
  <c r="AK295" i="2"/>
  <c r="AC296" i="2"/>
  <c r="U297" i="2"/>
  <c r="AM305" i="2"/>
  <c r="BS301" i="2"/>
  <c r="AE298" i="2"/>
  <c r="Q293" i="2"/>
  <c r="AU286" i="2"/>
  <c r="AT306" i="2"/>
  <c r="F303" i="2"/>
  <c r="F300" i="2"/>
  <c r="V298" i="2"/>
  <c r="AP294" i="2"/>
  <c r="AE291" i="2"/>
  <c r="U288" i="2"/>
  <c r="BS290" i="2"/>
  <c r="BE287" i="2"/>
  <c r="C287" i="2"/>
  <c r="AZ286" i="2"/>
  <c r="AJ288" i="2"/>
  <c r="T290" i="2"/>
  <c r="D292" i="2"/>
  <c r="BH293" i="2"/>
  <c r="P286" i="2"/>
  <c r="BT287" i="2"/>
  <c r="BD289" i="2"/>
  <c r="AN291" i="2"/>
  <c r="X293" i="2"/>
  <c r="H295" i="2"/>
  <c r="R288" i="2"/>
  <c r="AS290" i="2"/>
  <c r="BS292" i="2"/>
  <c r="Z295" i="2"/>
  <c r="L297" i="2"/>
  <c r="AD287" i="2"/>
  <c r="BM289" i="2"/>
  <c r="S292" i="2"/>
  <c r="AT294" i="2"/>
  <c r="AS296" i="2"/>
  <c r="BS308" i="2"/>
  <c r="AU303" i="2"/>
  <c r="G300" i="2"/>
  <c r="BU295" i="2"/>
  <c r="BJ289" i="2"/>
  <c r="V308" i="2"/>
  <c r="BB304" i="2"/>
  <c r="N301" i="2"/>
  <c r="F299" i="2"/>
  <c r="B297" i="2"/>
  <c r="AC294" i="2"/>
  <c r="R291" i="2"/>
  <c r="E288" i="2"/>
  <c r="BF290" i="2"/>
  <c r="AL287" i="2"/>
  <c r="K287" i="2"/>
  <c r="BH286" i="2"/>
  <c r="AR288" i="2"/>
  <c r="AB290" i="2"/>
  <c r="L292" i="2"/>
  <c r="BP293" i="2"/>
  <c r="X286" i="2"/>
  <c r="BT288" i="2"/>
  <c r="BD290" i="2"/>
  <c r="AN292" i="2"/>
  <c r="X294" i="2"/>
  <c r="B287" i="2"/>
  <c r="AP289" i="2"/>
  <c r="BQ291" i="2"/>
  <c r="W294" i="2"/>
  <c r="T297" i="2"/>
  <c r="AP287" i="2"/>
  <c r="C290" i="2"/>
  <c r="AD292" i="2"/>
  <c r="BE294" i="2"/>
  <c r="BA296" i="2"/>
  <c r="W309" i="2"/>
  <c r="AM307" i="2"/>
  <c r="BC305" i="2"/>
  <c r="BS303" i="2"/>
  <c r="O302" i="2"/>
  <c r="AE300" i="2"/>
  <c r="AU298" i="2"/>
  <c r="AG296" i="2"/>
  <c r="AT293" i="2"/>
  <c r="AG290" i="2"/>
  <c r="J287" i="2"/>
  <c r="AT308" i="2"/>
  <c r="BJ306" i="2"/>
  <c r="F305" i="2"/>
  <c r="V303" i="2"/>
  <c r="AL301" i="2"/>
  <c r="N300" i="2"/>
  <c r="V299" i="2"/>
  <c r="AD298" i="2"/>
  <c r="X297" i="2"/>
  <c r="J296" i="2"/>
  <c r="BF294" i="2"/>
  <c r="O293" i="2"/>
  <c r="AS291" i="2"/>
  <c r="E290" i="2"/>
  <c r="AH288" i="2"/>
  <c r="AT286" i="2"/>
  <c r="M291" i="2"/>
  <c r="AS289" i="2"/>
  <c r="BU287" i="2"/>
  <c r="C286" i="2"/>
  <c r="BO286" i="2"/>
  <c r="BG287" i="2"/>
  <c r="AR286" i="2"/>
  <c r="AJ287" i="2"/>
  <c r="AB288" i="2"/>
  <c r="T289" i="2"/>
  <c r="L290" i="2"/>
  <c r="D291" i="2"/>
  <c r="BP291" i="2"/>
  <c r="BH292" i="2"/>
  <c r="AZ293" i="2"/>
  <c r="AR294" i="2"/>
  <c r="H286" i="2"/>
  <c r="BT286" i="2"/>
  <c r="BL287" i="2"/>
  <c r="BD288" i="2"/>
  <c r="AV289" i="2"/>
  <c r="AN290" i="2"/>
  <c r="AF291" i="2"/>
  <c r="X292" i="2"/>
  <c r="P293" i="2"/>
  <c r="H294" i="2"/>
  <c r="BT294" i="2"/>
  <c r="AW286" i="2"/>
  <c r="G288" i="2"/>
  <c r="U289" i="2"/>
  <c r="AH290" i="2"/>
  <c r="AU291" i="2"/>
  <c r="BI292" i="2"/>
  <c r="B294" i="2"/>
  <c r="O295" i="2"/>
  <c r="L296" i="2"/>
  <c r="D297" i="2"/>
  <c r="BP297" i="2"/>
  <c r="Q287" i="2"/>
  <c r="AO288" i="2"/>
  <c r="BB289" i="2"/>
  <c r="BO290" i="2"/>
  <c r="I292" i="2"/>
  <c r="V293" i="2"/>
  <c r="AI294" i="2"/>
  <c r="AS295" i="2"/>
  <c r="AK296" i="2"/>
  <c r="AC297" i="2"/>
  <c r="G309" i="2"/>
  <c r="BC303" i="2"/>
  <c r="O300" i="2"/>
  <c r="K296" i="2"/>
  <c r="F290" i="2"/>
  <c r="AD308" i="2"/>
  <c r="BJ304" i="2"/>
  <c r="V301" i="2"/>
  <c r="N299" i="2"/>
  <c r="BT295" i="2"/>
  <c r="B293" i="2"/>
  <c r="BI289" i="2"/>
  <c r="AD286" i="2"/>
  <c r="AC289" i="2"/>
  <c r="K286" i="2"/>
  <c r="BO287" i="2"/>
  <c r="AR287" i="2"/>
  <c r="AB289" i="2"/>
  <c r="L291" i="2"/>
  <c r="BP292" i="2"/>
  <c r="AZ294" i="2"/>
  <c r="H287" i="2"/>
  <c r="BL288" i="2"/>
  <c r="AV290" i="2"/>
  <c r="AF292" i="2"/>
  <c r="P294" i="2"/>
  <c r="BJ286" i="2"/>
  <c r="AE289" i="2"/>
  <c r="BF291" i="2"/>
  <c r="M294" i="2"/>
  <c r="T296" i="2"/>
  <c r="D298" i="2"/>
  <c r="AY288" i="2"/>
  <c r="F291" i="2"/>
  <c r="AG293" i="2"/>
  <c r="BA295" i="2"/>
  <c r="AK297" i="2"/>
  <c r="O307" i="2"/>
  <c r="BK301" i="2"/>
  <c r="W298" i="2"/>
  <c r="C293" i="2"/>
  <c r="AE286" i="2"/>
  <c r="AL306" i="2"/>
  <c r="BR302" i="2"/>
  <c r="BR299" i="2"/>
  <c r="N298" i="2"/>
  <c r="BJ295" i="2"/>
  <c r="BF292" i="2"/>
  <c r="AU289" i="2"/>
  <c r="N286" i="2"/>
  <c r="O289" i="2"/>
  <c r="S286" i="2"/>
  <c r="C288" i="2"/>
  <c r="AZ287" i="2"/>
  <c r="AJ289" i="2"/>
  <c r="T291" i="2"/>
  <c r="D293" i="2"/>
  <c r="BH294" i="2"/>
  <c r="H288" i="2"/>
  <c r="BL289" i="2"/>
  <c r="AV291" i="2"/>
  <c r="AF293" i="2"/>
  <c r="P295" i="2"/>
  <c r="AC288" i="2"/>
  <c r="BC290" i="2"/>
  <c r="J293" i="2"/>
  <c r="AB296" i="2"/>
  <c r="M286" i="2"/>
  <c r="BJ288" i="2"/>
  <c r="Q291" i="2"/>
  <c r="AQ293" i="2"/>
  <c r="BI295" i="2"/>
  <c r="BK304" i="2"/>
  <c r="AU297" i="2"/>
  <c r="AW289" i="2"/>
  <c r="AD307" i="2"/>
  <c r="AD302" i="2"/>
  <c r="BR298" i="2"/>
  <c r="AF296" i="2"/>
  <c r="AE292" i="2"/>
  <c r="BI287" i="2"/>
  <c r="BS289" i="2"/>
  <c r="AI286" i="2"/>
  <c r="BP286" i="2"/>
  <c r="D289" i="2"/>
  <c r="AJ291" i="2"/>
  <c r="D294" i="2"/>
  <c r="BD286" i="2"/>
  <c r="P289" i="2"/>
  <c r="BD291" i="2"/>
  <c r="BL293" i="2"/>
  <c r="AC287" i="2"/>
  <c r="BN290" i="2"/>
  <c r="BA293" i="2"/>
  <c r="AR296" i="2"/>
  <c r="BC287" i="2"/>
  <c r="AT290" i="2"/>
  <c r="BM293" i="2"/>
  <c r="BI296" i="2"/>
  <c r="G303" i="2"/>
  <c r="V288" i="2"/>
  <c r="F301" i="2"/>
  <c r="AN295" i="2"/>
  <c r="I287" i="2"/>
  <c r="S287" i="2"/>
  <c r="AZ289" i="2"/>
  <c r="AB294" i="2"/>
  <c r="BT289" i="2"/>
  <c r="AN294" i="2"/>
  <c r="Z291" i="2"/>
  <c r="AB297" i="2"/>
  <c r="AL291" i="2"/>
  <c r="M297" i="2"/>
  <c r="BC301" i="2"/>
  <c r="O286" i="2"/>
  <c r="AT300" i="2"/>
  <c r="M295" i="2"/>
  <c r="M292" i="2"/>
  <c r="AA287" i="2"/>
  <c r="BP289" i="2"/>
  <c r="BP294" i="2"/>
  <c r="H290" i="2"/>
  <c r="BD294" i="2"/>
  <c r="G292" i="2"/>
  <c r="AJ297" i="2"/>
  <c r="BG291" i="2"/>
  <c r="BA297" i="2"/>
  <c r="W301" i="2"/>
  <c r="AL309" i="2"/>
  <c r="AD300" i="2"/>
  <c r="O294" i="2"/>
  <c r="BS291" i="2"/>
  <c r="AQ287" i="2"/>
  <c r="AJ290" i="2"/>
  <c r="D295" i="2"/>
  <c r="X290" i="2"/>
  <c r="X295" i="2"/>
  <c r="R292" i="2"/>
  <c r="AZ297" i="2"/>
  <c r="AO292" i="2"/>
  <c r="BI297" i="2"/>
  <c r="G307" i="2"/>
  <c r="BG292" i="2"/>
  <c r="N304" i="2"/>
  <c r="AT297" i="2"/>
  <c r="AH289" i="2"/>
  <c r="F287" i="2"/>
  <c r="L288" i="2"/>
  <c r="L293" i="2"/>
  <c r="X288" i="2"/>
  <c r="BT292" i="2"/>
  <c r="BA289" i="2"/>
  <c r="AZ295" i="2"/>
  <c r="AG289" i="2"/>
  <c r="BQ295" i="2"/>
  <c r="AU306" i="2"/>
  <c r="C292" i="2"/>
  <c r="BJ303" i="2"/>
  <c r="BL296" i="2"/>
  <c r="R289" i="2"/>
  <c r="AP286" i="2"/>
  <c r="AZ288" i="2"/>
  <c r="T293" i="2"/>
  <c r="AN288" i="2"/>
  <c r="AN293" i="2"/>
  <c r="BK289" i="2"/>
  <c r="BP295" i="2"/>
  <c r="N290" i="2"/>
  <c r="E296" i="2"/>
  <c r="W305" i="2"/>
  <c r="AG291" i="2"/>
  <c r="BJ302" i="2"/>
  <c r="BB296" i="2"/>
  <c r="BK288" i="2"/>
  <c r="AA286" i="2"/>
  <c r="AB286" i="2"/>
  <c r="BH288" i="2"/>
  <c r="AB291" i="2"/>
  <c r="AN286" i="2"/>
  <c r="P291" i="2"/>
  <c r="O287" i="2"/>
  <c r="AE293" i="2"/>
  <c r="BK286" i="2"/>
  <c r="BB293" i="2"/>
  <c r="AM303" i="2"/>
  <c r="O297" i="2"/>
  <c r="BM288" i="2"/>
  <c r="AD306" i="2"/>
  <c r="F302" i="2"/>
  <c r="BJ298" i="2"/>
  <c r="AX295" i="2"/>
  <c r="B292" i="2"/>
  <c r="AS287" i="2"/>
  <c r="B289" i="2"/>
  <c r="AY286" i="2"/>
  <c r="D287" i="2"/>
  <c r="AR289" i="2"/>
  <c r="AZ291" i="2"/>
  <c r="L294" i="2"/>
  <c r="X287" i="2"/>
  <c r="AF289" i="2"/>
  <c r="BL291" i="2"/>
  <c r="AF294" i="2"/>
  <c r="BB287" i="2"/>
  <c r="E291" i="2"/>
  <c r="AH294" i="2"/>
  <c r="BH296" i="2"/>
  <c r="BQ287" i="2"/>
  <c r="AA291" i="2"/>
  <c r="N294" i="2"/>
  <c r="BQ296" i="2"/>
  <c r="BK295" i="2"/>
  <c r="BR305" i="2"/>
  <c r="AT298" i="2"/>
  <c r="B291" i="2"/>
  <c r="BF288" i="2"/>
  <c r="T287" i="2"/>
  <c r="T292" i="2"/>
  <c r="AF287" i="2"/>
  <c r="H292" i="2"/>
  <c r="AM288" i="2"/>
  <c r="AS294" i="2"/>
  <c r="S288" i="2"/>
  <c r="BO294" i="2"/>
  <c r="BK308" i="2"/>
  <c r="N295" i="2"/>
  <c r="AT305" i="2"/>
  <c r="F298" i="2"/>
  <c r="BI290" i="2"/>
  <c r="AE288" i="2"/>
  <c r="BH287" i="2"/>
  <c r="AB292" i="2"/>
  <c r="AV287" i="2"/>
  <c r="AV292" i="2"/>
  <c r="AX288" i="2"/>
  <c r="BN294" i="2"/>
  <c r="BU288" i="2"/>
  <c r="F295" i="2"/>
  <c r="AE308" i="2"/>
  <c r="AQ294" i="2"/>
  <c r="AT304" i="2"/>
  <c r="BN297" i="2"/>
  <c r="AE290" i="2"/>
  <c r="V287" i="2"/>
  <c r="BP287" i="2"/>
  <c r="AR292" i="2"/>
  <c r="P288" i="2"/>
  <c r="BD292" i="2"/>
  <c r="BS288" i="2"/>
  <c r="AR295" i="2"/>
  <c r="K289" i="2"/>
  <c r="AA295" i="2"/>
  <c r="BS299" i="2"/>
  <c r="N309" i="2"/>
  <c r="BJ299" i="2"/>
  <c r="BS293" i="2"/>
  <c r="AP291" i="2"/>
  <c r="D286" i="2"/>
  <c r="AR290" i="2"/>
  <c r="T295" i="2"/>
  <c r="BL290" i="2"/>
  <c r="AF295" i="2"/>
  <c r="AM292" i="2"/>
  <c r="Y286" i="2"/>
  <c r="AY292" i="2"/>
  <c r="E298" i="2"/>
  <c r="AM299" i="2"/>
  <c r="N308" i="2"/>
  <c r="BB299" i="2"/>
  <c r="AS293" i="2"/>
  <c r="AP290" i="2"/>
  <c r="L286" i="2"/>
  <c r="BH290" i="2"/>
  <c r="AF286" i="2"/>
  <c r="BT290" i="2"/>
  <c r="W286" i="2"/>
  <c r="U293" i="2"/>
  <c r="AL286" i="2"/>
  <c r="BU292" i="2"/>
  <c r="O298" i="2"/>
  <c r="BB307" i="2"/>
  <c r="AL299" i="2"/>
  <c r="AS292" i="2"/>
  <c r="AC290" i="2"/>
  <c r="AJ293" i="2"/>
  <c r="H289" i="2"/>
  <c r="AV293" i="2"/>
  <c r="M290" i="2"/>
  <c r="AJ296" i="2"/>
  <c r="Y290" i="2"/>
  <c r="U296" i="2"/>
  <c r="B236" i="2" l="1" a="1"/>
  <c r="AB236" i="2" s="1"/>
  <c r="AB271" i="2" l="1"/>
  <c r="AK281" i="2"/>
  <c r="P278" i="2"/>
  <c r="D263" i="2"/>
  <c r="AQ247" i="2"/>
  <c r="H237" i="2"/>
  <c r="AG258" i="2"/>
  <c r="H243" i="2"/>
  <c r="AS255" i="2"/>
  <c r="AI277" i="2"/>
  <c r="W243" i="2"/>
  <c r="AF261" i="2"/>
  <c r="W239" i="2"/>
  <c r="G247" i="2"/>
  <c r="I258" i="2"/>
  <c r="C257" i="2"/>
  <c r="G245" i="2"/>
  <c r="H264" i="2"/>
  <c r="AN273" i="2"/>
  <c r="C283" i="2"/>
  <c r="AG279" i="2"/>
  <c r="W276" i="2"/>
  <c r="N262" i="2"/>
  <c r="G279" i="2"/>
  <c r="AL239" i="2"/>
  <c r="AT257" i="2"/>
  <c r="O242" i="2"/>
  <c r="AQ271" i="2"/>
  <c r="L261" i="2"/>
  <c r="AU241" i="2"/>
  <c r="R271" i="2"/>
  <c r="AF270" i="2"/>
  <c r="B260" i="2"/>
  <c r="AJ266" i="2"/>
  <c r="AO280" i="2"/>
  <c r="V273" i="2"/>
  <c r="AM243" i="2"/>
  <c r="AU262" i="2"/>
  <c r="AT236" i="2"/>
  <c r="AN245" i="2"/>
  <c r="AK279" i="2"/>
  <c r="AG256" i="2"/>
  <c r="P240" i="2"/>
  <c r="J267" i="2"/>
  <c r="AK283" i="2"/>
  <c r="AP272" i="2"/>
  <c r="G242" i="2"/>
  <c r="AP273" i="2"/>
  <c r="AD280" i="2"/>
  <c r="AM239" i="2"/>
  <c r="K278" i="2"/>
  <c r="AC275" i="2"/>
  <c r="AB256" i="2"/>
  <c r="AU276" i="2"/>
  <c r="AH276" i="2"/>
  <c r="AF243" i="2"/>
  <c r="AW278" i="2"/>
  <c r="AI255" i="2"/>
  <c r="AU243" i="2"/>
  <c r="AJ279" i="2"/>
  <c r="AW283" i="2"/>
  <c r="F283" i="2"/>
  <c r="F262" i="2"/>
  <c r="G244" i="2"/>
  <c r="H240" i="2"/>
  <c r="AQ250" i="2"/>
  <c r="J263" i="2"/>
  <c r="AP280" i="2"/>
  <c r="J279" i="2"/>
  <c r="AE274" i="2"/>
  <c r="AN238" i="2"/>
  <c r="D283" i="2"/>
  <c r="V253" i="2"/>
  <c r="G283" i="2"/>
  <c r="V249" i="2"/>
  <c r="AW270" i="2"/>
  <c r="AP275" i="2"/>
  <c r="AI280" i="2"/>
  <c r="AE240" i="2"/>
  <c r="R262" i="2"/>
  <c r="AV239" i="2"/>
  <c r="AV251" i="2"/>
  <c r="AO282" i="2"/>
  <c r="S280" i="2"/>
  <c r="V279" i="2"/>
  <c r="AK273" i="2"/>
  <c r="B270" i="2"/>
  <c r="AF240" i="2"/>
  <c r="AA270" i="2"/>
  <c r="AF279" i="2"/>
  <c r="U259" i="2"/>
  <c r="AB269" i="2"/>
  <c r="AA275" i="2"/>
  <c r="AD277" i="2"/>
  <c r="X263" i="2"/>
  <c r="X283" i="2"/>
  <c r="U247" i="2"/>
  <c r="AO264" i="2"/>
  <c r="AN247" i="2"/>
  <c r="Z278" i="2"/>
  <c r="O268" i="2"/>
  <c r="G240" i="2"/>
  <c r="B272" i="2"/>
  <c r="W241" i="2"/>
  <c r="AN246" i="2"/>
  <c r="AQ269" i="2"/>
  <c r="Z279" i="2"/>
  <c r="D266" i="2"/>
  <c r="D279" i="2"/>
  <c r="C261" i="2"/>
  <c r="AJ237" i="2"/>
  <c r="B279" i="2"/>
  <c r="W264" i="2"/>
  <c r="W244" i="2"/>
  <c r="L276" i="2"/>
  <c r="AE238" i="2"/>
  <c r="AU244" i="2"/>
  <c r="AM269" i="2"/>
  <c r="AD281" i="2"/>
  <c r="AG274" i="2"/>
  <c r="J269" i="2"/>
  <c r="AB266" i="2"/>
  <c r="AU251" i="2"/>
  <c r="AU242" i="2"/>
  <c r="AM282" i="2"/>
  <c r="L265" i="2"/>
  <c r="E245" i="2"/>
  <c r="O236" i="2"/>
  <c r="G237" i="2"/>
  <c r="S279" i="2"/>
  <c r="Z281" i="2"/>
  <c r="AM277" i="2"/>
  <c r="AW271" i="2"/>
  <c r="AC265" i="2"/>
  <c r="AN244" i="2"/>
  <c r="K282" i="2"/>
  <c r="T282" i="2"/>
  <c r="AA271" i="2"/>
  <c r="Z282" i="2"/>
  <c r="O266" i="2"/>
  <c r="AV245" i="2"/>
  <c r="AI266" i="2"/>
  <c r="Q269" i="2"/>
  <c r="AD262" i="2"/>
  <c r="H278" i="2"/>
  <c r="AW246" i="2"/>
  <c r="T248" i="2"/>
  <c r="C263" i="2"/>
  <c r="AU260" i="2"/>
  <c r="C262" i="2"/>
  <c r="N267" i="2"/>
  <c r="AL247" i="2"/>
  <c r="P241" i="2"/>
  <c r="Q264" i="2"/>
  <c r="X243" i="2"/>
  <c r="AI273" i="2"/>
  <c r="AF272" i="2"/>
  <c r="R261" i="2"/>
  <c r="I278" i="2"/>
  <c r="AU261" i="2"/>
  <c r="AN278" i="2"/>
  <c r="AU238" i="2"/>
  <c r="T251" i="2"/>
  <c r="B280" i="2"/>
  <c r="P276" i="2"/>
  <c r="Q241" i="2"/>
  <c r="AT280" i="2"/>
  <c r="Q265" i="2"/>
  <c r="AE253" i="2"/>
  <c r="H269" i="2"/>
  <c r="AH271" i="2"/>
  <c r="H250" i="2"/>
  <c r="L262" i="2"/>
  <c r="Y282" i="2"/>
  <c r="P260" i="2"/>
  <c r="AQ241" i="2"/>
  <c r="AO237" i="2"/>
  <c r="AA282" i="2"/>
  <c r="Z247" i="2"/>
  <c r="AM264" i="2"/>
  <c r="AB281" i="2"/>
  <c r="P250" i="2"/>
  <c r="C250" i="2"/>
  <c r="AM246" i="2"/>
  <c r="AN274" i="2"/>
  <c r="O276" i="2"/>
  <c r="AF236" i="2"/>
  <c r="I282" i="2"/>
  <c r="AN240" i="2"/>
  <c r="X242" i="2"/>
  <c r="R280" i="2"/>
  <c r="AB270" i="2"/>
  <c r="AV280" i="2"/>
  <c r="AJ272" i="2"/>
  <c r="AK274" i="2"/>
  <c r="AP249" i="2"/>
  <c r="T272" i="2"/>
  <c r="AL267" i="2"/>
  <c r="AF238" i="2"/>
  <c r="N283" i="2"/>
  <c r="P239" i="2"/>
  <c r="P244" i="2"/>
  <c r="AL282" i="2"/>
  <c r="AR271" i="2"/>
  <c r="K263" i="2"/>
  <c r="AQ261" i="2"/>
  <c r="S260" i="2"/>
  <c r="P245" i="2"/>
  <c r="O239" i="2"/>
  <c r="AA277" i="2"/>
  <c r="AK241" i="2"/>
  <c r="H259" i="2"/>
  <c r="AU246" i="2"/>
  <c r="X236" i="2"/>
  <c r="AG275" i="2"/>
  <c r="K273" i="2"/>
  <c r="AI270" i="2"/>
  <c r="V266" i="2"/>
  <c r="B256" i="2"/>
  <c r="O241" i="2"/>
  <c r="Q276" i="2"/>
  <c r="J258" i="2"/>
  <c r="AR250" i="2"/>
  <c r="AP282" i="2"/>
  <c r="Z275" i="2"/>
  <c r="AE241" i="2"/>
  <c r="Z283" i="2"/>
  <c r="K266" i="2"/>
  <c r="AQ277" i="2"/>
  <c r="D269" i="2"/>
  <c r="Y270" i="2"/>
  <c r="V259" i="2"/>
  <c r="F253" i="2"/>
  <c r="N272" i="2"/>
  <c r="AL243" i="2"/>
  <c r="X276" i="2"/>
  <c r="K249" i="2"/>
  <c r="T239" i="2"/>
  <c r="U278" i="2"/>
  <c r="O283" i="2"/>
  <c r="N277" i="2"/>
  <c r="AS272" i="2"/>
  <c r="W240" i="2"/>
  <c r="S245" i="2"/>
  <c r="AS264" i="2"/>
  <c r="S268" i="2"/>
  <c r="K269" i="2"/>
  <c r="AI276" i="2"/>
  <c r="R281" i="2"/>
  <c r="AT279" i="2"/>
  <c r="AL268" i="2"/>
  <c r="AC255" i="2"/>
  <c r="X237" i="2"/>
  <c r="AH274" i="2"/>
  <c r="P252" i="2"/>
  <c r="H249" i="2"/>
  <c r="N276" i="2"/>
  <c r="AA257" i="2"/>
  <c r="AU245" i="2"/>
  <c r="AL275" i="2"/>
  <c r="AW257" i="2"/>
  <c r="P242" i="2"/>
  <c r="R282" i="2"/>
  <c r="AF248" i="2"/>
  <c r="AE243" i="2"/>
  <c r="K271" i="2"/>
  <c r="W282" i="2"/>
  <c r="V275" i="2"/>
  <c r="AR251" i="2"/>
  <c r="T249" i="2"/>
  <c r="M237" i="2"/>
  <c r="AE261" i="2"/>
  <c r="P262" i="2"/>
  <c r="X245" i="2"/>
  <c r="AT244" i="2"/>
  <c r="AV244" i="2"/>
  <c r="AN243" i="2"/>
  <c r="AP279" i="2"/>
  <c r="AP278" i="2"/>
  <c r="W278" i="2"/>
  <c r="AG272" i="2"/>
  <c r="AT259" i="2"/>
  <c r="AF237" i="2"/>
  <c r="G246" i="2"/>
  <c r="J276" i="2"/>
  <c r="V269" i="2"/>
  <c r="Q266" i="2"/>
  <c r="O243" i="2"/>
  <c r="H247" i="2"/>
  <c r="T270" i="2"/>
  <c r="S283" i="2"/>
  <c r="E283" i="2"/>
  <c r="AJ252" i="2"/>
  <c r="B254" i="2"/>
  <c r="AV241" i="2"/>
  <c r="W265" i="2"/>
  <c r="F272" i="2"/>
  <c r="O245" i="2"/>
  <c r="Z273" i="2"/>
  <c r="U255" i="2"/>
  <c r="AM241" i="2"/>
  <c r="B278" i="2"/>
  <c r="AO253" i="2"/>
  <c r="W267" i="2"/>
  <c r="AE281" i="2"/>
  <c r="T257" i="2"/>
  <c r="Q279" i="2"/>
  <c r="F249" i="2"/>
  <c r="Y254" i="2"/>
  <c r="G249" i="2"/>
  <c r="AA267" i="2"/>
  <c r="M239" i="2"/>
  <c r="L248" i="2"/>
  <c r="AD265" i="2"/>
  <c r="AP259" i="2"/>
  <c r="AP246" i="2"/>
  <c r="AK246" i="2"/>
  <c r="P243" i="2"/>
  <c r="P268" i="2"/>
  <c r="H242" i="2"/>
  <c r="L264" i="2"/>
  <c r="AC282" i="2"/>
  <c r="H246" i="2"/>
  <c r="T266" i="2"/>
  <c r="V271" i="2"/>
  <c r="P249" i="2"/>
  <c r="G268" i="2"/>
  <c r="O244" i="2"/>
  <c r="AV242" i="2"/>
  <c r="B283" i="2"/>
  <c r="AB275" i="2"/>
  <c r="AT265" i="2"/>
  <c r="H263" i="2"/>
  <c r="AL258" i="2"/>
  <c r="W236" i="2"/>
  <c r="Q278" i="2"/>
  <c r="U263" i="2"/>
  <c r="AF241" i="2"/>
  <c r="AS253" i="2"/>
  <c r="AN239" i="2"/>
  <c r="W246" i="2"/>
  <c r="H276" i="2"/>
  <c r="AT282" i="2"/>
  <c r="AM271" i="2"/>
  <c r="L267" i="2"/>
  <c r="AH265" i="2"/>
  <c r="AN249" i="2"/>
  <c r="X238" i="2"/>
  <c r="AR273" i="2"/>
  <c r="S262" i="2"/>
  <c r="P254" i="2"/>
  <c r="AF242" i="2"/>
  <c r="AH278" i="2"/>
  <c r="S256" i="2"/>
  <c r="S277" i="2"/>
  <c r="AK277" i="2"/>
  <c r="AM261" i="2"/>
  <c r="I263" i="2"/>
  <c r="AM240" i="2"/>
  <c r="P263" i="2"/>
  <c r="E272" i="2"/>
  <c r="AE236" i="2"/>
  <c r="F278" i="2"/>
  <c r="AL270" i="2"/>
  <c r="AU240" i="2"/>
  <c r="T264" i="2"/>
  <c r="U261" i="2"/>
  <c r="C264" i="2"/>
  <c r="AU278" i="2"/>
  <c r="AC260" i="2"/>
  <c r="H273" i="2"/>
  <c r="AW254" i="2"/>
  <c r="Q254" i="2"/>
  <c r="AF282" i="2"/>
  <c r="Q263" i="2"/>
  <c r="K245" i="2"/>
  <c r="AJ281" i="2"/>
  <c r="AA279" i="2"/>
  <c r="F268" i="2"/>
  <c r="U268" i="2"/>
  <c r="AS266" i="2"/>
  <c r="AU236" i="2"/>
  <c r="AG277" i="2"/>
  <c r="T269" i="2"/>
  <c r="AS250" i="2"/>
  <c r="AE282" i="2"/>
  <c r="AL260" i="2"/>
  <c r="AA268" i="2"/>
  <c r="AM272" i="2"/>
  <c r="F274" i="2"/>
  <c r="AC257" i="2"/>
  <c r="AG283" i="2"/>
  <c r="L268" i="2"/>
  <c r="W248" i="2"/>
  <c r="AN264" i="2"/>
  <c r="AM242" i="2"/>
  <c r="G238" i="2"/>
  <c r="K268" i="2"/>
  <c r="C279" i="2"/>
  <c r="Q280" i="2"/>
  <c r="T278" i="2"/>
  <c r="D259" i="2"/>
  <c r="K244" i="2"/>
  <c r="G259" i="2"/>
  <c r="AA272" i="2"/>
  <c r="AF259" i="2"/>
  <c r="I260" i="2"/>
  <c r="AU239" i="2"/>
  <c r="X249" i="2"/>
  <c r="H268" i="2"/>
  <c r="AL280" i="2"/>
  <c r="E259" i="2"/>
  <c r="Z268" i="2"/>
  <c r="G265" i="2"/>
  <c r="J239" i="2"/>
  <c r="AE283" i="2"/>
  <c r="AV278" i="2"/>
  <c r="AO238" i="2"/>
  <c r="O274" i="2"/>
  <c r="AV282" i="2"/>
  <c r="AB239" i="2"/>
  <c r="R273" i="2"/>
  <c r="U280" i="2"/>
  <c r="Q251" i="2"/>
  <c r="AD257" i="2"/>
  <c r="AC281" i="2"/>
  <c r="S257" i="2"/>
  <c r="AL264" i="2"/>
  <c r="AN281" i="2"/>
  <c r="AB273" i="2"/>
  <c r="AI257" i="2"/>
  <c r="U252" i="2"/>
  <c r="AJ242" i="2"/>
  <c r="AE237" i="2"/>
  <c r="P236" i="2"/>
  <c r="AT278" i="2"/>
  <c r="F281" i="2"/>
  <c r="AE272" i="2"/>
  <c r="Q271" i="2"/>
  <c r="U264" i="2"/>
  <c r="B245" i="2"/>
  <c r="AF244" i="2"/>
  <c r="AE239" i="2"/>
  <c r="AH275" i="2"/>
  <c r="AM283" i="2"/>
  <c r="AF277" i="2"/>
  <c r="N266" i="2"/>
  <c r="AL255" i="2"/>
  <c r="B250" i="2"/>
  <c r="AU237" i="2"/>
  <c r="AN272" i="2"/>
  <c r="Q282" i="2"/>
  <c r="T274" i="2"/>
  <c r="AM274" i="2"/>
  <c r="Y251" i="2"/>
  <c r="N260" i="2"/>
  <c r="AU282" i="2"/>
  <c r="AD282" i="2"/>
  <c r="AM276" i="2"/>
  <c r="AL276" i="2"/>
  <c r="AE277" i="2"/>
  <c r="M280" i="2"/>
  <c r="L280" i="2"/>
  <c r="R268" i="2"/>
  <c r="I269" i="2"/>
  <c r="I250" i="2"/>
  <c r="AT255" i="2"/>
  <c r="AD256" i="2"/>
  <c r="AR262" i="2"/>
  <c r="M253" i="2"/>
  <c r="B242" i="2"/>
  <c r="R240" i="2"/>
  <c r="W283" i="2"/>
  <c r="AW277" i="2"/>
  <c r="B271" i="2"/>
  <c r="AA241" i="2"/>
  <c r="Z239" i="2"/>
  <c r="AA262" i="2"/>
  <c r="T267" i="2"/>
  <c r="C260" i="2"/>
  <c r="AJ246" i="2"/>
  <c r="J266" i="2"/>
  <c r="I245" i="2"/>
  <c r="AI282" i="2"/>
  <c r="AD279" i="2"/>
  <c r="X280" i="2"/>
  <c r="M281" i="2"/>
  <c r="R269" i="2"/>
  <c r="AT270" i="2"/>
  <c r="AB248" i="2"/>
  <c r="AC241" i="2"/>
  <c r="AG282" i="2"/>
  <c r="X277" i="2"/>
  <c r="W271" i="2"/>
  <c r="AB250" i="2"/>
  <c r="U258" i="2"/>
  <c r="R265" i="2"/>
  <c r="N240" i="2"/>
  <c r="AF278" i="2"/>
  <c r="P273" i="2"/>
  <c r="AG269" i="2"/>
  <c r="Y250" i="2"/>
  <c r="W260" i="2"/>
  <c r="AF275" i="2"/>
  <c r="AU274" i="2"/>
  <c r="AL249" i="2"/>
  <c r="Q261" i="2"/>
  <c r="D255" i="2"/>
  <c r="AK255" i="2"/>
  <c r="I248" i="2"/>
  <c r="I262" i="2"/>
  <c r="I244" i="2"/>
  <c r="R239" i="2"/>
  <c r="C246" i="2"/>
  <c r="AD242" i="2"/>
  <c r="AL257" i="2"/>
  <c r="AA239" i="2"/>
  <c r="AI240" i="2"/>
  <c r="AV236" i="2"/>
  <c r="AN237" i="2"/>
  <c r="G275" i="2"/>
  <c r="P270" i="2"/>
  <c r="AF269" i="2"/>
  <c r="AA265" i="2"/>
  <c r="H254" i="2"/>
  <c r="O275" i="2"/>
  <c r="O240" i="2"/>
  <c r="AV238" i="2"/>
  <c r="C278" i="2"/>
  <c r="V278" i="2"/>
  <c r="X270" i="2"/>
  <c r="AW269" i="2"/>
  <c r="U262" i="2"/>
  <c r="AR237" i="2"/>
  <c r="AM244" i="2"/>
  <c r="AG281" i="2"/>
  <c r="S271" i="2"/>
  <c r="AV276" i="2"/>
  <c r="AD263" i="2"/>
  <c r="F270" i="2"/>
  <c r="AA244" i="2"/>
  <c r="J280" i="2"/>
  <c r="AQ283" i="2"/>
  <c r="P271" i="2"/>
  <c r="L275" i="2"/>
  <c r="I276" i="2"/>
  <c r="G276" i="2"/>
  <c r="AR278" i="2"/>
  <c r="AQ266" i="2"/>
  <c r="K264" i="2"/>
  <c r="AT273" i="2"/>
  <c r="V244" i="2"/>
  <c r="AO256" i="2"/>
  <c r="AR260" i="2"/>
  <c r="E246" i="2"/>
  <c r="AU257" i="2"/>
  <c r="AV268" i="2"/>
  <c r="AV272" i="2"/>
  <c r="AM268" i="2"/>
  <c r="AJ268" i="2"/>
  <c r="AK282" i="2"/>
  <c r="T277" i="2"/>
  <c r="Q274" i="2"/>
  <c r="AK265" i="2"/>
  <c r="E276" i="2"/>
  <c r="E265" i="2"/>
  <c r="Z259" i="2"/>
  <c r="R250" i="2"/>
  <c r="AL279" i="2"/>
  <c r="Z258" i="2"/>
  <c r="T268" i="2"/>
  <c r="G274" i="2"/>
  <c r="AJ258" i="2"/>
  <c r="AI262" i="2"/>
  <c r="AG257" i="2"/>
  <c r="AA254" i="2"/>
  <c r="AR274" i="2"/>
  <c r="AB267" i="2"/>
  <c r="N258" i="2"/>
  <c r="L260" i="2"/>
  <c r="M268" i="2"/>
  <c r="R263" i="2"/>
  <c r="AM273" i="2"/>
  <c r="AN275" i="2"/>
  <c r="D265" i="2"/>
  <c r="V274" i="2"/>
  <c r="B240" i="2"/>
  <c r="Z245" i="2"/>
  <c r="AH269" i="2"/>
  <c r="M267" i="2"/>
  <c r="AS274" i="2"/>
  <c r="AM253" i="2"/>
  <c r="I264" i="2"/>
  <c r="AP262" i="2"/>
  <c r="AV261" i="2"/>
  <c r="AO260" i="2"/>
  <c r="AA251" i="2"/>
  <c r="V243" i="2"/>
  <c r="K243" i="2"/>
  <c r="AJ238" i="2"/>
  <c r="AG240" i="2"/>
  <c r="Z237" i="2"/>
  <c r="AW243" i="2"/>
  <c r="AF247" i="2"/>
  <c r="X248" i="2"/>
  <c r="AJ269" i="2"/>
  <c r="AW274" i="2"/>
  <c r="U282" i="2"/>
  <c r="AO245" i="2"/>
  <c r="K257" i="2"/>
  <c r="AQ268" i="2"/>
  <c r="AF239" i="2"/>
  <c r="AF249" i="2"/>
  <c r="B274" i="2"/>
  <c r="E256" i="2"/>
  <c r="G281" i="2"/>
  <c r="T263" i="2"/>
  <c r="AC246" i="2"/>
  <c r="AM238" i="2"/>
  <c r="H244" i="2"/>
  <c r="AI272" i="2"/>
  <c r="N281" i="2"/>
  <c r="W269" i="2"/>
  <c r="T280" i="2"/>
  <c r="AB263" i="2"/>
  <c r="AA252" i="2"/>
  <c r="Z276" i="2"/>
  <c r="I283" i="2"/>
  <c r="G269" i="2"/>
  <c r="T273" i="2"/>
  <c r="AF274" i="2"/>
  <c r="AD274" i="2"/>
  <c r="AB277" i="2"/>
  <c r="C265" i="2"/>
  <c r="AN261" i="2"/>
  <c r="AD272" i="2"/>
  <c r="M276" i="2"/>
  <c r="X253" i="2"/>
  <c r="Q258" i="2"/>
  <c r="I267" i="2"/>
  <c r="Z251" i="2"/>
  <c r="AW282" i="2"/>
  <c r="E266" i="2"/>
  <c r="AF264" i="2"/>
  <c r="AB264" i="2"/>
  <c r="U281" i="2"/>
  <c r="AR275" i="2"/>
  <c r="AW272" i="2"/>
  <c r="AE263" i="2"/>
  <c r="M274" i="2"/>
  <c r="AS262" i="2"/>
  <c r="AS256" i="2"/>
  <c r="N245" i="2"/>
  <c r="D276" i="2"/>
  <c r="Y280" i="2"/>
  <c r="AQ263" i="2"/>
  <c r="AV271" i="2"/>
  <c r="AK252" i="2"/>
  <c r="AA259" i="2"/>
  <c r="E254" i="2"/>
  <c r="S248" i="2"/>
  <c r="P269" i="2"/>
  <c r="O262" i="2"/>
  <c r="AB283" i="2"/>
  <c r="AA255" i="2"/>
  <c r="F266" i="2"/>
  <c r="B261" i="2"/>
  <c r="AH267" i="2"/>
  <c r="K274" i="2"/>
  <c r="D282" i="2"/>
  <c r="F273" i="2"/>
  <c r="E264" i="2"/>
  <c r="J244" i="2"/>
  <c r="AA266" i="2"/>
  <c r="V263" i="2"/>
  <c r="E273" i="2"/>
  <c r="I247" i="2"/>
  <c r="AO262" i="2"/>
  <c r="Z261" i="2"/>
  <c r="T258" i="2"/>
  <c r="L255" i="2"/>
  <c r="AP241" i="2"/>
  <c r="F238" i="2"/>
  <c r="AK248" i="2"/>
  <c r="AL245" i="2"/>
  <c r="T255" i="2"/>
  <c r="R244" i="2"/>
  <c r="AJ236" i="2"/>
  <c r="AV243" i="2"/>
  <c r="R277" i="2"/>
  <c r="E249" i="2"/>
  <c r="S275" i="2"/>
  <c r="D277" i="2"/>
  <c r="K260" i="2"/>
  <c r="AW261" i="2"/>
  <c r="AL250" i="2"/>
  <c r="AM237" i="2"/>
  <c r="AT283" i="2"/>
  <c r="AT267" i="2"/>
  <c r="Z269" i="2"/>
  <c r="E281" i="2"/>
  <c r="B267" i="2"/>
  <c r="AJ253" i="2"/>
  <c r="AE246" i="2"/>
  <c r="AM245" i="2"/>
  <c r="AT281" i="2"/>
  <c r="K277" i="2"/>
  <c r="P282" i="2"/>
  <c r="AL274" i="2"/>
  <c r="J257" i="2"/>
  <c r="Y243" i="2"/>
  <c r="AF271" i="2"/>
  <c r="J272" i="2"/>
  <c r="S265" i="2"/>
  <c r="O271" i="2"/>
  <c r="C268" i="2"/>
  <c r="Z272" i="2"/>
  <c r="F276" i="2"/>
  <c r="AK254" i="2"/>
  <c r="D258" i="2"/>
  <c r="N271" i="2"/>
  <c r="AS270" i="2"/>
  <c r="AK247" i="2"/>
  <c r="I255" i="2"/>
  <c r="AF260" i="2"/>
  <c r="J238" i="2"/>
  <c r="K280" i="2"/>
  <c r="AQ282" i="2"/>
  <c r="AO255" i="2"/>
  <c r="G280" i="2"/>
  <c r="S274" i="2"/>
  <c r="R274" i="2"/>
  <c r="AG271" i="2"/>
  <c r="V272" i="2"/>
  <c r="AS268" i="2"/>
  <c r="AJ260" i="2"/>
  <c r="AW266" i="2"/>
  <c r="AR236" i="2"/>
  <c r="Y275" i="2"/>
  <c r="W268" i="2"/>
  <c r="AU279" i="2"/>
  <c r="AP269" i="2"/>
  <c r="H261" i="2"/>
  <c r="AK268" i="2"/>
  <c r="AH263" i="2"/>
  <c r="AR245" i="2"/>
  <c r="Q236" i="2"/>
  <c r="AE279" i="2"/>
  <c r="L269" i="2"/>
  <c r="AU264" i="2"/>
  <c r="D251" i="2"/>
  <c r="J242" i="2"/>
  <c r="D254" i="2"/>
  <c r="D272" i="2"/>
  <c r="AR268" i="2"/>
  <c r="AL271" i="2"/>
  <c r="Z256" i="2"/>
  <c r="AI274" i="2"/>
  <c r="T260" i="2"/>
  <c r="Q246" i="2"/>
  <c r="AC261" i="2"/>
  <c r="AP255" i="2"/>
  <c r="C248" i="2"/>
  <c r="I265" i="2"/>
  <c r="AC264" i="2"/>
  <c r="K241" i="2"/>
  <c r="E251" i="2"/>
  <c r="AC237" i="2"/>
  <c r="AT246" i="2"/>
  <c r="AI239" i="2"/>
  <c r="G258" i="2"/>
  <c r="AL240" i="2"/>
  <c r="AU252" i="2"/>
  <c r="S270" i="2"/>
  <c r="AB274" i="2"/>
  <c r="AW238" i="2"/>
  <c r="AC251" i="2"/>
  <c r="AT269" i="2"/>
  <c r="E269" i="2"/>
  <c r="U265" i="2"/>
  <c r="T250" i="2"/>
  <c r="AB257" i="2"/>
  <c r="G250" i="2"/>
  <c r="AE276" i="2"/>
  <c r="C280" i="2"/>
  <c r="P283" i="2"/>
  <c r="AM278" i="2"/>
  <c r="L272" i="2"/>
  <c r="K272" i="2"/>
  <c r="Q270" i="2"/>
  <c r="F271" i="2"/>
  <c r="AT266" i="2"/>
  <c r="R258" i="2"/>
  <c r="AG264" i="2"/>
  <c r="AR249" i="2"/>
  <c r="O270" i="2"/>
  <c r="AV263" i="2"/>
  <c r="AE278" i="2"/>
  <c r="AR266" i="2"/>
  <c r="AQ256" i="2"/>
  <c r="AK266" i="2"/>
  <c r="AH261" i="2"/>
  <c r="AL238" i="2"/>
  <c r="I280" i="2"/>
  <c r="O278" i="2"/>
  <c r="AE265" i="2"/>
  <c r="AM262" i="2"/>
  <c r="J260" i="2"/>
  <c r="P258" i="2"/>
  <c r="P275" i="2"/>
  <c r="AU269" i="2"/>
  <c r="Y256" i="2"/>
  <c r="V270" i="2"/>
  <c r="I252" i="2"/>
  <c r="F282" i="2"/>
  <c r="AA276" i="2"/>
  <c r="I268" i="2"/>
  <c r="AO251" i="2"/>
  <c r="D244" i="2"/>
  <c r="AN255" i="2"/>
  <c r="Y262" i="2"/>
  <c r="J255" i="2"/>
  <c r="K255" i="2"/>
  <c r="AJ243" i="2"/>
  <c r="AJ255" i="2"/>
  <c r="L241" i="2"/>
  <c r="AG237" i="2"/>
  <c r="N242" i="2"/>
  <c r="AT252" i="2"/>
  <c r="AR241" i="2"/>
  <c r="AQ267" i="2"/>
  <c r="AP267" i="2"/>
  <c r="I273" i="2"/>
  <c r="AC267" i="2"/>
  <c r="V265" i="2"/>
  <c r="P267" i="2"/>
  <c r="E263" i="2"/>
  <c r="J262" i="2"/>
  <c r="AP237" i="2"/>
  <c r="K242" i="2"/>
  <c r="C276" i="2"/>
  <c r="AL261" i="2"/>
  <c r="AV281" i="2"/>
  <c r="W274" i="2"/>
  <c r="G270" i="2"/>
  <c r="AT261" i="2"/>
  <c r="X261" i="2"/>
  <c r="AL269" i="2"/>
  <c r="AD264" i="2"/>
  <c r="E258" i="2"/>
  <c r="AH256" i="2"/>
  <c r="U240" i="2"/>
  <c r="O272" i="2"/>
  <c r="Y253" i="2"/>
  <c r="J274" i="2"/>
  <c r="AN269" i="2"/>
  <c r="AJ248" i="2"/>
  <c r="D264" i="2"/>
  <c r="R255" i="2"/>
  <c r="AE269" i="2"/>
  <c r="B276" i="2"/>
  <c r="AP258" i="2"/>
  <c r="K258" i="2"/>
  <c r="N269" i="2"/>
  <c r="U253" i="2"/>
  <c r="AE260" i="2"/>
  <c r="Q281" i="2"/>
  <c r="E257" i="2"/>
  <c r="AG273" i="2"/>
  <c r="AP257" i="2"/>
  <c r="AK249" i="2"/>
  <c r="AP277" i="2"/>
  <c r="M279" i="2"/>
  <c r="N270" i="2"/>
  <c r="AJ239" i="2"/>
  <c r="AS263" i="2"/>
  <c r="AM251" i="2"/>
  <c r="AT248" i="2"/>
  <c r="K252" i="2"/>
  <c r="AB240" i="2"/>
  <c r="AI241" i="2"/>
  <c r="AW239" i="2"/>
  <c r="V239" i="2"/>
  <c r="AG242" i="2"/>
  <c r="Y241" i="2"/>
  <c r="N238" i="2"/>
  <c r="R238" i="2"/>
  <c r="AE242" i="2"/>
  <c r="AD283" i="2"/>
  <c r="AQ279" i="2"/>
  <c r="AC250" i="2"/>
  <c r="C277" i="2"/>
  <c r="AM263" i="2"/>
  <c r="S254" i="2"/>
  <c r="W237" i="2"/>
  <c r="AN242" i="2"/>
  <c r="H274" i="2"/>
  <c r="O282" i="2"/>
  <c r="Z270" i="2"/>
  <c r="D281" i="2"/>
  <c r="AE264" i="2"/>
  <c r="W256" i="2"/>
  <c r="AV240" i="2"/>
  <c r="G239" i="2"/>
  <c r="L273" i="2"/>
  <c r="K283" i="2"/>
  <c r="W280" i="2"/>
  <c r="H262" i="2"/>
  <c r="Y238" i="2"/>
  <c r="AH280" i="2"/>
  <c r="AJ273" i="2"/>
  <c r="Y279" i="2"/>
  <c r="H282" i="2"/>
  <c r="O280" i="2"/>
  <c r="AS282" i="2"/>
  <c r="AT262" i="2"/>
  <c r="AL262" i="2"/>
  <c r="AO271" i="2"/>
  <c r="AU265" i="2"/>
  <c r="O263" i="2"/>
  <c r="AQ264" i="2"/>
  <c r="E261" i="2"/>
  <c r="AR259" i="2"/>
  <c r="AR255" i="2"/>
  <c r="AE249" i="2"/>
  <c r="AU270" i="2"/>
  <c r="AG280" i="2"/>
  <c r="AF280" i="2"/>
  <c r="P272" i="2"/>
  <c r="S267" i="2"/>
  <c r="AI237" i="2"/>
  <c r="Z257" i="2"/>
  <c r="V268" i="2"/>
  <c r="P261" i="2"/>
  <c r="X254" i="2"/>
  <c r="L249" i="2"/>
  <c r="F248" i="2"/>
  <c r="G264" i="2"/>
  <c r="H283" i="2"/>
  <c r="C272" i="2"/>
  <c r="AM266" i="2"/>
  <c r="K267" i="2"/>
  <c r="AV260" i="2"/>
  <c r="Y247" i="2"/>
  <c r="AQ246" i="2"/>
  <c r="Y274" i="2"/>
  <c r="AC283" i="2"/>
  <c r="B269" i="2"/>
  <c r="AS267" i="2"/>
  <c r="Q245" i="2"/>
  <c r="O255" i="2"/>
  <c r="AW279" i="2"/>
  <c r="U283" i="2"/>
  <c r="Q272" i="2"/>
  <c r="F251" i="2"/>
  <c r="AW267" i="2"/>
  <c r="AE273" i="2"/>
  <c r="Y276" i="2"/>
  <c r="AT268" i="2"/>
  <c r="AP264" i="2"/>
  <c r="AC262" i="2"/>
  <c r="AE247" i="2"/>
  <c r="AK239" i="2"/>
  <c r="AG247" i="2"/>
  <c r="AB249" i="2"/>
  <c r="AP250" i="2"/>
  <c r="AV250" i="2"/>
  <c r="AH237" i="2"/>
  <c r="AO241" i="2"/>
  <c r="U239" i="2"/>
  <c r="O260" i="2"/>
  <c r="F240" i="2"/>
  <c r="AP242" i="2"/>
  <c r="AG236" i="2"/>
  <c r="S242" i="2"/>
  <c r="F257" i="2"/>
  <c r="AU253" i="2"/>
  <c r="Z243" i="2"/>
  <c r="AS246" i="2"/>
  <c r="L239" i="2"/>
  <c r="AH244" i="2"/>
  <c r="AO246" i="2"/>
  <c r="AS251" i="2"/>
  <c r="C240" i="2"/>
  <c r="M245" i="2"/>
  <c r="AR244" i="2"/>
  <c r="AJ245" i="2"/>
  <c r="AG246" i="2"/>
  <c r="Z244" i="2"/>
  <c r="AB253" i="2"/>
  <c r="AH245" i="2"/>
  <c r="AN257" i="2"/>
  <c r="AP263" i="2"/>
  <c r="Y257" i="2"/>
  <c r="AW236" i="2"/>
  <c r="T256" i="2"/>
  <c r="V248" i="2"/>
  <c r="D238" i="2"/>
  <c r="D260" i="2"/>
  <c r="T253" i="2"/>
  <c r="Y260" i="2"/>
  <c r="AU259" i="2"/>
  <c r="R251" i="2"/>
  <c r="AC269" i="2"/>
  <c r="AD271" i="2"/>
  <c r="R256" i="2"/>
  <c r="AR281" i="2"/>
  <c r="AV270" i="2"/>
  <c r="X282" i="2"/>
  <c r="S281" i="2"/>
  <c r="W250" i="2"/>
  <c r="I240" i="2"/>
  <c r="S259" i="2"/>
  <c r="AT258" i="2"/>
  <c r="AI261" i="2"/>
  <c r="AQ238" i="2"/>
  <c r="AT256" i="2"/>
  <c r="D278" i="2"/>
  <c r="AK280" i="2"/>
  <c r="W279" i="2"/>
  <c r="AV283" i="2"/>
  <c r="P274" i="2"/>
  <c r="AT277" i="2"/>
  <c r="L242" i="2"/>
  <c r="AO261" i="2"/>
  <c r="AK259" i="2"/>
  <c r="M255" i="2"/>
  <c r="AC273" i="2"/>
  <c r="N273" i="2"/>
  <c r="G263" i="2"/>
  <c r="AA261" i="2"/>
  <c r="L278" i="2"/>
  <c r="R275" i="2"/>
  <c r="Z271" i="2"/>
  <c r="X274" i="2"/>
  <c r="L270" i="2"/>
  <c r="AI278" i="2"/>
  <c r="S278" i="2"/>
  <c r="AE252" i="2"/>
  <c r="AE256" i="2"/>
  <c r="AJ240" i="2"/>
  <c r="H260" i="2"/>
  <c r="C256" i="2"/>
  <c r="Y237" i="2"/>
  <c r="AD273" i="2"/>
  <c r="AF263" i="2"/>
  <c r="W266" i="2"/>
  <c r="AB278" i="2"/>
  <c r="AJ275" i="2"/>
  <c r="AV266" i="2"/>
  <c r="O281" i="2"/>
  <c r="AN277" i="2"/>
  <c r="AM270" i="2"/>
  <c r="AN270" i="2"/>
  <c r="AW276" i="2"/>
  <c r="AS259" i="2"/>
  <c r="G253" i="2"/>
  <c r="AQ244" i="2"/>
  <c r="AH238" i="2"/>
  <c r="AN256" i="2"/>
  <c r="B239" i="2"/>
  <c r="U244" i="2"/>
  <c r="AA245" i="2"/>
  <c r="C238" i="2"/>
  <c r="R246" i="2"/>
  <c r="AR238" i="2"/>
  <c r="AE259" i="2"/>
  <c r="AR253" i="2"/>
  <c r="D242" i="2"/>
  <c r="C249" i="2"/>
  <c r="O248" i="2"/>
  <c r="R236" i="2"/>
  <c r="Y248" i="2"/>
  <c r="J236" i="2"/>
  <c r="AS236" i="2"/>
  <c r="AS249" i="2"/>
  <c r="K250" i="2"/>
  <c r="J265" i="2"/>
  <c r="L259" i="2"/>
  <c r="T247" i="2"/>
  <c r="I261" i="2"/>
  <c r="AQ239" i="2"/>
  <c r="AS243" i="2"/>
  <c r="Y261" i="2"/>
  <c r="D261" i="2"/>
  <c r="G267" i="2"/>
  <c r="AR258" i="2"/>
  <c r="M256" i="2"/>
  <c r="U271" i="2"/>
  <c r="AD258" i="2"/>
  <c r="AN260" i="2"/>
  <c r="O264" i="2"/>
  <c r="G273" i="2"/>
  <c r="AN283" i="2"/>
  <c r="H272" i="2"/>
  <c r="W254" i="2"/>
  <c r="AO265" i="2"/>
  <c r="AB261" i="2"/>
  <c r="AV262" i="2"/>
  <c r="G266" i="2"/>
  <c r="AD254" i="2"/>
  <c r="AM265" i="2"/>
  <c r="T279" i="2"/>
  <c r="E282" i="2"/>
  <c r="G282" i="2"/>
  <c r="AD261" i="2"/>
  <c r="AU283" i="2"/>
  <c r="Y281" i="2"/>
  <c r="R245" i="2"/>
  <c r="AW265" i="2"/>
  <c r="AR261" i="2"/>
  <c r="AS257" i="2"/>
  <c r="U275" i="2"/>
  <c r="K238" i="2"/>
  <c r="N265" i="2"/>
  <c r="AU263" i="2"/>
  <c r="AB279" i="2"/>
  <c r="AQ276" i="2"/>
  <c r="AF273" i="2"/>
  <c r="AW275" i="2"/>
  <c r="S272" i="2"/>
  <c r="C282" i="2"/>
  <c r="AO281" i="2"/>
  <c r="E243" i="2"/>
  <c r="R241" i="2"/>
  <c r="X252" i="2"/>
  <c r="AB262" i="2"/>
  <c r="AC258" i="2"/>
  <c r="N254" i="2"/>
  <c r="AC245" i="2"/>
  <c r="AL265" i="2"/>
  <c r="B268" i="2"/>
  <c r="AR279" i="2"/>
  <c r="M277" i="2"/>
  <c r="AR269" i="2"/>
  <c r="H253" i="2"/>
  <c r="H279" i="2"/>
  <c r="AR272" i="2"/>
  <c r="AQ275" i="2"/>
  <c r="AA280" i="2"/>
  <c r="D271" i="2"/>
  <c r="S244" i="2"/>
  <c r="AT251" i="2"/>
  <c r="AP244" i="2"/>
  <c r="L256" i="2"/>
  <c r="V246" i="2"/>
  <c r="W259" i="2"/>
  <c r="D236" i="2"/>
  <c r="AS240" i="2"/>
  <c r="T244" i="2"/>
  <c r="B243" i="2"/>
  <c r="AW241" i="2"/>
  <c r="D239" i="2"/>
  <c r="AC242" i="2"/>
  <c r="M240" i="2"/>
  <c r="AD238" i="2"/>
  <c r="K237" i="2"/>
  <c r="Y246" i="2"/>
  <c r="M269" i="2"/>
  <c r="AI249" i="2"/>
  <c r="N249" i="2"/>
  <c r="AU255" i="2"/>
  <c r="Z264" i="2"/>
  <c r="AC268" i="2"/>
  <c r="AG265" i="2"/>
  <c r="M257" i="2"/>
  <c r="U266" i="2"/>
  <c r="AQ270" i="2"/>
  <c r="AA264" i="2"/>
  <c r="AI269" i="2"/>
  <c r="H266" i="2"/>
  <c r="H257" i="2"/>
  <c r="AF252" i="2"/>
  <c r="AC271" i="2"/>
  <c r="I259" i="2"/>
  <c r="V267" i="2"/>
  <c r="AU268" i="2"/>
  <c r="AJ276" i="2"/>
  <c r="F267" i="2"/>
  <c r="H270" i="2"/>
  <c r="G255" i="2"/>
  <c r="AG255" i="2"/>
  <c r="B257" i="2"/>
  <c r="E270" i="2"/>
  <c r="AC254" i="2"/>
  <c r="Y272" i="2"/>
  <c r="T271" i="2"/>
  <c r="M278" i="2"/>
  <c r="AU280" i="2"/>
  <c r="V262" i="2"/>
  <c r="R259" i="2"/>
  <c r="F275" i="2"/>
  <c r="C245" i="2"/>
  <c r="V256" i="2"/>
  <c r="AK262" i="2"/>
  <c r="U270" i="2"/>
  <c r="F256" i="2"/>
  <c r="AO272" i="2"/>
  <c r="AI275" i="2"/>
  <c r="AC278" i="2"/>
  <c r="AM275" i="2"/>
  <c r="AP274" i="2"/>
  <c r="AQ274" i="2"/>
  <c r="J278" i="2"/>
  <c r="N279" i="2"/>
  <c r="AB251" i="2"/>
  <c r="O257" i="2"/>
  <c r="V260" i="2"/>
  <c r="B262" i="2"/>
  <c r="AT249" i="2"/>
  <c r="Q256" i="2"/>
  <c r="AK270" i="2"/>
  <c r="H265" i="2"/>
  <c r="AP256" i="2"/>
  <c r="AT263" i="2"/>
  <c r="AP253" i="2"/>
  <c r="O267" i="2"/>
  <c r="T281" i="2"/>
  <c r="AT275" i="2"/>
  <c r="X267" i="2"/>
  <c r="W281" i="2"/>
  <c r="AV277" i="2"/>
  <c r="C271" i="2"/>
  <c r="X271" i="2"/>
  <c r="V277" i="2"/>
  <c r="AE262" i="2"/>
  <c r="L236" i="2"/>
  <c r="N246" i="2"/>
  <c r="AD241" i="2"/>
  <c r="AU258" i="2"/>
  <c r="B255" i="2"/>
  <c r="AD236" i="2"/>
  <c r="AQ243" i="2"/>
  <c r="V237" i="2"/>
  <c r="AW244" i="2"/>
  <c r="X257" i="2"/>
  <c r="AB246" i="2"/>
  <c r="B244" i="2"/>
  <c r="F243" i="2"/>
  <c r="AD244" i="2"/>
  <c r="Q244" i="2"/>
  <c r="AH242" i="2"/>
  <c r="AB247" i="2"/>
  <c r="J237" i="2"/>
  <c r="F242" i="2"/>
  <c r="U251" i="2"/>
  <c r="B253" i="2"/>
  <c r="P251" i="2"/>
  <c r="AO249" i="2"/>
  <c r="AS273" i="2"/>
  <c r="D249" i="2"/>
  <c r="S247" i="2"/>
  <c r="AU267" i="2"/>
  <c r="B273" i="2"/>
  <c r="AI268" i="2"/>
  <c r="AP271" i="2"/>
  <c r="D273" i="2"/>
  <c r="C237" i="2"/>
  <c r="AK261" i="2"/>
  <c r="AK276" i="2"/>
  <c r="AE266" i="2"/>
  <c r="AP268" i="2"/>
  <c r="J271" i="2"/>
  <c r="G278" i="2"/>
  <c r="G272" i="2"/>
  <c r="K279" i="2"/>
  <c r="I238" i="2"/>
  <c r="AI258" i="2"/>
  <c r="AV259" i="2"/>
  <c r="AK271" i="2"/>
  <c r="AG259" i="2"/>
  <c r="AO273" i="2"/>
  <c r="AA273" i="2"/>
  <c r="AC279" i="2"/>
  <c r="D243" i="2"/>
  <c r="AF267" i="2"/>
  <c r="AP270" i="2"/>
  <c r="AQ278" i="2"/>
  <c r="AE248" i="2"/>
  <c r="Q259" i="2"/>
  <c r="AK264" i="2"/>
  <c r="M272" i="2"/>
  <c r="AH260" i="2"/>
  <c r="I274" i="2"/>
  <c r="L277" i="2"/>
  <c r="AS279" i="2"/>
  <c r="O277" i="2"/>
  <c r="S276" i="2"/>
  <c r="T276" i="2"/>
  <c r="V280" i="2"/>
  <c r="V282" i="2"/>
  <c r="AP239" i="2"/>
  <c r="S243" i="2"/>
  <c r="AG262" i="2"/>
  <c r="B264" i="2"/>
  <c r="AO254" i="2"/>
  <c r="AO258" i="2"/>
  <c r="U272" i="2"/>
  <c r="AU266" i="2"/>
  <c r="G261" i="2"/>
  <c r="AV265" i="2"/>
  <c r="N259" i="2"/>
  <c r="D270" i="2"/>
  <c r="AJ282" i="2"/>
  <c r="U277" i="2"/>
  <c r="J270" i="2"/>
  <c r="AH255" i="2"/>
  <c r="P279" i="2"/>
  <c r="J273" i="2"/>
  <c r="V276" i="2"/>
  <c r="B281" i="2"/>
  <c r="AJ271" i="2"/>
  <c r="F245" i="2"/>
  <c r="P238" i="2"/>
  <c r="X241" i="2"/>
  <c r="R278" i="2"/>
  <c r="D267" i="2"/>
  <c r="AW260" i="2"/>
  <c r="AH270" i="2"/>
  <c r="D268" i="2"/>
  <c r="O237" i="2"/>
  <c r="AM236" i="2"/>
  <c r="X244" i="2"/>
  <c r="N280" i="2"/>
  <c r="N282" i="2"/>
  <c r="AW280" i="2"/>
  <c r="AS252" i="2"/>
  <c r="Q273" i="2"/>
  <c r="Z267" i="2"/>
  <c r="K239" i="2"/>
  <c r="AQ260" i="2"/>
  <c r="AF283" i="2"/>
  <c r="AI265" i="2"/>
  <c r="X239" i="2"/>
  <c r="AH272" i="2"/>
  <c r="AF281" i="2"/>
  <c r="AV249" i="2"/>
  <c r="H248" i="2"/>
  <c r="AJ263" i="2"/>
  <c r="G271" i="2"/>
  <c r="AP281" i="2"/>
  <c r="L263" i="2"/>
  <c r="AI271" i="2"/>
  <c r="K256" i="2"/>
  <c r="AK242" i="2"/>
  <c r="M243" i="2"/>
  <c r="R279" i="2"/>
  <c r="G243" i="2"/>
  <c r="AE271" i="2"/>
  <c r="AW273" i="2"/>
  <c r="I253" i="2"/>
  <c r="U236" i="2"/>
  <c r="P246" i="2"/>
  <c r="O246" i="2"/>
  <c r="W263" i="2"/>
  <c r="AO276" i="2"/>
  <c r="B277" i="2"/>
  <c r="AH273" i="2"/>
  <c r="AJ277" i="2"/>
  <c r="AL272" i="2"/>
  <c r="AA258" i="2"/>
  <c r="AU248" i="2"/>
  <c r="H245" i="2"/>
  <c r="AV246" i="2"/>
  <c r="AH277" i="2"/>
  <c r="R283" i="2"/>
  <c r="F280" i="2"/>
  <c r="E250" i="2"/>
  <c r="AA269" i="2"/>
  <c r="AC266" i="2"/>
  <c r="Z263" i="2"/>
  <c r="O238" i="2"/>
  <c r="AN236" i="2"/>
  <c r="O247" i="2"/>
  <c r="G241" i="2"/>
  <c r="AO283" i="2"/>
  <c r="AJ274" i="2"/>
  <c r="AJ257" i="2"/>
  <c r="AD275" i="2"/>
  <c r="M266" i="2"/>
  <c r="E277" i="2"/>
  <c r="S239" i="2"/>
  <c r="H238" i="2"/>
  <c r="P237" i="2"/>
  <c r="W242" i="2"/>
  <c r="AA283" i="2"/>
  <c r="X273" i="2"/>
  <c r="V283" i="2"/>
  <c r="AO274" i="2"/>
  <c r="O265" i="2"/>
  <c r="U276" i="2"/>
  <c r="Q267" i="2"/>
  <c r="F277" i="2"/>
  <c r="AI283" i="2"/>
  <c r="Z280" i="2"/>
  <c r="N275" i="2"/>
  <c r="AN280" i="2"/>
  <c r="P265" i="2"/>
  <c r="AB272" i="2"/>
  <c r="AS278" i="2"/>
  <c r="AW247" i="2"/>
  <c r="X272" i="2"/>
  <c r="AQ262" i="2"/>
  <c r="AM267" i="2"/>
  <c r="AR263" i="2"/>
  <c r="AD268" i="2"/>
  <c r="U274" i="2"/>
  <c r="AP236" i="2"/>
  <c r="AB258" i="2"/>
  <c r="R266" i="2"/>
  <c r="AW264" i="2"/>
  <c r="AF255" i="2"/>
  <c r="E240" i="2"/>
  <c r="AH282" i="2"/>
  <c r="AH281" i="2"/>
  <c r="AD276" i="2"/>
  <c r="AB276" i="2"/>
  <c r="W277" i="2"/>
  <c r="E280" i="2"/>
  <c r="D280" i="2"/>
  <c r="J268" i="2"/>
  <c r="AW268" i="2"/>
  <c r="R248" i="2"/>
  <c r="N255" i="2"/>
  <c r="H255" i="2"/>
  <c r="AJ262" i="2"/>
  <c r="AQ252" i="2"/>
  <c r="Y240" i="2"/>
  <c r="V247" i="2"/>
  <c r="AV254" i="2"/>
  <c r="I279" i="2"/>
  <c r="AQ272" i="2"/>
  <c r="O261" i="2"/>
  <c r="AB282" i="2"/>
  <c r="Y271" i="2"/>
  <c r="AL266" i="2"/>
  <c r="M252" i="2"/>
  <c r="Q262" i="2"/>
  <c r="E239" i="2"/>
  <c r="AH279" i="2"/>
  <c r="X281" i="2"/>
  <c r="S269" i="2"/>
  <c r="L282" i="2"/>
  <c r="Y268" i="2"/>
  <c r="S266" i="2"/>
  <c r="V251" i="2"/>
  <c r="Y259" i="2"/>
  <c r="O251" i="2"/>
  <c r="AG278" i="2"/>
  <c r="K275" i="2"/>
  <c r="AG276" i="2"/>
  <c r="AV264" i="2"/>
  <c r="E268" i="2"/>
  <c r="B263" i="2"/>
  <c r="AR243" i="2"/>
  <c r="X278" i="2"/>
  <c r="AV274" i="2"/>
  <c r="AJ264" i="2"/>
  <c r="Z254" i="2"/>
  <c r="N241" i="2"/>
  <c r="M261" i="2"/>
  <c r="M251" i="2"/>
  <c r="E260" i="2"/>
  <c r="AE250" i="2"/>
  <c r="AI259" i="2"/>
  <c r="AU254" i="2"/>
  <c r="AL237" i="2"/>
  <c r="AC248" i="2"/>
  <c r="AP240" i="2"/>
  <c r="AM249" i="2"/>
  <c r="Q240" i="2"/>
  <c r="AQ245" i="2"/>
  <c r="AV255" i="2"/>
  <c r="AC243" i="2"/>
  <c r="AB245" i="2"/>
  <c r="AQ237" i="2"/>
  <c r="AO236" i="2"/>
  <c r="AA238" i="2"/>
  <c r="AA236" i="2"/>
  <c r="AG253" i="2"/>
  <c r="AG238" i="2"/>
  <c r="AO250" i="2"/>
  <c r="AS239" i="2"/>
  <c r="AV248" i="2"/>
  <c r="P248" i="2"/>
  <c r="AU272" i="2"/>
  <c r="AG270" i="2"/>
  <c r="V241" i="2"/>
  <c r="K281" i="2"/>
  <c r="F260" i="2"/>
  <c r="AV237" i="2"/>
  <c r="H236" i="2"/>
  <c r="AQ280" i="2"/>
  <c r="AF276" i="2"/>
  <c r="C274" i="2"/>
  <c r="W275" i="2"/>
  <c r="E279" i="2"/>
  <c r="AV267" i="2"/>
  <c r="T240" i="2"/>
  <c r="X256" i="2"/>
  <c r="AQ281" i="2"/>
  <c r="AM281" i="2"/>
  <c r="E271" i="2"/>
  <c r="P247" i="2"/>
  <c r="J277" i="2"/>
  <c r="AM279" i="2"/>
  <c r="AE245" i="2"/>
  <c r="X246" i="2"/>
  <c r="AD278" i="2"/>
  <c r="AD260" i="2"/>
  <c r="AA274" i="2"/>
  <c r="P280" i="2"/>
  <c r="AJ283" i="2"/>
  <c r="F263" i="2"/>
  <c r="V257" i="2"/>
  <c r="AT245" i="2"/>
  <c r="R276" i="2"/>
  <c r="B282" i="2"/>
  <c r="K276" i="2"/>
  <c r="AG268" i="2"/>
  <c r="AQ251" i="2"/>
  <c r="AP245" i="2"/>
  <c r="H241" i="2"/>
  <c r="AF245" i="2"/>
  <c r="AA278" i="2"/>
  <c r="S252" i="2"/>
  <c r="AL281" i="2"/>
  <c r="AQ258" i="2"/>
  <c r="AE270" i="2"/>
  <c r="R267" i="2"/>
  <c r="AH264" i="2"/>
  <c r="W245" i="2"/>
  <c r="AE244" i="2"/>
  <c r="W238" i="2"/>
  <c r="F265" i="2"/>
  <c r="AN276" i="2"/>
  <c r="F279" i="2"/>
  <c r="G277" i="2"/>
  <c r="AN267" i="2"/>
  <c r="R253" i="2"/>
  <c r="AF251" i="2"/>
  <c r="H239" i="2"/>
  <c r="X247" i="2"/>
  <c r="AF246" i="2"/>
  <c r="X240" i="2"/>
  <c r="AA281" i="2"/>
  <c r="AP283" i="2"/>
  <c r="C270" i="2"/>
  <c r="X266" i="2"/>
  <c r="AI251" i="2"/>
  <c r="M270" i="2"/>
  <c r="AQ259" i="2"/>
  <c r="AN248" i="2"/>
  <c r="AV247" i="2"/>
  <c r="AN241" i="2"/>
  <c r="J281" i="2"/>
  <c r="Q283" i="2"/>
  <c r="AN265" i="2"/>
  <c r="AL263" i="2"/>
  <c r="AS242" i="2"/>
  <c r="U269" i="2"/>
  <c r="V258" i="2"/>
  <c r="W272" i="2"/>
  <c r="V281" i="2"/>
  <c r="AR276" i="2"/>
  <c r="W273" i="2"/>
  <c r="X279" i="2"/>
  <c r="Q257" i="2"/>
  <c r="W270" i="2"/>
  <c r="AC277" i="2"/>
  <c r="AR282" i="2"/>
  <c r="R270" i="2"/>
  <c r="AO259" i="2"/>
  <c r="L266" i="2"/>
  <c r="W261" i="2"/>
  <c r="H267" i="2"/>
  <c r="AK272" i="2"/>
  <c r="C259" i="2"/>
  <c r="Y255" i="2"/>
  <c r="R264" i="2"/>
  <c r="AW262" i="2"/>
  <c r="T245" i="2"/>
  <c r="Q252" i="2"/>
  <c r="AI279" i="2"/>
  <c r="AW281" i="2"/>
  <c r="D275" i="2"/>
  <c r="C275" i="2"/>
  <c r="AV275" i="2"/>
  <c r="AK278" i="2"/>
  <c r="AJ278" i="2"/>
  <c r="AH266" i="2"/>
  <c r="AD267" i="2"/>
  <c r="AL273" i="2"/>
  <c r="AR240" i="2"/>
  <c r="AT260" i="2"/>
  <c r="Z260" i="2"/>
  <c r="U243" i="2"/>
  <c r="L254" i="2"/>
  <c r="AH239" i="2"/>
  <c r="J283" i="2"/>
  <c r="AO277" i="2"/>
  <c r="AJ270" i="2"/>
  <c r="AS283" i="2"/>
  <c r="L281" i="2"/>
  <c r="I270" i="2"/>
  <c r="AR264" i="2"/>
  <c r="Y245" i="2"/>
  <c r="M260" i="2"/>
  <c r="AD250" i="2"/>
  <c r="AU275" i="2"/>
  <c r="H280" i="2"/>
  <c r="AQ265" i="2"/>
  <c r="AR280" i="2"/>
  <c r="C267" i="2"/>
  <c r="S264" i="2"/>
  <c r="T241" i="2"/>
  <c r="AP252" i="2"/>
  <c r="AN268" i="2"/>
  <c r="Q277" i="2"/>
  <c r="C269" i="2"/>
  <c r="H275" i="2"/>
  <c r="AJ259" i="2"/>
  <c r="AR265" i="2"/>
  <c r="S255" i="2"/>
  <c r="AK267" i="2"/>
  <c r="AN271" i="2"/>
  <c r="AE268" i="2"/>
  <c r="X262" i="2"/>
  <c r="AK263" i="2"/>
  <c r="K240" i="2"/>
  <c r="AL259" i="2"/>
  <c r="T238" i="2"/>
  <c r="Y258" i="2"/>
  <c r="AL246" i="2"/>
  <c r="C258" i="2"/>
  <c r="O253" i="2"/>
  <c r="AF250" i="2"/>
  <c r="L245" i="2"/>
  <c r="N252" i="2"/>
  <c r="D248" i="2"/>
  <c r="M236" i="2"/>
  <c r="AP243" i="2"/>
  <c r="AC247" i="2"/>
  <c r="AB241" i="2"/>
  <c r="Z241" i="2"/>
  <c r="AG243" i="2"/>
  <c r="F261" i="2"/>
  <c r="D274" i="2"/>
  <c r="X264" i="2"/>
  <c r="AO268" i="2"/>
  <c r="X265" i="2"/>
  <c r="AD269" i="2"/>
  <c r="AK275" i="2"/>
  <c r="M254" i="2"/>
  <c r="R260" i="2"/>
  <c r="AA247" i="2"/>
  <c r="AG266" i="2"/>
  <c r="V238" i="2"/>
  <c r="J240" i="2"/>
  <c r="D257" i="2"/>
  <c r="Z274" i="2"/>
  <c r="AL277" i="2"/>
  <c r="AO278" i="2"/>
  <c r="AB243" i="2"/>
  <c r="R272" i="2"/>
  <c r="AT276" i="2"/>
  <c r="M282" i="2"/>
  <c r="O269" i="2"/>
  <c r="AP276" i="2"/>
  <c r="AE267" i="2"/>
  <c r="I271" i="2"/>
  <c r="M242" i="2"/>
  <c r="AT271" i="2"/>
  <c r="R252" i="2"/>
  <c r="AA263" i="2"/>
  <c r="M264" i="2"/>
  <c r="AK256" i="2"/>
  <c r="AK250" i="2"/>
  <c r="V252" i="2"/>
  <c r="AQ253" i="2"/>
  <c r="F244" i="2"/>
  <c r="N261" i="2"/>
  <c r="AI281" i="2"/>
  <c r="AO275" i="2"/>
  <c r="P281" i="2"/>
  <c r="E267" i="2"/>
  <c r="S273" i="2"/>
  <c r="U279" i="2"/>
  <c r="AJ256" i="2"/>
  <c r="O273" i="2"/>
  <c r="AI263" i="2"/>
  <c r="Q268" i="2"/>
  <c r="AI264" i="2"/>
  <c r="F269" i="2"/>
  <c r="E275" i="2"/>
  <c r="Y249" i="2"/>
  <c r="AC259" i="2"/>
  <c r="U242" i="2"/>
  <c r="AG263" i="2"/>
  <c r="AT240" i="2"/>
  <c r="G236" i="2"/>
  <c r="AL278" i="2"/>
  <c r="Y278" i="2"/>
  <c r="H281" i="2"/>
  <c r="AU281" i="2"/>
  <c r="AS281" i="2"/>
  <c r="AT254" i="2"/>
  <c r="AB268" i="2"/>
  <c r="AO270" i="2"/>
  <c r="V264" i="2"/>
  <c r="AS265" i="2"/>
  <c r="AF262" i="2"/>
  <c r="K259" i="2"/>
  <c r="AH262" i="2"/>
  <c r="AV256" i="2"/>
  <c r="C239" i="2"/>
  <c r="N244" i="2"/>
  <c r="AA242" i="2"/>
  <c r="AS258" i="2"/>
  <c r="B258" i="2"/>
  <c r="AS238" i="2"/>
  <c r="L243" i="2"/>
  <c r="J259" i="2"/>
  <c r="AO267" i="2"/>
  <c r="AD243" i="2"/>
  <c r="V242" i="2"/>
  <c r="AS271" i="2"/>
  <c r="AH248" i="2"/>
  <c r="AJ261" i="2"/>
  <c r="M250" i="2"/>
  <c r="E241" i="2"/>
  <c r="U241" i="2"/>
  <c r="AD251" i="2"/>
  <c r="D240" i="2"/>
  <c r="G260" i="2"/>
  <c r="C254" i="2"/>
  <c r="T243" i="2"/>
  <c r="AA240" i="2"/>
  <c r="AT253" i="2"/>
  <c r="AI247" i="2"/>
  <c r="W258" i="2"/>
  <c r="L252" i="2"/>
  <c r="AS244" i="2"/>
  <c r="B238" i="2"/>
  <c r="AS241" i="2"/>
  <c r="Y239" i="2"/>
  <c r="O258" i="2"/>
  <c r="C252" i="2"/>
  <c r="AD240" i="2"/>
  <c r="O252" i="2"/>
  <c r="J248" i="2"/>
  <c r="C243" i="2"/>
  <c r="AM256" i="2"/>
  <c r="Q250" i="2"/>
  <c r="Q238" i="2"/>
  <c r="I236" i="2"/>
  <c r="V236" i="2"/>
  <c r="U237" i="2"/>
  <c r="AP254" i="2"/>
  <c r="AT247" i="2"/>
  <c r="AC239" i="2"/>
  <c r="AE251" i="2"/>
  <c r="AR283" i="2"/>
  <c r="AU271" i="2"/>
  <c r="K262" i="2"/>
  <c r="U267" i="2"/>
  <c r="S263" i="2"/>
  <c r="N268" i="2"/>
  <c r="E274" i="2"/>
  <c r="AB260" i="2"/>
  <c r="AR257" i="2"/>
  <c r="B266" i="2"/>
  <c r="Y264" i="2"/>
  <c r="Q253" i="2"/>
  <c r="K247" i="2"/>
  <c r="J282" i="2"/>
  <c r="AF268" i="2"/>
  <c r="J275" i="2"/>
  <c r="Y277" i="2"/>
  <c r="AN282" i="2"/>
  <c r="K270" i="2"/>
  <c r="T275" i="2"/>
  <c r="AS280" i="2"/>
  <c r="AJ265" i="2"/>
  <c r="Q275" i="2"/>
  <c r="C266" i="2"/>
  <c r="AO269" i="2"/>
  <c r="AN266" i="2"/>
  <c r="AD270" i="2"/>
  <c r="AS276" i="2"/>
  <c r="X259" i="2"/>
  <c r="E262" i="2"/>
  <c r="AV252" i="2"/>
  <c r="AW237" i="2"/>
  <c r="AA237" i="2"/>
  <c r="M246" i="2"/>
  <c r="AL236" i="2"/>
  <c r="S282" i="2"/>
  <c r="N278" i="2"/>
  <c r="L274" i="2"/>
  <c r="AV279" i="2"/>
  <c r="V261" i="2"/>
  <c r="L271" i="2"/>
  <c r="E278" i="2"/>
  <c r="T283" i="2"/>
  <c r="H271" i="2"/>
  <c r="K261" i="2"/>
  <c r="AP266" i="2"/>
  <c r="W262" i="2"/>
  <c r="AJ267" i="2"/>
  <c r="U273" i="2"/>
  <c r="AN259" i="2"/>
  <c r="AL256" i="2"/>
  <c r="B265" i="2"/>
  <c r="AG261" i="2"/>
  <c r="AW252" i="2"/>
  <c r="AQ273" i="2"/>
  <c r="AT274" i="2"/>
  <c r="I277" i="2"/>
  <c r="AN279" i="2"/>
  <c r="AE280" i="2"/>
  <c r="AC280" i="2"/>
  <c r="L283" i="2"/>
  <c r="N264" i="2"/>
  <c r="Y269" i="2"/>
  <c r="G262" i="2"/>
  <c r="AN263" i="2"/>
  <c r="AK257" i="2"/>
  <c r="AA256" i="2"/>
  <c r="AG260" i="2"/>
  <c r="AG248" i="2"/>
  <c r="I249" i="2"/>
  <c r="AW259" i="2"/>
  <c r="T262" i="2"/>
  <c r="I257" i="2"/>
  <c r="T252" i="2"/>
  <c r="J253" i="2"/>
  <c r="AB238" i="2"/>
  <c r="U257" i="2"/>
  <c r="Y266" i="2"/>
  <c r="D246" i="2"/>
  <c r="S237" i="2"/>
  <c r="AC270" i="2"/>
  <c r="AI238" i="2"/>
  <c r="Q260" i="2"/>
  <c r="C242" i="2"/>
  <c r="Z242" i="2"/>
  <c r="L251" i="2"/>
  <c r="AW245" i="2"/>
  <c r="U248" i="2"/>
  <c r="AM258" i="2"/>
  <c r="AD252" i="2"/>
  <c r="S241" i="2"/>
  <c r="Z238" i="2"/>
  <c r="AJ250" i="2"/>
  <c r="C244" i="2"/>
  <c r="G257" i="2"/>
  <c r="AI250" i="2"/>
  <c r="AR242" i="2"/>
  <c r="B236" i="2"/>
  <c r="Z248" i="2"/>
  <c r="AN258" i="2"/>
  <c r="AU256" i="2"/>
  <c r="Z250" i="2"/>
  <c r="AC238" i="2"/>
  <c r="AU250" i="2"/>
  <c r="AI244" i="2"/>
  <c r="AT238" i="2"/>
  <c r="W255" i="2"/>
  <c r="AD248" i="2"/>
  <c r="N236" i="2"/>
  <c r="G252" i="2"/>
  <c r="E247" i="2"/>
  <c r="H258" i="2"/>
  <c r="C253" i="2"/>
  <c r="B246" i="2"/>
  <c r="AB237" i="2"/>
  <c r="O250" i="2"/>
  <c r="AW263" i="2"/>
  <c r="D252" i="2"/>
  <c r="J245" i="2"/>
  <c r="AL283" i="2"/>
  <c r="X275" i="2"/>
  <c r="X268" i="2"/>
  <c r="AV269" i="2"/>
  <c r="P277" i="2"/>
  <c r="AM280" i="2"/>
  <c r="K265" i="2"/>
  <c r="I275" i="2"/>
  <c r="AJ280" i="2"/>
  <c r="AT264" i="2"/>
  <c r="AM248" i="2"/>
  <c r="AN262" i="2"/>
  <c r="AC253" i="2"/>
  <c r="F264" i="2"/>
  <c r="AK269" i="2"/>
  <c r="AS254" i="2"/>
  <c r="AT243" i="2"/>
  <c r="AP260" i="2"/>
  <c r="H251" i="2"/>
  <c r="S236" i="2"/>
  <c r="Y283" i="2"/>
  <c r="AH283" i="2"/>
  <c r="AV273" i="2"/>
  <c r="H277" i="2"/>
  <c r="B275" i="2"/>
  <c r="AS277" i="2"/>
  <c r="AB280" i="2"/>
  <c r="AB265" i="2"/>
  <c r="AF266" i="2"/>
  <c r="Y252" i="2"/>
  <c r="AC276" i="2"/>
  <c r="AD259" i="2"/>
  <c r="M241" i="2"/>
  <c r="AG267" i="2"/>
  <c r="P253" i="2"/>
  <c r="AC272" i="2"/>
  <c r="M265" i="2"/>
  <c r="AB259" i="2"/>
  <c r="E252" i="2"/>
  <c r="AT237" i="2"/>
  <c r="AW248" i="2"/>
  <c r="AC263" i="2"/>
  <c r="S238" i="2"/>
  <c r="AO263" i="2"/>
  <c r="Q239" i="2"/>
  <c r="Q242" i="2"/>
  <c r="AR267" i="2"/>
  <c r="M263" i="2"/>
  <c r="Z266" i="2"/>
  <c r="Y263" i="2"/>
  <c r="AW253" i="2"/>
  <c r="AN250" i="2"/>
  <c r="AH246" i="2"/>
  <c r="AV257" i="2"/>
  <c r="AS247" i="2"/>
  <c r="W249" i="2"/>
  <c r="Q237" i="2"/>
  <c r="B247" i="2"/>
  <c r="AG241" i="2"/>
  <c r="AV258" i="2"/>
  <c r="AW249" i="2"/>
  <c r="N247" i="2"/>
  <c r="O254" i="2"/>
  <c r="AL244" i="2"/>
  <c r="I241" i="2"/>
  <c r="H256" i="2"/>
  <c r="AO242" i="2"/>
  <c r="AT242" i="2"/>
  <c r="G254" i="2"/>
  <c r="AB244" i="2"/>
  <c r="AC236" i="2"/>
  <c r="V254" i="2"/>
  <c r="L238" i="2"/>
  <c r="AJ244" i="2"/>
  <c r="Z252" i="2"/>
  <c r="AB242" i="2"/>
  <c r="AL254" i="2"/>
  <c r="X255" i="2"/>
  <c r="AK240" i="2"/>
  <c r="AT241" i="2"/>
  <c r="U250" i="2"/>
  <c r="AH243" i="2"/>
  <c r="AK238" i="2"/>
  <c r="W253" i="2"/>
  <c r="U249" i="2"/>
  <c r="AH249" i="2"/>
  <c r="AK244" i="2"/>
  <c r="O256" i="2"/>
  <c r="AN251" i="2"/>
  <c r="Z236" i="2"/>
  <c r="F239" i="2"/>
  <c r="C236" i="2"/>
  <c r="R249" i="2"/>
  <c r="AD245" i="2"/>
  <c r="S240" i="2"/>
  <c r="AH240" i="2"/>
  <c r="AI254" i="2"/>
  <c r="S246" i="2"/>
  <c r="AM260" i="2"/>
  <c r="P257" i="2"/>
  <c r="J249" i="2"/>
  <c r="Z240" i="2"/>
  <c r="B241" i="2"/>
  <c r="K236" i="2"/>
  <c r="J251" i="2"/>
  <c r="AI246" i="2"/>
  <c r="C247" i="2"/>
  <c r="AJ241" i="2"/>
  <c r="AV253" i="2"/>
  <c r="AU247" i="2"/>
  <c r="AA243" i="2"/>
  <c r="AB255" i="2"/>
  <c r="I256" i="2"/>
  <c r="K248" i="2"/>
  <c r="E244" i="2"/>
  <c r="AP238" i="2"/>
  <c r="I239" i="2"/>
  <c r="AI253" i="2"/>
  <c r="Q243" i="2"/>
  <c r="AM259" i="2"/>
  <c r="P256" i="2"/>
  <c r="D247" i="2"/>
  <c r="AQ248" i="2"/>
  <c r="AR239" i="2"/>
  <c r="AM252" i="2"/>
  <c r="L250" i="2"/>
  <c r="U245" i="2"/>
  <c r="AK245" i="2"/>
  <c r="V240" i="2"/>
  <c r="AL252" i="2"/>
  <c r="AS245" i="2"/>
  <c r="AW240" i="2"/>
  <c r="AB254" i="2"/>
  <c r="AH254" i="2"/>
  <c r="D241" i="2"/>
  <c r="Z246" i="2"/>
  <c r="N237" i="2"/>
  <c r="AI243" i="2"/>
  <c r="I266" i="2"/>
  <c r="J261" i="2"/>
  <c r="AW256" i="2"/>
  <c r="L257" i="2"/>
  <c r="AG252" i="2"/>
  <c r="P264" i="2"/>
  <c r="AS275" i="2"/>
  <c r="H252" i="2"/>
  <c r="I237" i="2"/>
  <c r="F255" i="2"/>
  <c r="R257" i="2"/>
  <c r="AO244" i="2"/>
  <c r="J264" i="2"/>
  <c r="AI260" i="2"/>
  <c r="AS260" i="2"/>
  <c r="M238" i="2"/>
  <c r="L244" i="2"/>
  <c r="O259" i="2"/>
  <c r="E238" i="2"/>
  <c r="Y265" i="2"/>
  <c r="X260" i="2"/>
  <c r="AW255" i="2"/>
  <c r="N256" i="2"/>
  <c r="B251" i="2"/>
  <c r="N263" i="2"/>
  <c r="M275" i="2"/>
  <c r="Y244" i="2"/>
  <c r="AA246" i="2"/>
  <c r="V245" i="2"/>
  <c r="AO240" i="2"/>
  <c r="AM254" i="2"/>
  <c r="C251" i="2"/>
  <c r="N251" i="2"/>
  <c r="AI236" i="2"/>
  <c r="AE257" i="2"/>
  <c r="AL253" i="2"/>
  <c r="AC240" i="2"/>
  <c r="J243" i="2"/>
  <c r="L237" i="2"/>
  <c r="AM250" i="2"/>
  <c r="AD247" i="2"/>
  <c r="T242" i="2"/>
  <c r="AI242" i="2"/>
  <c r="T237" i="2"/>
  <c r="O249" i="2"/>
  <c r="AO239" i="2"/>
  <c r="AF258" i="2"/>
  <c r="AH251" i="2"/>
  <c r="AD249" i="2"/>
  <c r="AL242" i="2"/>
  <c r="AK237" i="2"/>
  <c r="AI252" i="2"/>
  <c r="AA248" i="2"/>
  <c r="AO248" i="2"/>
  <c r="AK243" i="2"/>
  <c r="AE255" i="2"/>
  <c r="AH250" i="2"/>
  <c r="R247" i="2"/>
  <c r="E237" i="2"/>
  <c r="E236" i="2"/>
  <c r="AJ249" i="2"/>
  <c r="I246" i="2"/>
  <c r="AQ240" i="2"/>
  <c r="J241" i="2"/>
  <c r="C255" i="2"/>
  <c r="J247" i="2"/>
  <c r="AK236" i="2"/>
  <c r="AF257" i="2"/>
  <c r="AQ249" i="2"/>
  <c r="N243" i="2"/>
  <c r="AH241" i="2"/>
  <c r="Y236" i="2"/>
  <c r="AK251" i="2"/>
  <c r="W247" i="2"/>
  <c r="AJ247" i="2"/>
  <c r="Y242" i="2"/>
  <c r="AF254" i="2"/>
  <c r="B249" i="2"/>
  <c r="D245" i="2"/>
  <c r="D256" i="2"/>
  <c r="AR256" i="2"/>
  <c r="T246" i="2"/>
  <c r="X251" i="2"/>
  <c r="M247" i="2"/>
  <c r="AC244" i="2"/>
  <c r="Y267" i="2"/>
  <c r="Z262" i="2"/>
  <c r="AK258" i="2"/>
  <c r="B259" i="2"/>
  <c r="Z255" i="2"/>
  <c r="P266" i="2"/>
  <c r="B237" i="2"/>
  <c r="D237" i="2"/>
  <c r="AW242" i="2"/>
  <c r="X258" i="2"/>
  <c r="AH259" i="2"/>
  <c r="K251" i="2"/>
  <c r="Z265" i="2"/>
  <c r="D262" i="2"/>
  <c r="M262" i="2"/>
  <c r="R243" i="2"/>
  <c r="M249" i="2"/>
  <c r="AQ242" i="2"/>
  <c r="AM247" i="2"/>
  <c r="AO266" i="2"/>
  <c r="AP261" i="2"/>
  <c r="AQ257" i="2"/>
  <c r="F258" i="2"/>
  <c r="I254" i="2"/>
  <c r="T265" i="2"/>
  <c r="R242" i="2"/>
  <c r="AG251" i="2"/>
  <c r="AP248" i="2"/>
  <c r="L247" i="2"/>
  <c r="AR246" i="2"/>
  <c r="AI245" i="2"/>
  <c r="AN252" i="2"/>
  <c r="M248" i="2"/>
  <c r="U246" i="2"/>
  <c r="AG244" i="2"/>
  <c r="F247" i="2"/>
  <c r="F246" i="2"/>
  <c r="S249" i="2"/>
  <c r="Q248" i="2"/>
  <c r="AP251" i="2"/>
  <c r="AL251" i="2"/>
  <c r="S250" i="2"/>
  <c r="E242" i="2"/>
  <c r="L253" i="2"/>
  <c r="B248" i="2"/>
  <c r="AP247" i="2"/>
  <c r="N250" i="2"/>
  <c r="AA253" i="2"/>
  <c r="AG249" i="2"/>
  <c r="AO252" i="2"/>
  <c r="AD246" i="2"/>
  <c r="J250" i="2"/>
  <c r="G251" i="2"/>
  <c r="S251" i="2"/>
  <c r="X250" i="2"/>
  <c r="AS237" i="2"/>
  <c r="J254" i="2"/>
  <c r="D253" i="2"/>
  <c r="J252" i="2"/>
  <c r="U256" i="2"/>
  <c r="F250" i="2"/>
  <c r="N253" i="2"/>
  <c r="AD237" i="2"/>
  <c r="T236" i="2"/>
  <c r="G256" i="2"/>
  <c r="P255" i="2"/>
  <c r="AA250" i="2"/>
  <c r="AH258" i="2"/>
  <c r="F241" i="2"/>
  <c r="Z253" i="2"/>
  <c r="AD255" i="2"/>
  <c r="AF253" i="2"/>
  <c r="AJ251" i="2"/>
  <c r="AA260" i="2"/>
  <c r="AK260" i="2"/>
  <c r="M273" i="2"/>
  <c r="I242" i="2"/>
  <c r="E255" i="2"/>
  <c r="L246" i="2"/>
  <c r="R254" i="2"/>
  <c r="AC252" i="2"/>
  <c r="AH257" i="2"/>
  <c r="AS248" i="2"/>
  <c r="M244" i="2"/>
  <c r="AG245" i="2"/>
  <c r="AH236" i="2"/>
  <c r="AP265" i="2"/>
  <c r="V250" i="2"/>
  <c r="AC256" i="2"/>
  <c r="AS269" i="2"/>
  <c r="I243" i="2"/>
  <c r="AD239" i="2"/>
  <c r="AJ254" i="2"/>
  <c r="AW258" i="2"/>
  <c r="R237" i="2"/>
  <c r="AF265" i="2"/>
  <c r="N257" i="2"/>
  <c r="AT272" i="2"/>
  <c r="AH253" i="2"/>
  <c r="I272" i="2"/>
  <c r="AH268" i="2"/>
  <c r="AR277" i="2"/>
  <c r="AR270" i="2"/>
  <c r="M283" i="2"/>
  <c r="AU277" i="2"/>
  <c r="AU273" i="2"/>
  <c r="U260" i="2"/>
  <c r="AO279" i="2"/>
  <c r="L240" i="2"/>
  <c r="Z277" i="2"/>
  <c r="N239" i="2"/>
  <c r="AO243" i="2"/>
  <c r="I251" i="2"/>
  <c r="M258" i="2"/>
  <c r="AL248" i="2"/>
  <c r="AI248" i="2"/>
  <c r="AH247" i="2"/>
  <c r="K254" i="2"/>
  <c r="AT250" i="2"/>
  <c r="Q249" i="2"/>
  <c r="G248" i="2"/>
  <c r="AW251" i="2"/>
  <c r="AO247" i="2"/>
  <c r="AW250" i="2"/>
  <c r="D250" i="2"/>
  <c r="S253" i="2"/>
  <c r="AK253" i="2"/>
  <c r="AB252" i="2"/>
  <c r="J246" i="2"/>
  <c r="AQ255" i="2"/>
  <c r="AA249" i="2"/>
  <c r="AC249" i="2"/>
  <c r="AQ236" i="2"/>
  <c r="AQ254" i="2"/>
  <c r="B252" i="2"/>
  <c r="AG254" i="2"/>
  <c r="Z249" i="2"/>
  <c r="AD253" i="2"/>
  <c r="W252" i="2"/>
  <c r="AR252" i="2"/>
  <c r="F237" i="2"/>
  <c r="AT239" i="2"/>
  <c r="AM255" i="2"/>
  <c r="AR254" i="2"/>
  <c r="F254" i="2"/>
  <c r="L258" i="2"/>
  <c r="W251" i="2"/>
  <c r="AE254" i="2"/>
  <c r="AG239" i="2"/>
  <c r="U238" i="2"/>
  <c r="W257" i="2"/>
  <c r="AF256" i="2"/>
  <c r="AH252" i="2"/>
  <c r="F236" i="2"/>
  <c r="K246" i="2"/>
  <c r="AM257" i="2"/>
  <c r="P259" i="2"/>
  <c r="J256" i="2"/>
  <c r="AN254" i="2"/>
  <c r="AS261" i="2"/>
  <c r="F252" i="2"/>
  <c r="AC274" i="2"/>
  <c r="AR247" i="2"/>
  <c r="AE258" i="2"/>
  <c r="AR248" i="2"/>
  <c r="AI256" i="2"/>
  <c r="V255" i="2"/>
  <c r="T259" i="2"/>
  <c r="E253" i="2"/>
  <c r="AL241" i="2"/>
  <c r="K253" i="2"/>
  <c r="Q247" i="2"/>
  <c r="C241" i="2"/>
  <c r="AN253" i="2"/>
  <c r="S258" i="2"/>
  <c r="M271" i="2"/>
  <c r="AG250" i="2"/>
  <c r="E248" i="2"/>
  <c r="AO257" i="2"/>
  <c r="T261" i="2"/>
  <c r="AU249" i="2"/>
  <c r="AI267" i="2"/>
  <c r="S261" i="2"/>
  <c r="N274" i="2"/>
  <c r="M259" i="2"/>
  <c r="Y273" i="2"/>
  <c r="T254" i="2"/>
  <c r="L279" i="2"/>
  <c r="C273" i="2"/>
  <c r="Q255" i="2"/>
  <c r="O279" i="2"/>
  <c r="AE275" i="2"/>
  <c r="AD266" i="2"/>
  <c r="I281" i="2"/>
  <c r="X269" i="2"/>
  <c r="C281" i="2"/>
  <c r="N248" i="2"/>
  <c r="U254" i="2"/>
  <c r="F259" i="2"/>
  <c r="M31" i="2" l="1" a="1"/>
  <c r="M62" i="2" s="1"/>
  <c r="B362" i="2" a="1"/>
  <c r="M70" i="2" l="1"/>
  <c r="M50" i="2"/>
  <c r="M74" i="2"/>
  <c r="M31" i="2"/>
  <c r="M60" i="2"/>
  <c r="M36" i="2"/>
  <c r="M73" i="2"/>
  <c r="M32" i="2"/>
  <c r="M67" i="2"/>
  <c r="M58" i="2"/>
  <c r="M34" i="2"/>
  <c r="M68" i="2"/>
  <c r="M33" i="2"/>
  <c r="M71" i="2"/>
  <c r="M57" i="2"/>
  <c r="M40" i="2"/>
  <c r="M43" i="2"/>
  <c r="M78" i="2"/>
  <c r="M64" i="2"/>
  <c r="M35" i="2"/>
  <c r="M47" i="2"/>
  <c r="M46" i="2"/>
  <c r="M61" i="2"/>
  <c r="M49" i="2"/>
  <c r="M39" i="2"/>
  <c r="M38" i="2"/>
  <c r="M69" i="2"/>
  <c r="M48" i="2"/>
  <c r="M72" i="2"/>
  <c r="M65" i="2"/>
  <c r="M54" i="2"/>
  <c r="M52" i="2"/>
  <c r="M76" i="2"/>
  <c r="M42" i="2"/>
  <c r="M41" i="2"/>
  <c r="M75" i="2"/>
  <c r="M63" i="2"/>
  <c r="M56" i="2"/>
  <c r="M59" i="2"/>
  <c r="M44" i="2"/>
  <c r="M37" i="2"/>
  <c r="M77" i="2"/>
  <c r="M53" i="2"/>
  <c r="M66" i="2"/>
  <c r="M45" i="2"/>
  <c r="M55" i="2"/>
  <c r="M51" i="2"/>
  <c r="I363" i="2"/>
  <c r="BN366" i="2"/>
  <c r="AW370" i="2"/>
  <c r="AD372" i="2"/>
  <c r="R364" i="2"/>
  <c r="BU367" i="2"/>
  <c r="AA371" i="2"/>
  <c r="BI372" i="2"/>
  <c r="AZ365" i="2"/>
  <c r="AH369" i="2"/>
  <c r="BR371" i="2"/>
  <c r="AH363" i="2"/>
  <c r="T367" i="2"/>
  <c r="BS370" i="2"/>
  <c r="AQ372" i="2"/>
  <c r="AB367" i="2"/>
  <c r="AS372" i="2"/>
  <c r="P374" i="2"/>
  <c r="AT375" i="2"/>
  <c r="E377" i="2"/>
  <c r="BT377" i="2"/>
  <c r="BL378" i="2"/>
  <c r="BD379" i="2"/>
  <c r="BP366" i="2"/>
  <c r="AF372" i="2"/>
  <c r="K374" i="2"/>
  <c r="AN375" i="2"/>
  <c r="BR376" i="2"/>
  <c r="BP377" i="2"/>
  <c r="BH378" i="2"/>
  <c r="AZ379" i="2"/>
  <c r="BN367" i="2"/>
  <c r="AB373" i="2"/>
  <c r="T375" i="2"/>
  <c r="M377" i="2"/>
  <c r="Z378" i="2"/>
  <c r="AM379" i="2"/>
  <c r="AP380" i="2"/>
  <c r="AH381" i="2"/>
  <c r="Z382" i="2"/>
  <c r="R383" i="2"/>
  <c r="J384" i="2"/>
  <c r="B385" i="2"/>
  <c r="BN385" i="2"/>
  <c r="BF386" i="2"/>
  <c r="AX387" i="2"/>
  <c r="AP388" i="2"/>
  <c r="AH389" i="2"/>
  <c r="Z390" i="2"/>
  <c r="R391" i="2"/>
  <c r="BE365" i="2"/>
  <c r="BO372" i="2"/>
  <c r="BJ374" i="2"/>
  <c r="BB376" i="2"/>
  <c r="G378" i="2"/>
  <c r="U379" i="2"/>
  <c r="AB380" i="2"/>
  <c r="T381" i="2"/>
  <c r="L382" i="2"/>
  <c r="D383" i="2"/>
  <c r="BP383" i="2"/>
  <c r="BH384" i="2"/>
  <c r="AZ385" i="2"/>
  <c r="AR386" i="2"/>
  <c r="AJ387" i="2"/>
  <c r="AB388" i="2"/>
  <c r="T389" i="2"/>
  <c r="L390" i="2"/>
  <c r="D391" i="2"/>
  <c r="AB363" i="2"/>
  <c r="C372" i="2"/>
  <c r="AD374" i="2"/>
  <c r="V376" i="2"/>
  <c r="BG377" i="2"/>
  <c r="AH362" i="2"/>
  <c r="AV371" i="2"/>
  <c r="S374" i="2"/>
  <c r="K376" i="2"/>
  <c r="AY377" i="2"/>
  <c r="BM378" i="2"/>
  <c r="F380" i="2"/>
  <c r="BS380" i="2"/>
  <c r="BK381" i="2"/>
  <c r="BC382" i="2"/>
  <c r="AU383" i="2"/>
  <c r="BP364" i="2"/>
  <c r="BE368" i="2"/>
  <c r="AZ371" i="2"/>
  <c r="T362" i="2"/>
  <c r="I366" i="2"/>
  <c r="BN369" i="2"/>
  <c r="K372" i="2"/>
  <c r="BE363" i="2"/>
  <c r="AP367" i="2"/>
  <c r="K371" i="2"/>
  <c r="AY372" i="2"/>
  <c r="AG365" i="2"/>
  <c r="L369" i="2"/>
  <c r="BJ371" i="2"/>
  <c r="AW363" i="2"/>
  <c r="B371" i="2"/>
  <c r="AK373" i="2"/>
  <c r="BP374" i="2"/>
  <c r="AA376" i="2"/>
  <c r="AN377" i="2"/>
  <c r="AF378" i="2"/>
  <c r="X379" i="2"/>
  <c r="J363" i="2"/>
  <c r="BE370" i="2"/>
  <c r="AD373" i="2"/>
  <c r="BI374" i="2"/>
  <c r="T376" i="2"/>
  <c r="AJ377" i="2"/>
  <c r="AB378" i="2"/>
  <c r="T379" i="2"/>
  <c r="BM362" i="2"/>
  <c r="BI371" i="2"/>
  <c r="X374" i="2"/>
  <c r="P376" i="2"/>
  <c r="BC377" i="2"/>
  <c r="BQ378" i="2"/>
  <c r="J380" i="2"/>
  <c r="B381" i="2"/>
  <c r="BN381" i="2"/>
  <c r="BF382" i="2"/>
  <c r="AX383" i="2"/>
  <c r="AP384" i="2"/>
  <c r="AH385" i="2"/>
  <c r="Z386" i="2"/>
  <c r="R387" i="2"/>
  <c r="J388" i="2"/>
  <c r="B389" i="2"/>
  <c r="BN389" i="2"/>
  <c r="BF390" i="2"/>
  <c r="AX391" i="2"/>
  <c r="BF370" i="2"/>
  <c r="BO373" i="2"/>
  <c r="BG375" i="2"/>
  <c r="AK377" i="2"/>
  <c r="AX378" i="2"/>
  <c r="BK379" i="2"/>
  <c r="BH380" i="2"/>
  <c r="AZ381" i="2"/>
  <c r="AR382" i="2"/>
  <c r="AJ383" i="2"/>
  <c r="AB384" i="2"/>
  <c r="T385" i="2"/>
  <c r="L386" i="2"/>
  <c r="D387" i="2"/>
  <c r="BP387" i="2"/>
  <c r="BH388" i="2"/>
  <c r="AZ389" i="2"/>
  <c r="AR390" i="2"/>
  <c r="AJ391" i="2"/>
  <c r="AG368" i="2"/>
  <c r="AI373" i="2"/>
  <c r="AA375" i="2"/>
  <c r="Q377" i="2"/>
  <c r="AD378" i="2"/>
  <c r="AJ367" i="2"/>
  <c r="U373" i="2"/>
  <c r="M375" i="2"/>
  <c r="F377" i="2"/>
  <c r="V378" i="2"/>
  <c r="AI379" i="2"/>
  <c r="AM380" i="2"/>
  <c r="AE381" i="2"/>
  <c r="W382" i="2"/>
  <c r="O383" i="2"/>
  <c r="G384" i="2"/>
  <c r="AH365" i="2"/>
  <c r="Q370" i="2"/>
  <c r="BD372" i="2"/>
  <c r="AR366" i="2"/>
  <c r="J371" i="2"/>
  <c r="BH362" i="2"/>
  <c r="I368" i="2"/>
  <c r="BG371" i="2"/>
  <c r="AG364" i="2"/>
  <c r="AW369" i="2"/>
  <c r="AC372" i="2"/>
  <c r="Y369" i="2"/>
  <c r="AY373" i="2"/>
  <c r="AI375" i="2"/>
  <c r="X377" i="2"/>
  <c r="AN378" i="2"/>
  <c r="AV379" i="2"/>
  <c r="BF368" i="2"/>
  <c r="AR373" i="2"/>
  <c r="AB375" i="2"/>
  <c r="T377" i="2"/>
  <c r="AJ378" i="2"/>
  <c r="AR379" i="2"/>
  <c r="AJ370" i="2"/>
  <c r="AN374" i="2"/>
  <c r="BP376" i="2"/>
  <c r="AU378" i="2"/>
  <c r="R380" i="2"/>
  <c r="Z381" i="2"/>
  <c r="AP382" i="2"/>
  <c r="BF383" i="2"/>
  <c r="BN384" i="2"/>
  <c r="J386" i="2"/>
  <c r="Z387" i="2"/>
  <c r="AH388" i="2"/>
  <c r="AX389" i="2"/>
  <c r="BN390" i="2"/>
  <c r="Z364" i="2"/>
  <c r="AF373" i="2"/>
  <c r="D376" i="2"/>
  <c r="BQ377" i="2"/>
  <c r="AP379" i="2"/>
  <c r="BP380" i="2"/>
  <c r="D382" i="2"/>
  <c r="T383" i="2"/>
  <c r="AJ384" i="2"/>
  <c r="AR385" i="2"/>
  <c r="BH386" i="2"/>
  <c r="D388" i="2"/>
  <c r="L389" i="2"/>
  <c r="AB390" i="2"/>
  <c r="AR391" i="2"/>
  <c r="AQ371" i="2"/>
  <c r="BL374" i="2"/>
  <c r="AA377" i="2"/>
  <c r="BJ378" i="2"/>
  <c r="AT372" i="2"/>
  <c r="AD375" i="2"/>
  <c r="AO377" i="2"/>
  <c r="N379" i="2"/>
  <c r="AU380" i="2"/>
  <c r="BC381" i="2"/>
  <c r="BS382" i="2"/>
  <c r="O384" i="2"/>
  <c r="G385" i="2"/>
  <c r="BS385" i="2"/>
  <c r="BK386" i="2"/>
  <c r="BC387" i="2"/>
  <c r="AU388" i="2"/>
  <c r="AM389" i="2"/>
  <c r="AE390" i="2"/>
  <c r="W391" i="2"/>
  <c r="AN373" i="2"/>
  <c r="U377" i="2"/>
  <c r="AK379" i="2"/>
  <c r="F381" i="2"/>
  <c r="AK382" i="2"/>
  <c r="BO383" i="2"/>
  <c r="Y385" i="2"/>
  <c r="BD386" i="2"/>
  <c r="N388" i="2"/>
  <c r="AS389" i="2"/>
  <c r="C391" i="2"/>
  <c r="N392" i="2"/>
  <c r="F393" i="2"/>
  <c r="BR393" i="2"/>
  <c r="BJ394" i="2"/>
  <c r="BB395" i="2"/>
  <c r="AT396" i="2"/>
  <c r="AL397" i="2"/>
  <c r="AD398" i="2"/>
  <c r="V399" i="2"/>
  <c r="U372" i="2"/>
  <c r="AD376" i="2"/>
  <c r="E379" i="2"/>
  <c r="BB380" i="2"/>
  <c r="M382" i="2"/>
  <c r="AQ383" i="2"/>
  <c r="BU384" i="2"/>
  <c r="AF386" i="2"/>
  <c r="BJ387" i="2"/>
  <c r="U389" i="2"/>
  <c r="AY390" i="2"/>
  <c r="BS391" i="2"/>
  <c r="BK392" i="2"/>
  <c r="BC393" i="2"/>
  <c r="AU394" i="2"/>
  <c r="AM395" i="2"/>
  <c r="AE396" i="2"/>
  <c r="W397" i="2"/>
  <c r="O398" i="2"/>
  <c r="G399" i="2"/>
  <c r="AR367" i="2"/>
  <c r="P375" i="2"/>
  <c r="W378" i="2"/>
  <c r="U380" i="2"/>
  <c r="AY381" i="2"/>
  <c r="I383" i="2"/>
  <c r="AN384" i="2"/>
  <c r="BR385" i="2"/>
  <c r="AC387" i="2"/>
  <c r="BG388" i="2"/>
  <c r="Q390" i="2"/>
  <c r="AT391" i="2"/>
  <c r="AP392" i="2"/>
  <c r="AH393" i="2"/>
  <c r="Z394" i="2"/>
  <c r="R395" i="2"/>
  <c r="J396" i="2"/>
  <c r="B397" i="2"/>
  <c r="BN397" i="2"/>
  <c r="BF398" i="2"/>
  <c r="AX399" i="2"/>
  <c r="C376" i="2"/>
  <c r="BQ379" i="2"/>
  <c r="U382" i="2"/>
  <c r="AO384" i="2"/>
  <c r="BI386" i="2"/>
  <c r="I389" i="2"/>
  <c r="AA391" i="2"/>
  <c r="BP392" i="2"/>
  <c r="AA394" i="2"/>
  <c r="BE395" i="2"/>
  <c r="P397" i="2"/>
  <c r="AS398" i="2"/>
  <c r="BO399" i="2"/>
  <c r="BG400" i="2"/>
  <c r="AY401" i="2"/>
  <c r="AQ402" i="2"/>
  <c r="AI403" i="2"/>
  <c r="AA404" i="2"/>
  <c r="S405" i="2"/>
  <c r="K406" i="2"/>
  <c r="AT371" i="2"/>
  <c r="BO377" i="2"/>
  <c r="BL380" i="2"/>
  <c r="M383" i="2"/>
  <c r="AG385" i="2"/>
  <c r="BA387" i="2"/>
  <c r="BU389" i="2"/>
  <c r="E392" i="2"/>
  <c r="AJ393" i="2"/>
  <c r="BO394" i="2"/>
  <c r="Y396" i="2"/>
  <c r="BD397" i="2"/>
  <c r="M399" i="2"/>
  <c r="T400" i="2"/>
  <c r="L401" i="2"/>
  <c r="D402" i="2"/>
  <c r="BP402" i="2"/>
  <c r="BN365" i="2"/>
  <c r="BU370" i="2"/>
  <c r="BQ372" i="2"/>
  <c r="B367" i="2"/>
  <c r="AR371" i="2"/>
  <c r="Z363" i="2"/>
  <c r="AJ368" i="2"/>
  <c r="L372" i="2"/>
  <c r="BN364" i="2"/>
  <c r="L370" i="2"/>
  <c r="BB372" i="2"/>
  <c r="R370" i="2"/>
  <c r="BJ373" i="2"/>
  <c r="BH375" i="2"/>
  <c r="AF377" i="2"/>
  <c r="AV378" i="2"/>
  <c r="BL379" i="2"/>
  <c r="BE369" i="2"/>
  <c r="BD373" i="2"/>
  <c r="BA375" i="2"/>
  <c r="AB377" i="2"/>
  <c r="AR378" i="2"/>
  <c r="BH379" i="2"/>
  <c r="Z371" i="2"/>
  <c r="BG374" i="2"/>
  <c r="W377" i="2"/>
  <c r="BF378" i="2"/>
  <c r="Z380" i="2"/>
  <c r="AP381" i="2"/>
  <c r="AX382" i="2"/>
  <c r="BN383" i="2"/>
  <c r="J385" i="2"/>
  <c r="R386" i="2"/>
  <c r="AH387" i="2"/>
  <c r="AX388" i="2"/>
  <c r="BF389" i="2"/>
  <c r="B391" i="2"/>
  <c r="BU366" i="2"/>
  <c r="AV373" i="2"/>
  <c r="U376" i="2"/>
  <c r="R378" i="2"/>
  <c r="BA379" i="2"/>
  <c r="D381" i="2"/>
  <c r="T382" i="2"/>
  <c r="AB383" i="2"/>
  <c r="AR384" i="2"/>
  <c r="BH385" i="2"/>
  <c r="BP386" i="2"/>
  <c r="L388" i="2"/>
  <c r="AB389" i="2"/>
  <c r="AJ390" i="2"/>
  <c r="AZ391" i="2"/>
  <c r="AL372" i="2"/>
  <c r="K375" i="2"/>
  <c r="AL377" i="2"/>
  <c r="AX363" i="2"/>
  <c r="D373" i="2"/>
  <c r="AV375" i="2"/>
  <c r="BJ377" i="2"/>
  <c r="Y379" i="2"/>
  <c r="BC380" i="2"/>
  <c r="BS381" i="2"/>
  <c r="G383" i="2"/>
  <c r="W384" i="2"/>
  <c r="O385" i="2"/>
  <c r="G386" i="2"/>
  <c r="BS386" i="2"/>
  <c r="BK387" i="2"/>
  <c r="BC388" i="2"/>
  <c r="AU389" i="2"/>
  <c r="AM390" i="2"/>
  <c r="AE391" i="2"/>
  <c r="C374" i="2"/>
  <c r="AP377" i="2"/>
  <c r="BB379" i="2"/>
  <c r="S381" i="2"/>
  <c r="AW382" i="2"/>
  <c r="H384" i="2"/>
  <c r="AL385" i="2"/>
  <c r="BQ386" i="2"/>
  <c r="AA388" i="2"/>
  <c r="BE389" i="2"/>
  <c r="P391" i="2"/>
  <c r="V392" i="2"/>
  <c r="N393" i="2"/>
  <c r="F394" i="2"/>
  <c r="BR394" i="2"/>
  <c r="BJ395" i="2"/>
  <c r="BB396" i="2"/>
  <c r="AT397" i="2"/>
  <c r="AL398" i="2"/>
  <c r="AD399" i="2"/>
  <c r="H373" i="2"/>
  <c r="BO376" i="2"/>
  <c r="V379" i="2"/>
  <c r="BO380" i="2"/>
  <c r="Y382" i="2"/>
  <c r="BD383" i="2"/>
  <c r="N385" i="2"/>
  <c r="AS386" i="2"/>
  <c r="C388" i="2"/>
  <c r="AG389" i="2"/>
  <c r="BL390" i="2"/>
  <c r="G392" i="2"/>
  <c r="BS392" i="2"/>
  <c r="BK393" i="2"/>
  <c r="BC394" i="2"/>
  <c r="AU395" i="2"/>
  <c r="AM396" i="2"/>
  <c r="AE397" i="2"/>
  <c r="W398" i="2"/>
  <c r="O399" i="2"/>
  <c r="D370" i="2"/>
  <c r="AY375" i="2"/>
  <c r="AS378" i="2"/>
  <c r="AG380" i="2"/>
  <c r="BL381" i="2"/>
  <c r="V383" i="2"/>
  <c r="BA384" i="2"/>
  <c r="K386" i="2"/>
  <c r="AO387" i="2"/>
  <c r="BT388" i="2"/>
  <c r="AD390" i="2"/>
  <c r="BD391" i="2"/>
  <c r="AX392" i="2"/>
  <c r="AP393" i="2"/>
  <c r="AH394" i="2"/>
  <c r="Z395" i="2"/>
  <c r="R396" i="2"/>
  <c r="J397" i="2"/>
  <c r="B398" i="2"/>
  <c r="BN398" i="2"/>
  <c r="AG363" i="2"/>
  <c r="BA376" i="2"/>
  <c r="V380" i="2"/>
  <c r="AO382" i="2"/>
  <c r="BJ384" i="2"/>
  <c r="H387" i="2"/>
  <c r="AC389" i="2"/>
  <c r="AU391" i="2"/>
  <c r="I393" i="2"/>
  <c r="AN394" i="2"/>
  <c r="BQ395" i="2"/>
  <c r="AB397" i="2"/>
  <c r="BG398" i="2"/>
  <c r="C400" i="2"/>
  <c r="BO400" i="2"/>
  <c r="BG401" i="2"/>
  <c r="AY402" i="2"/>
  <c r="AQ403" i="2"/>
  <c r="AI404" i="2"/>
  <c r="AA405" i="2"/>
  <c r="S406" i="2"/>
  <c r="C373" i="2"/>
  <c r="AA378" i="2"/>
  <c r="N381" i="2"/>
  <c r="AG383" i="2"/>
  <c r="BB385" i="2"/>
  <c r="BT387" i="2"/>
  <c r="U390" i="2"/>
  <c r="S392" i="2"/>
  <c r="AW393" i="2"/>
  <c r="H395" i="2"/>
  <c r="AK396" i="2"/>
  <c r="BP397" i="2"/>
  <c r="AA399" i="2"/>
  <c r="AB400" i="2"/>
  <c r="T401" i="2"/>
  <c r="L402" i="2"/>
  <c r="D403" i="2"/>
  <c r="AP362" i="2"/>
  <c r="T369" i="2"/>
  <c r="BF362" i="2"/>
  <c r="BU368" i="2"/>
  <c r="AV372" i="2"/>
  <c r="B369" i="2"/>
  <c r="BJ372" i="2"/>
  <c r="Q368" i="2"/>
  <c r="BP372" i="2"/>
  <c r="T372" i="2"/>
  <c r="H375" i="2"/>
  <c r="AV377" i="2"/>
  <c r="H379" i="2"/>
  <c r="B366" i="2"/>
  <c r="BQ373" i="2"/>
  <c r="AF376" i="2"/>
  <c r="L378" i="2"/>
  <c r="BP379" i="2"/>
  <c r="K373" i="2"/>
  <c r="AI376" i="2"/>
  <c r="G379" i="2"/>
  <c r="BF380" i="2"/>
  <c r="R382" i="2"/>
  <c r="B384" i="2"/>
  <c r="AP385" i="2"/>
  <c r="B387" i="2"/>
  <c r="BF388" i="2"/>
  <c r="R390" i="2"/>
  <c r="BF391" i="2"/>
  <c r="L374" i="2"/>
  <c r="O377" i="2"/>
  <c r="J379" i="2"/>
  <c r="L381" i="2"/>
  <c r="AZ382" i="2"/>
  <c r="L384" i="2"/>
  <c r="BP385" i="2"/>
  <c r="AB387" i="2"/>
  <c r="BP388" i="2"/>
  <c r="AZ390" i="2"/>
  <c r="BF365" i="2"/>
  <c r="M374" i="2"/>
  <c r="AW377" i="2"/>
  <c r="AX368" i="2"/>
  <c r="AZ374" i="2"/>
  <c r="BU377" i="2"/>
  <c r="BO379" i="2"/>
  <c r="AM381" i="2"/>
  <c r="W383" i="2"/>
  <c r="AU384" i="2"/>
  <c r="BC385" i="2"/>
  <c r="G387" i="2"/>
  <c r="O388" i="2"/>
  <c r="W389" i="2"/>
  <c r="AU390" i="2"/>
  <c r="BM368" i="2"/>
  <c r="AC376" i="2"/>
  <c r="BR379" i="2"/>
  <c r="BE381" i="2"/>
  <c r="AO383" i="2"/>
  <c r="AY385" i="2"/>
  <c r="AI387" i="2"/>
  <c r="S389" i="2"/>
  <c r="AC391" i="2"/>
  <c r="AT392" i="2"/>
  <c r="BB393" i="2"/>
  <c r="F395" i="2"/>
  <c r="N396" i="2"/>
  <c r="V397" i="2"/>
  <c r="AT398" i="2"/>
  <c r="BP363" i="2"/>
  <c r="AJ375" i="2"/>
  <c r="AL379" i="2"/>
  <c r="AG381" i="2"/>
  <c r="Q383" i="2"/>
  <c r="AA385" i="2"/>
  <c r="K387" i="2"/>
  <c r="BO388" i="2"/>
  <c r="E391" i="2"/>
  <c r="AE392" i="2"/>
  <c r="AM393" i="2"/>
  <c r="BK394" i="2"/>
  <c r="BS395" i="2"/>
  <c r="G397" i="2"/>
  <c r="AE398" i="2"/>
  <c r="AM399" i="2"/>
  <c r="AO363" i="2"/>
  <c r="AX369" i="2"/>
  <c r="R363" i="2"/>
  <c r="AB369" i="2"/>
  <c r="Z362" i="2"/>
  <c r="BP369" i="2"/>
  <c r="AO362" i="2"/>
  <c r="AZ368" i="2"/>
  <c r="AW362" i="2"/>
  <c r="BR372" i="2"/>
  <c r="U375" i="2"/>
  <c r="BD377" i="2"/>
  <c r="P379" i="2"/>
  <c r="BM367" i="2"/>
  <c r="V374" i="2"/>
  <c r="AS376" i="2"/>
  <c r="T378" i="2"/>
  <c r="D380" i="2"/>
  <c r="AS373" i="2"/>
  <c r="AY376" i="2"/>
  <c r="R379" i="2"/>
  <c r="BN380" i="2"/>
  <c r="AH382" i="2"/>
  <c r="R384" i="2"/>
  <c r="AX385" i="2"/>
  <c r="J387" i="2"/>
  <c r="BN388" i="2"/>
  <c r="AH390" i="2"/>
  <c r="L363" i="2"/>
  <c r="AB374" i="2"/>
  <c r="Z377" i="2"/>
  <c r="AE379" i="2"/>
  <c r="AB381" i="2"/>
  <c r="BH382" i="2"/>
  <c r="T384" i="2"/>
  <c r="D386" i="2"/>
  <c r="AR387" i="2"/>
  <c r="D389" i="2"/>
  <c r="BH390" i="2"/>
  <c r="Q367" i="2"/>
  <c r="AT374" i="2"/>
  <c r="BR377" i="2"/>
  <c r="BU369" i="2"/>
  <c r="BQ374" i="2"/>
  <c r="K378" i="2"/>
  <c r="O380" i="2"/>
  <c r="AU381" i="2"/>
  <c r="AE383" i="2"/>
  <c r="BC384" i="2"/>
  <c r="BK385" i="2"/>
  <c r="O387" i="2"/>
  <c r="W388" i="2"/>
  <c r="AE389" i="2"/>
  <c r="BC390" i="2"/>
  <c r="L371" i="2"/>
  <c r="BJ376" i="2"/>
  <c r="N380" i="2"/>
  <c r="BR381" i="2"/>
  <c r="BB383" i="2"/>
  <c r="BL385" i="2"/>
  <c r="AV387" i="2"/>
  <c r="AF389" i="2"/>
  <c r="AN391" i="2"/>
  <c r="BB392" i="2"/>
  <c r="BJ393" i="2"/>
  <c r="N395" i="2"/>
  <c r="V396" i="2"/>
  <c r="AD397" i="2"/>
  <c r="BB398" i="2"/>
  <c r="AJ366" i="2"/>
  <c r="BQ375" i="2"/>
  <c r="BC379" i="2"/>
  <c r="AT381" i="2"/>
  <c r="AD383" i="2"/>
  <c r="AN385" i="2"/>
  <c r="X387" i="2"/>
  <c r="H389" i="2"/>
  <c r="Q391" i="2"/>
  <c r="AM392" i="2"/>
  <c r="AU393" i="2"/>
  <c r="BS394" i="2"/>
  <c r="G396" i="2"/>
  <c r="O397" i="2"/>
  <c r="AM398" i="2"/>
  <c r="AU399" i="2"/>
  <c r="AB366" i="2"/>
  <c r="BL371" i="2"/>
  <c r="L365" i="2"/>
  <c r="BD371" i="2"/>
  <c r="Q365" i="2"/>
  <c r="AE371" i="2"/>
  <c r="BH365" i="2"/>
  <c r="AK371" i="2"/>
  <c r="AG366" i="2"/>
  <c r="D374" i="2"/>
  <c r="AL376" i="2"/>
  <c r="P378" i="2"/>
  <c r="BT379" i="2"/>
  <c r="F372" i="2"/>
  <c r="C375" i="2"/>
  <c r="AR377" i="2"/>
  <c r="D379" i="2"/>
  <c r="AX366" i="2"/>
  <c r="D375" i="2"/>
  <c r="BN377" i="2"/>
  <c r="BI379" i="2"/>
  <c r="AX381" i="2"/>
  <c r="J383" i="2"/>
  <c r="AX384" i="2"/>
  <c r="AH386" i="2"/>
  <c r="BN387" i="2"/>
  <c r="Z389" i="2"/>
  <c r="J391" i="2"/>
  <c r="AJ371" i="2"/>
  <c r="X375" i="2"/>
  <c r="AC378" i="2"/>
  <c r="T380" i="2"/>
  <c r="BH381" i="2"/>
  <c r="AR383" i="2"/>
  <c r="D385" i="2"/>
  <c r="AJ386" i="2"/>
  <c r="T388" i="2"/>
  <c r="BH389" i="2"/>
  <c r="T391" i="2"/>
  <c r="BT372" i="2"/>
  <c r="E376" i="2"/>
  <c r="AO378" i="2"/>
  <c r="AL373" i="2"/>
  <c r="AR376" i="2"/>
  <c r="BB378" i="2"/>
  <c r="BK380" i="2"/>
  <c r="AE382" i="2"/>
  <c r="BK383" i="2"/>
  <c r="W385" i="2"/>
  <c r="AE386" i="2"/>
  <c r="AM387" i="2"/>
  <c r="BK388" i="2"/>
  <c r="BS389" i="2"/>
  <c r="G391" i="2"/>
  <c r="AK374" i="2"/>
  <c r="AH378" i="2"/>
  <c r="BA380" i="2"/>
  <c r="BJ382" i="2"/>
  <c r="AT384" i="2"/>
  <c r="AD386" i="2"/>
  <c r="AN388" i="2"/>
  <c r="X390" i="2"/>
  <c r="BR391" i="2"/>
  <c r="V393" i="2"/>
  <c r="AD394" i="2"/>
  <c r="AL395" i="2"/>
  <c r="BJ396" i="2"/>
  <c r="BR397" i="2"/>
  <c r="F399" i="2"/>
  <c r="AQ373" i="2"/>
  <c r="BM377" i="2"/>
  <c r="AC380" i="2"/>
  <c r="AL382" i="2"/>
  <c r="V384" i="2"/>
  <c r="F386" i="2"/>
  <c r="P388" i="2"/>
  <c r="BT389" i="2"/>
  <c r="BA391" i="2"/>
  <c r="G393" i="2"/>
  <c r="O394" i="2"/>
  <c r="W395" i="2"/>
  <c r="AU396" i="2"/>
  <c r="BC397" i="2"/>
  <c r="Y367" i="2"/>
  <c r="E372" i="2"/>
  <c r="AR365" i="2"/>
  <c r="BQ371" i="2"/>
  <c r="J366" i="2"/>
  <c r="AS371" i="2"/>
  <c r="Z366" i="2"/>
  <c r="AY371" i="2"/>
  <c r="AB368" i="2"/>
  <c r="AC374" i="2"/>
  <c r="AZ376" i="2"/>
  <c r="X378" i="2"/>
  <c r="H380" i="2"/>
  <c r="BG372" i="2"/>
  <c r="N375" i="2"/>
  <c r="AZ377" i="2"/>
  <c r="L379" i="2"/>
  <c r="I369" i="2"/>
  <c r="AK375" i="2"/>
  <c r="E378" i="2"/>
  <c r="BS379" i="2"/>
  <c r="BF381" i="2"/>
  <c r="Z383" i="2"/>
  <c r="BF384" i="2"/>
  <c r="AP386" i="2"/>
  <c r="B388" i="2"/>
  <c r="AP389" i="2"/>
  <c r="Z391" i="2"/>
  <c r="BT371" i="2"/>
  <c r="AQ375" i="2"/>
  <c r="AM378" i="2"/>
  <c r="AJ380" i="2"/>
  <c r="BP381" i="2"/>
  <c r="AZ383" i="2"/>
  <c r="L385" i="2"/>
  <c r="AZ386" i="2"/>
  <c r="AJ388" i="2"/>
  <c r="BP389" i="2"/>
  <c r="AB391" i="2"/>
  <c r="P373" i="2"/>
  <c r="AN376" i="2"/>
  <c r="AY378" i="2"/>
  <c r="BB373" i="2"/>
  <c r="BI376" i="2"/>
  <c r="C379" i="2"/>
  <c r="G381" i="2"/>
  <c r="AM382" i="2"/>
  <c r="BS383" i="2"/>
  <c r="AE385" i="2"/>
  <c r="AM386" i="2"/>
  <c r="AU387" i="2"/>
  <c r="BS388" i="2"/>
  <c r="G390" i="2"/>
  <c r="O391" i="2"/>
  <c r="BR374" i="2"/>
  <c r="BC378" i="2"/>
  <c r="BM380" i="2"/>
  <c r="C383" i="2"/>
  <c r="BG384" i="2"/>
  <c r="AQ386" i="2"/>
  <c r="BA388" i="2"/>
  <c r="AK390" i="2"/>
  <c r="F392" i="2"/>
  <c r="AD393" i="2"/>
  <c r="AL394" i="2"/>
  <c r="AT395" i="2"/>
  <c r="BR396" i="2"/>
  <c r="F398" i="2"/>
  <c r="N399" i="2"/>
  <c r="E374" i="2"/>
  <c r="N378" i="2"/>
  <c r="AO380" i="2"/>
  <c r="AY382" i="2"/>
  <c r="AI384" i="2"/>
  <c r="S386" i="2"/>
  <c r="AC388" i="2"/>
  <c r="M390" i="2"/>
  <c r="BK391" i="2"/>
  <c r="O393" i="2"/>
  <c r="W394" i="2"/>
  <c r="AE395" i="2"/>
  <c r="BC396" i="2"/>
  <c r="BK397" i="2"/>
  <c r="B364" i="2"/>
  <c r="AZ363" i="2"/>
  <c r="T364" i="2"/>
  <c r="D363" i="2"/>
  <c r="AP364" i="2"/>
  <c r="BT375" i="2"/>
  <c r="AF379" i="2"/>
  <c r="AJ374" i="2"/>
  <c r="AZ378" i="2"/>
  <c r="BI373" i="2"/>
  <c r="AC379" i="2"/>
  <c r="BN382" i="2"/>
  <c r="BF385" i="2"/>
  <c r="J389" i="2"/>
  <c r="L368" i="2"/>
  <c r="AU377" i="2"/>
  <c r="AJ381" i="2"/>
  <c r="AZ384" i="2"/>
  <c r="AZ387" i="2"/>
  <c r="BP390" i="2"/>
  <c r="AR375" i="2"/>
  <c r="D371" i="2"/>
  <c r="AG378" i="2"/>
  <c r="G382" i="2"/>
  <c r="BK384" i="2"/>
  <c r="W387" i="2"/>
  <c r="BC389" i="2"/>
  <c r="N372" i="2"/>
  <c r="AA380" i="2"/>
  <c r="U384" i="2"/>
  <c r="BI387" i="2"/>
  <c r="AY391" i="2"/>
  <c r="N394" i="2"/>
  <c r="AD396" i="2"/>
  <c r="BJ398" i="2"/>
  <c r="V377" i="2"/>
  <c r="BG381" i="2"/>
  <c r="BA385" i="2"/>
  <c r="AT389" i="2"/>
  <c r="AU392" i="2"/>
  <c r="G395" i="2"/>
  <c r="AM397" i="2"/>
  <c r="W399" i="2"/>
  <c r="T374" i="2"/>
  <c r="BN378" i="2"/>
  <c r="BT380" i="2"/>
  <c r="BD382" i="2"/>
  <c r="BM384" i="2"/>
  <c r="AW386" i="2"/>
  <c r="AG388" i="2"/>
  <c r="AQ390" i="2"/>
  <c r="J392" i="2"/>
  <c r="R393" i="2"/>
  <c r="AP394" i="2"/>
  <c r="AX395" i="2"/>
  <c r="BF396" i="2"/>
  <c r="J398" i="2"/>
  <c r="R399" i="2"/>
  <c r="AF374" i="2"/>
  <c r="AQ380" i="2"/>
  <c r="AF383" i="2"/>
  <c r="U386" i="2"/>
  <c r="AW389" i="2"/>
  <c r="Q392" i="2"/>
  <c r="BU393" i="2"/>
  <c r="K396" i="2"/>
  <c r="BO397" i="2"/>
  <c r="AY399" i="2"/>
  <c r="C401" i="2"/>
  <c r="K402" i="2"/>
  <c r="S403" i="2"/>
  <c r="AQ404" i="2"/>
  <c r="AY405" i="2"/>
  <c r="Y364" i="2"/>
  <c r="BK378" i="2"/>
  <c r="C382" i="2"/>
  <c r="BL384" i="2"/>
  <c r="V388" i="2"/>
  <c r="K391" i="2"/>
  <c r="K393" i="2"/>
  <c r="T395" i="2"/>
  <c r="D397" i="2"/>
  <c r="BH398" i="2"/>
  <c r="AJ400" i="2"/>
  <c r="AR401" i="2"/>
  <c r="AZ402" i="2"/>
  <c r="BH403" i="2"/>
  <c r="AZ404" i="2"/>
  <c r="AR405" i="2"/>
  <c r="AJ406" i="2"/>
  <c r="AY374" i="2"/>
  <c r="W379" i="2"/>
  <c r="BD381" i="2"/>
  <c r="E384" i="2"/>
  <c r="Y386" i="2"/>
  <c r="AS388" i="2"/>
  <c r="BM390" i="2"/>
  <c r="AS392" i="2"/>
  <c r="D394" i="2"/>
  <c r="AI395" i="2"/>
  <c r="BM396" i="2"/>
  <c r="X398" i="2"/>
  <c r="BA399" i="2"/>
  <c r="AS400" i="2"/>
  <c r="AK401" i="2"/>
  <c r="AC402" i="2"/>
  <c r="U403" i="2"/>
  <c r="M404" i="2"/>
  <c r="E405" i="2"/>
  <c r="BQ405" i="2"/>
  <c r="D366" i="2"/>
  <c r="N377" i="2"/>
  <c r="AI380" i="2"/>
  <c r="BB382" i="2"/>
  <c r="C385" i="2"/>
  <c r="U387" i="2"/>
  <c r="AO389" i="2"/>
  <c r="BE391" i="2"/>
  <c r="Q393" i="2"/>
  <c r="AV394" i="2"/>
  <c r="E396" i="2"/>
  <c r="AJ397" i="2"/>
  <c r="BO398" i="2"/>
  <c r="H400" i="2"/>
  <c r="BT400" i="2"/>
  <c r="BL401" i="2"/>
  <c r="BD402" i="2"/>
  <c r="AV403" i="2"/>
  <c r="AN404" i="2"/>
  <c r="AF405" i="2"/>
  <c r="X406" i="2"/>
  <c r="BJ375" i="2"/>
  <c r="S382" i="2"/>
  <c r="BG386" i="2"/>
  <c r="Y391" i="2"/>
  <c r="Y394" i="2"/>
  <c r="M397" i="2"/>
  <c r="BN399" i="2"/>
  <c r="AX401" i="2"/>
  <c r="AH403" i="2"/>
  <c r="AL378" i="2"/>
  <c r="AL383" i="2"/>
  <c r="F388" i="2"/>
  <c r="U392" i="2"/>
  <c r="K395" i="2"/>
  <c r="BT397" i="2"/>
  <c r="AD400" i="2"/>
  <c r="N402" i="2"/>
  <c r="BR403" i="2"/>
  <c r="BB405" i="2"/>
  <c r="K407" i="2"/>
  <c r="AD379" i="2"/>
  <c r="K384" i="2"/>
  <c r="AW388" i="2"/>
  <c r="AW392" i="2"/>
  <c r="AK395" i="2"/>
  <c r="AA398" i="2"/>
  <c r="AU400" i="2"/>
  <c r="AE402" i="2"/>
  <c r="O404" i="2"/>
  <c r="BS405" i="2"/>
  <c r="BP370" i="2"/>
  <c r="BI380" i="2"/>
  <c r="AC385" i="2"/>
  <c r="BO389" i="2"/>
  <c r="AG393" i="2"/>
  <c r="U396" i="2"/>
  <c r="K399" i="2"/>
  <c r="J401" i="2"/>
  <c r="BN402" i="2"/>
  <c r="AO364" i="2"/>
  <c r="AW364" i="2"/>
  <c r="AZ364" i="2"/>
  <c r="BU363" i="2"/>
  <c r="AJ365" i="2"/>
  <c r="M376" i="2"/>
  <c r="AN379" i="2"/>
  <c r="AV374" i="2"/>
  <c r="BP378" i="2"/>
  <c r="F374" i="2"/>
  <c r="AX379" i="2"/>
  <c r="B383" i="2"/>
  <c r="B386" i="2"/>
  <c r="R389" i="2"/>
  <c r="AP369" i="2"/>
  <c r="BF377" i="2"/>
  <c r="AR381" i="2"/>
  <c r="BP384" i="2"/>
  <c r="BH387" i="2"/>
  <c r="L391" i="2"/>
  <c r="BI375" i="2"/>
  <c r="M372" i="2"/>
  <c r="AQ378" i="2"/>
  <c r="O382" i="2"/>
  <c r="BS384" i="2"/>
  <c r="AE387" i="2"/>
  <c r="BK389" i="2"/>
  <c r="F373" i="2"/>
  <c r="AN380" i="2"/>
  <c r="AG384" i="2"/>
  <c r="BU387" i="2"/>
  <c r="BJ391" i="2"/>
  <c r="V394" i="2"/>
  <c r="AL396" i="2"/>
  <c r="BR398" i="2"/>
  <c r="AQ377" i="2"/>
  <c r="BT381" i="2"/>
  <c r="BM385" i="2"/>
  <c r="BG389" i="2"/>
  <c r="BC392" i="2"/>
  <c r="O395" i="2"/>
  <c r="AU397" i="2"/>
  <c r="AE399" i="2"/>
  <c r="BA374" i="2"/>
  <c r="K379" i="2"/>
  <c r="M381" i="2"/>
  <c r="BQ382" i="2"/>
  <c r="F385" i="2"/>
  <c r="BJ386" i="2"/>
  <c r="AT388" i="2"/>
  <c r="BD390" i="2"/>
  <c r="R392" i="2"/>
  <c r="Z393" i="2"/>
  <c r="AX394" i="2"/>
  <c r="BF395" i="2"/>
  <c r="BN396" i="2"/>
  <c r="R398" i="2"/>
  <c r="Z399" i="2"/>
  <c r="S375" i="2"/>
  <c r="BJ380" i="2"/>
  <c r="AY383" i="2"/>
  <c r="AN386" i="2"/>
  <c r="BQ389" i="2"/>
  <c r="AC392" i="2"/>
  <c r="M394" i="2"/>
  <c r="X396" i="2"/>
  <c r="H398" i="2"/>
  <c r="BG399" i="2"/>
  <c r="K401" i="2"/>
  <c r="S402" i="2"/>
  <c r="AA403" i="2"/>
  <c r="AY404" i="2"/>
  <c r="BG405" i="2"/>
  <c r="J368" i="2"/>
  <c r="Q379" i="2"/>
  <c r="V382" i="2"/>
  <c r="K385" i="2"/>
  <c r="AQ388" i="2"/>
  <c r="AF391" i="2"/>
  <c r="X393" i="2"/>
  <c r="AG395" i="2"/>
  <c r="Q397" i="2"/>
  <c r="BU398" i="2"/>
  <c r="AR400" i="2"/>
  <c r="AZ401" i="2"/>
  <c r="BH402" i="2"/>
  <c r="BP403" i="2"/>
  <c r="BH404" i="2"/>
  <c r="AZ405" i="2"/>
  <c r="AR406" i="2"/>
  <c r="AC375" i="2"/>
  <c r="AW379" i="2"/>
  <c r="F382" i="2"/>
  <c r="Y384" i="2"/>
  <c r="AT386" i="2"/>
  <c r="BL388" i="2"/>
  <c r="M391" i="2"/>
  <c r="BG392" i="2"/>
  <c r="Q394" i="2"/>
  <c r="AV395" i="2"/>
  <c r="E397" i="2"/>
  <c r="AJ398" i="2"/>
  <c r="BI399" i="2"/>
  <c r="BA400" i="2"/>
  <c r="AS401" i="2"/>
  <c r="AK402" i="2"/>
  <c r="AC403" i="2"/>
  <c r="U404" i="2"/>
  <c r="M405" i="2"/>
  <c r="E406" i="2"/>
  <c r="T370" i="2"/>
  <c r="AX377" i="2"/>
  <c r="BD380" i="2"/>
  <c r="BU382" i="2"/>
  <c r="V385" i="2"/>
  <c r="AQ387" i="2"/>
  <c r="BJ389" i="2"/>
  <c r="BT391" i="2"/>
  <c r="AC393" i="2"/>
  <c r="BH394" i="2"/>
  <c r="S396" i="2"/>
  <c r="AW397" i="2"/>
  <c r="H399" i="2"/>
  <c r="P400" i="2"/>
  <c r="H401" i="2"/>
  <c r="BT401" i="2"/>
  <c r="BL402" i="2"/>
  <c r="BD403" i="2"/>
  <c r="AV404" i="2"/>
  <c r="AN405" i="2"/>
  <c r="AF406" i="2"/>
  <c r="Y377" i="2"/>
  <c r="BG382" i="2"/>
  <c r="AA387" i="2"/>
  <c r="BI391" i="2"/>
  <c r="AY394" i="2"/>
  <c r="AN397" i="2"/>
  <c r="J400" i="2"/>
  <c r="BN401" i="2"/>
  <c r="AX403" i="2"/>
  <c r="Z379" i="2"/>
  <c r="F384" i="2"/>
  <c r="AV388" i="2"/>
  <c r="AV392" i="2"/>
  <c r="AJ395" i="2"/>
  <c r="Y398" i="2"/>
  <c r="AT400" i="2"/>
  <c r="AD402" i="2"/>
  <c r="N404" i="2"/>
  <c r="BR405" i="2"/>
  <c r="S407" i="2"/>
  <c r="K380" i="2"/>
  <c r="AY384" i="2"/>
  <c r="Q389" i="2"/>
  <c r="C393" i="2"/>
  <c r="BL395" i="2"/>
  <c r="AZ398" i="2"/>
  <c r="BK400" i="2"/>
  <c r="AU402" i="2"/>
  <c r="AE404" i="2"/>
  <c r="O406" i="2"/>
  <c r="AT373" i="2"/>
  <c r="AC381" i="2"/>
  <c r="BQ385" i="2"/>
  <c r="AI390" i="2"/>
  <c r="BG393" i="2"/>
  <c r="AV396" i="2"/>
  <c r="AJ399" i="2"/>
  <c r="Z401" i="2"/>
  <c r="J403" i="2"/>
  <c r="W371" i="2"/>
  <c r="Z370" i="2"/>
  <c r="AH370" i="2"/>
  <c r="AP370" i="2"/>
  <c r="L373" i="2"/>
  <c r="BL377" i="2"/>
  <c r="Y371" i="2"/>
  <c r="BG376" i="2"/>
  <c r="J364" i="2"/>
  <c r="AH377" i="2"/>
  <c r="J381" i="2"/>
  <c r="Z384" i="2"/>
  <c r="AP387" i="2"/>
  <c r="AP390" i="2"/>
  <c r="AS374" i="2"/>
  <c r="B380" i="2"/>
  <c r="BP382" i="2"/>
  <c r="T386" i="2"/>
  <c r="AJ389" i="2"/>
  <c r="AR369" i="2"/>
  <c r="I378" i="2"/>
  <c r="BL375" i="2"/>
  <c r="W380" i="2"/>
  <c r="AM383" i="2"/>
  <c r="O386" i="2"/>
  <c r="AE388" i="2"/>
  <c r="BK390" i="2"/>
  <c r="BK377" i="2"/>
  <c r="K382" i="2"/>
  <c r="E386" i="2"/>
  <c r="BR389" i="2"/>
  <c r="BJ392" i="2"/>
  <c r="V395" i="2"/>
  <c r="BB397" i="2"/>
  <c r="D369" i="2"/>
  <c r="BU379" i="2"/>
  <c r="BQ383" i="2"/>
  <c r="AK387" i="2"/>
  <c r="AD391" i="2"/>
  <c r="BS393" i="2"/>
  <c r="O396" i="2"/>
  <c r="AU398" i="2"/>
  <c r="BB371" i="2"/>
  <c r="H377" i="2"/>
  <c r="BJ379" i="2"/>
  <c r="E382" i="2"/>
  <c r="BI383" i="2"/>
  <c r="AS385" i="2"/>
  <c r="BB387" i="2"/>
  <c r="AL389" i="2"/>
  <c r="V391" i="2"/>
  <c r="BF392" i="2"/>
  <c r="BN393" i="2"/>
  <c r="B395" i="2"/>
  <c r="Z396" i="2"/>
  <c r="AH397" i="2"/>
  <c r="AP398" i="2"/>
  <c r="AX367" i="2"/>
  <c r="Y378" i="2"/>
  <c r="BA381" i="2"/>
  <c r="I385" i="2"/>
  <c r="BR387" i="2"/>
  <c r="BG390" i="2"/>
  <c r="U393" i="2"/>
  <c r="E395" i="2"/>
  <c r="BI396" i="2"/>
  <c r="BT398" i="2"/>
  <c r="AA400" i="2"/>
  <c r="AI401" i="2"/>
  <c r="BG402" i="2"/>
  <c r="BO403" i="2"/>
  <c r="C405" i="2"/>
  <c r="AA406" i="2"/>
  <c r="V375" i="2"/>
  <c r="X380" i="2"/>
  <c r="BA383" i="2"/>
  <c r="AO386" i="2"/>
  <c r="AD389" i="2"/>
  <c r="AF392" i="2"/>
  <c r="P394" i="2"/>
  <c r="BT395" i="2"/>
  <c r="I398" i="2"/>
  <c r="BH399" i="2"/>
  <c r="BP400" i="2"/>
  <c r="T402" i="2"/>
  <c r="AB403" i="2"/>
  <c r="T404" i="2"/>
  <c r="L405" i="2"/>
  <c r="D406" i="2"/>
  <c r="AP368" i="2"/>
  <c r="AI377" i="2"/>
  <c r="AV380" i="2"/>
  <c r="BO382" i="2"/>
  <c r="P385" i="2"/>
  <c r="AG387" i="2"/>
  <c r="BB389" i="2"/>
  <c r="BO391" i="2"/>
  <c r="Y393" i="2"/>
  <c r="BD394" i="2"/>
  <c r="M396" i="2"/>
  <c r="AR397" i="2"/>
  <c r="C399" i="2"/>
  <c r="M400" i="2"/>
  <c r="E401" i="2"/>
  <c r="BQ401" i="2"/>
  <c r="BI402" i="2"/>
  <c r="BA403" i="2"/>
  <c r="AS404" i="2"/>
  <c r="AK405" i="2"/>
  <c r="AC406" i="2"/>
  <c r="N374" i="2"/>
  <c r="F379" i="2"/>
  <c r="AQ381" i="2"/>
  <c r="BL383" i="2"/>
  <c r="M386" i="2"/>
  <c r="AF388" i="2"/>
  <c r="BA390" i="2"/>
  <c r="AK392" i="2"/>
  <c r="BP393" i="2"/>
  <c r="AA395" i="2"/>
  <c r="BE396" i="2"/>
  <c r="P398" i="2"/>
  <c r="AS399" i="2"/>
  <c r="AN400" i="2"/>
  <c r="AF401" i="2"/>
  <c r="X402" i="2"/>
  <c r="P403" i="2"/>
  <c r="H404" i="2"/>
  <c r="BT404" i="2"/>
  <c r="BL405" i="2"/>
  <c r="BD406" i="2"/>
  <c r="BN379" i="2"/>
  <c r="AL384" i="2"/>
  <c r="E389" i="2"/>
  <c r="BO392" i="2"/>
  <c r="BD395" i="2"/>
  <c r="AR398" i="2"/>
  <c r="BF400" i="2"/>
  <c r="AP402" i="2"/>
  <c r="T373" i="2"/>
  <c r="Q381" i="2"/>
  <c r="BG385" i="2"/>
  <c r="AA390" i="2"/>
  <c r="AZ393" i="2"/>
  <c r="AO396" i="2"/>
  <c r="AC399" i="2"/>
  <c r="V401" i="2"/>
  <c r="F403" i="2"/>
  <c r="BJ404" i="2"/>
  <c r="AT406" i="2"/>
  <c r="BH374" i="2"/>
  <c r="BJ381" i="2"/>
  <c r="AC386" i="2"/>
  <c r="BR390" i="2"/>
  <c r="H394" i="2"/>
  <c r="BP396" i="2"/>
  <c r="BC399" i="2"/>
  <c r="AM401" i="2"/>
  <c r="W403" i="2"/>
  <c r="G405" i="2"/>
  <c r="BH406" i="2"/>
  <c r="BE377" i="2"/>
  <c r="AL371" i="2"/>
  <c r="BG370" i="2"/>
  <c r="BH370" i="2"/>
  <c r="R371" i="2"/>
  <c r="X373" i="2"/>
  <c r="H378" i="2"/>
  <c r="BA371" i="2"/>
  <c r="L377" i="2"/>
  <c r="Y365" i="2"/>
  <c r="AS377" i="2"/>
  <c r="R381" i="2"/>
  <c r="AH384" i="2"/>
  <c r="BF387" i="2"/>
  <c r="AX390" i="2"/>
  <c r="F375" i="2"/>
  <c r="L380" i="2"/>
  <c r="L383" i="2"/>
  <c r="AB386" i="2"/>
  <c r="AR389" i="2"/>
  <c r="BM370" i="2"/>
  <c r="S378" i="2"/>
  <c r="AB376" i="2"/>
  <c r="AE380" i="2"/>
  <c r="BC383" i="2"/>
  <c r="W386" i="2"/>
  <c r="AM388" i="2"/>
  <c r="BS390" i="2"/>
  <c r="M378" i="2"/>
  <c r="X382" i="2"/>
  <c r="Q386" i="2"/>
  <c r="K390" i="2"/>
  <c r="BR392" i="2"/>
  <c r="AD395" i="2"/>
  <c r="BJ397" i="2"/>
  <c r="O371" i="2"/>
  <c r="P380" i="2"/>
  <c r="I384" i="2"/>
  <c r="AW387" i="2"/>
  <c r="AO391" i="2"/>
  <c r="G394" i="2"/>
  <c r="W396" i="2"/>
  <c r="BC398" i="2"/>
  <c r="AZ372" i="2"/>
  <c r="AE377" i="2"/>
  <c r="G380" i="2"/>
  <c r="Q382" i="2"/>
  <c r="BU383" i="2"/>
  <c r="BE385" i="2"/>
  <c r="BO387" i="2"/>
  <c r="AY389" i="2"/>
  <c r="AI391" i="2"/>
  <c r="BN392" i="2"/>
  <c r="B394" i="2"/>
  <c r="J395" i="2"/>
  <c r="AH396" i="2"/>
  <c r="AP397" i="2"/>
  <c r="AX398" i="2"/>
  <c r="AI371" i="2"/>
  <c r="BG378" i="2"/>
  <c r="BU381" i="2"/>
  <c r="AD385" i="2"/>
  <c r="S388" i="2"/>
  <c r="H391" i="2"/>
  <c r="AI393" i="2"/>
  <c r="S395" i="2"/>
  <c r="C397" i="2"/>
  <c r="L399" i="2"/>
  <c r="AI400" i="2"/>
  <c r="AQ401" i="2"/>
  <c r="BO402" i="2"/>
  <c r="C404" i="2"/>
  <c r="K405" i="2"/>
  <c r="AI406" i="2"/>
  <c r="H376" i="2"/>
  <c r="AS380" i="2"/>
  <c r="C384" i="2"/>
  <c r="BL386" i="2"/>
  <c r="BA389" i="2"/>
  <c r="AR392" i="2"/>
  <c r="AB394" i="2"/>
  <c r="L396" i="2"/>
  <c r="U398" i="2"/>
  <c r="BP399" i="2"/>
  <c r="D401" i="2"/>
  <c r="AB402" i="2"/>
  <c r="AJ403" i="2"/>
  <c r="AB404" i="2"/>
  <c r="T405" i="2"/>
  <c r="L406" i="2"/>
  <c r="BH371" i="2"/>
  <c r="BS377" i="2"/>
  <c r="BQ380" i="2"/>
  <c r="N383" i="2"/>
  <c r="AI385" i="2"/>
  <c r="BD387" i="2"/>
  <c r="C390" i="2"/>
  <c r="H392" i="2"/>
  <c r="AK393" i="2"/>
  <c r="BP394" i="2"/>
  <c r="AA396" i="2"/>
  <c r="BE397" i="2"/>
  <c r="P399" i="2"/>
  <c r="U400" i="2"/>
  <c r="M401" i="2"/>
  <c r="E402" i="2"/>
  <c r="BQ402" i="2"/>
  <c r="BI403" i="2"/>
  <c r="BA404" i="2"/>
  <c r="AS405" i="2"/>
  <c r="AK406" i="2"/>
  <c r="BO374" i="2"/>
  <c r="AG379" i="2"/>
  <c r="BM381" i="2"/>
  <c r="M384" i="2"/>
  <c r="AG386" i="2"/>
  <c r="AY388" i="2"/>
  <c r="BT390" i="2"/>
  <c r="AY392" i="2"/>
  <c r="I394" i="2"/>
  <c r="AN395" i="2"/>
  <c r="BQ396" i="2"/>
  <c r="AB398" i="2"/>
  <c r="BD399" i="2"/>
  <c r="AV400" i="2"/>
  <c r="AN401" i="2"/>
  <c r="AF402" i="2"/>
  <c r="X403" i="2"/>
  <c r="P404" i="2"/>
  <c r="H405" i="2"/>
  <c r="BT405" i="2"/>
  <c r="R367" i="2"/>
  <c r="AL380" i="2"/>
  <c r="H385" i="2"/>
  <c r="AV389" i="2"/>
  <c r="T393" i="2"/>
  <c r="I396" i="2"/>
  <c r="BQ398" i="2"/>
  <c r="B401" i="2"/>
  <c r="BF402" i="2"/>
  <c r="BD374" i="2"/>
  <c r="BI381" i="2"/>
  <c r="AA386" i="2"/>
  <c r="BO390" i="2"/>
  <c r="E394" i="2"/>
  <c r="BO396" i="2"/>
  <c r="BB399" i="2"/>
  <c r="AL401" i="2"/>
  <c r="V403" i="2"/>
  <c r="F405" i="2"/>
  <c r="BG406" i="2"/>
  <c r="X376" i="2"/>
  <c r="AF382" i="2"/>
  <c r="BT386" i="2"/>
  <c r="AL391" i="2"/>
  <c r="AG394" i="2"/>
  <c r="U397" i="2"/>
  <c r="BS399" i="2"/>
  <c r="BC401" i="2"/>
  <c r="AM403" i="2"/>
  <c r="W405" i="2"/>
  <c r="BP406" i="2"/>
  <c r="BA378" i="2"/>
  <c r="BH367" i="2"/>
  <c r="AW366" i="2"/>
  <c r="AN371" i="2"/>
  <c r="D364" i="2"/>
  <c r="AB379" i="2"/>
  <c r="AH380" i="2"/>
  <c r="AX386" i="2"/>
  <c r="AI372" i="2"/>
  <c r="AB382" i="2"/>
  <c r="AR388" i="2"/>
  <c r="BD376" i="2"/>
  <c r="AT379" i="2"/>
  <c r="AM385" i="2"/>
  <c r="O390" i="2"/>
  <c r="AF381" i="2"/>
  <c r="BM388" i="2"/>
  <c r="AT394" i="2"/>
  <c r="AL399" i="2"/>
  <c r="BL382" i="2"/>
  <c r="Y390" i="2"/>
  <c r="BC395" i="2"/>
  <c r="AJ362" i="2"/>
  <c r="AA379" i="2"/>
  <c r="AI383" i="2"/>
  <c r="C387" i="2"/>
  <c r="BQ390" i="2"/>
  <c r="AX393" i="2"/>
  <c r="BN395" i="2"/>
  <c r="Z398" i="2"/>
  <c r="AC377" i="2"/>
  <c r="BT383" i="2"/>
  <c r="S390" i="2"/>
  <c r="AZ394" i="2"/>
  <c r="T398" i="2"/>
  <c r="S401" i="2"/>
  <c r="AY403" i="2"/>
  <c r="BO405" i="2"/>
  <c r="AU379" i="2"/>
  <c r="BU385" i="2"/>
  <c r="AV391" i="2"/>
  <c r="AS395" i="2"/>
  <c r="AN399" i="2"/>
  <c r="BH401" i="2"/>
  <c r="D404" i="2"/>
  <c r="BH405" i="2"/>
  <c r="N376" i="2"/>
  <c r="AA382" i="2"/>
  <c r="BM386" i="2"/>
  <c r="AG391" i="2"/>
  <c r="AC394" i="2"/>
  <c r="S397" i="2"/>
  <c r="BQ399" i="2"/>
  <c r="BA401" i="2"/>
  <c r="AK403" i="2"/>
  <c r="U405" i="2"/>
  <c r="AB372" i="2"/>
  <c r="C381" i="2"/>
  <c r="AQ385" i="2"/>
  <c r="I390" i="2"/>
  <c r="AQ393" i="2"/>
  <c r="AF396" i="2"/>
  <c r="T399" i="2"/>
  <c r="P401" i="2"/>
  <c r="BT402" i="2"/>
  <c r="BD404" i="2"/>
  <c r="AN406" i="2"/>
  <c r="AA383" i="2"/>
  <c r="P392" i="2"/>
  <c r="BM397" i="2"/>
  <c r="J402" i="2"/>
  <c r="I380" i="2"/>
  <c r="P389" i="2"/>
  <c r="BI395" i="2"/>
  <c r="BJ400" i="2"/>
  <c r="AD404" i="2"/>
  <c r="BM369" i="2"/>
  <c r="U385" i="2"/>
  <c r="AB393" i="2"/>
  <c r="E399" i="2"/>
  <c r="BK402" i="2"/>
  <c r="AE406" i="2"/>
  <c r="BQ381" i="2"/>
  <c r="AT387" i="2"/>
  <c r="BA392" i="2"/>
  <c r="BU396" i="2"/>
  <c r="R400" i="2"/>
  <c r="AH402" i="2"/>
  <c r="AX404" i="2"/>
  <c r="AH406" i="2"/>
  <c r="AV382" i="2"/>
  <c r="BB391" i="2"/>
  <c r="AG397" i="2"/>
  <c r="BJ401" i="2"/>
  <c r="I405" i="2"/>
  <c r="R407" i="2"/>
  <c r="K408" i="2"/>
  <c r="C409" i="2"/>
  <c r="BO409" i="2"/>
  <c r="BG410" i="2"/>
  <c r="AY411" i="2"/>
  <c r="AQ412" i="2"/>
  <c r="K377" i="2"/>
  <c r="S387" i="2"/>
  <c r="AS394" i="2"/>
  <c r="G400" i="2"/>
  <c r="AU403" i="2"/>
  <c r="AO406" i="2"/>
  <c r="AY379" i="2"/>
  <c r="BQ388" i="2"/>
  <c r="AW395" i="2"/>
  <c r="BB400" i="2"/>
  <c r="Q404" i="2"/>
  <c r="BM406" i="2"/>
  <c r="BK407" i="2"/>
  <c r="BC408" i="2"/>
  <c r="AU409" i="2"/>
  <c r="AM410" i="2"/>
  <c r="AE411" i="2"/>
  <c r="C389" i="2"/>
  <c r="S399" i="2"/>
  <c r="BM404" i="2"/>
  <c r="AV407" i="2"/>
  <c r="BI408" i="2"/>
  <c r="B410" i="2"/>
  <c r="P411" i="2"/>
  <c r="T412" i="2"/>
  <c r="T413" i="2"/>
  <c r="L414" i="2"/>
  <c r="F383" i="2"/>
  <c r="AS396" i="2"/>
  <c r="V404" i="2"/>
  <c r="AW407" i="2"/>
  <c r="B409" i="2"/>
  <c r="AB410" i="2"/>
  <c r="AX411" i="2"/>
  <c r="BJ412" i="2"/>
  <c r="BN413" i="2"/>
  <c r="BM414" i="2"/>
  <c r="BE415" i="2"/>
  <c r="AW416" i="2"/>
  <c r="AO417" i="2"/>
  <c r="AG418" i="2"/>
  <c r="Y419" i="2"/>
  <c r="Q420" i="2"/>
  <c r="I421" i="2"/>
  <c r="BU421" i="2"/>
  <c r="BM422" i="2"/>
  <c r="AQ391" i="2"/>
  <c r="O401" i="2"/>
  <c r="BK406" i="2"/>
  <c r="Z408" i="2"/>
  <c r="AZ409" i="2"/>
  <c r="F411" i="2"/>
  <c r="V412" i="2"/>
  <c r="AE413" i="2"/>
  <c r="AF414" i="2"/>
  <c r="Z415" i="2"/>
  <c r="R416" i="2"/>
  <c r="J417" i="2"/>
  <c r="B418" i="2"/>
  <c r="BN418" i="2"/>
  <c r="BF419" i="2"/>
  <c r="AX420" i="2"/>
  <c r="AP421" i="2"/>
  <c r="AH422" i="2"/>
  <c r="Z423" i="2"/>
  <c r="R424" i="2"/>
  <c r="J425" i="2"/>
  <c r="N386" i="2"/>
  <c r="AQ398" i="2"/>
  <c r="Q405" i="2"/>
  <c r="T368" i="2"/>
  <c r="I367" i="2"/>
  <c r="BO371" i="2"/>
  <c r="B365" i="2"/>
  <c r="AJ379" i="2"/>
  <c r="AX380" i="2"/>
  <c r="BN386" i="2"/>
  <c r="N373" i="2"/>
  <c r="AJ382" i="2"/>
  <c r="AZ388" i="2"/>
  <c r="C377" i="2"/>
  <c r="BE379" i="2"/>
  <c r="AU385" i="2"/>
  <c r="W390" i="2"/>
  <c r="AS381" i="2"/>
  <c r="F389" i="2"/>
  <c r="BB394" i="2"/>
  <c r="AT399" i="2"/>
  <c r="E383" i="2"/>
  <c r="AL390" i="2"/>
  <c r="BK395" i="2"/>
  <c r="J365" i="2"/>
  <c r="AS379" i="2"/>
  <c r="AV383" i="2"/>
  <c r="P387" i="2"/>
  <c r="I391" i="2"/>
  <c r="BF393" i="2"/>
  <c r="B396" i="2"/>
  <c r="AH398" i="2"/>
  <c r="BI377" i="2"/>
  <c r="S384" i="2"/>
  <c r="AN390" i="2"/>
  <c r="BM394" i="2"/>
  <c r="AG398" i="2"/>
  <c r="AA401" i="2"/>
  <c r="BG403" i="2"/>
  <c r="C406" i="2"/>
  <c r="C380" i="2"/>
  <c r="V386" i="2"/>
  <c r="BM391" i="2"/>
  <c r="BG395" i="2"/>
  <c r="AZ399" i="2"/>
  <c r="BP401" i="2"/>
  <c r="L404" i="2"/>
  <c r="BP405" i="2"/>
  <c r="BQ376" i="2"/>
  <c r="AT382" i="2"/>
  <c r="N387" i="2"/>
  <c r="AW391" i="2"/>
  <c r="AQ394" i="2"/>
  <c r="AF397" i="2"/>
  <c r="E400" i="2"/>
  <c r="BI401" i="2"/>
  <c r="AS403" i="2"/>
  <c r="AC405" i="2"/>
  <c r="AC373" i="2"/>
  <c r="X381" i="2"/>
  <c r="BJ385" i="2"/>
  <c r="AF390" i="2"/>
  <c r="BD393" i="2"/>
  <c r="AR396" i="2"/>
  <c r="AG399" i="2"/>
  <c r="X401" i="2"/>
  <c r="H403" i="2"/>
  <c r="BL404" i="2"/>
  <c r="AV406" i="2"/>
  <c r="BR383" i="2"/>
  <c r="AO392" i="2"/>
  <c r="S398" i="2"/>
  <c r="Z402" i="2"/>
  <c r="AW380" i="2"/>
  <c r="BD389" i="2"/>
  <c r="P396" i="2"/>
  <c r="F401" i="2"/>
  <c r="AT404" i="2"/>
  <c r="AA373" i="2"/>
  <c r="BI385" i="2"/>
  <c r="BA393" i="2"/>
  <c r="AF399" i="2"/>
  <c r="G403" i="2"/>
  <c r="AU406" i="2"/>
  <c r="AN382" i="2"/>
  <c r="Q388" i="2"/>
  <c r="H393" i="2"/>
  <c r="AA397" i="2"/>
  <c r="AH400" i="2"/>
  <c r="AX402" i="2"/>
  <c r="BN404" i="2"/>
  <c r="AX406" i="2"/>
  <c r="BG383" i="2"/>
  <c r="AI392" i="2"/>
  <c r="L398" i="2"/>
  <c r="V402" i="2"/>
  <c r="AG405" i="2"/>
  <c r="AA407" i="2"/>
  <c r="S408" i="2"/>
  <c r="K409" i="2"/>
  <c r="C410" i="2"/>
  <c r="BO410" i="2"/>
  <c r="BG411" i="2"/>
  <c r="AY412" i="2"/>
  <c r="BU378" i="2"/>
  <c r="AD388" i="2"/>
  <c r="Y395" i="2"/>
  <c r="AM400" i="2"/>
  <c r="G404" i="2"/>
  <c r="BJ406" i="2"/>
  <c r="BR380" i="2"/>
  <c r="F390" i="2"/>
  <c r="AB396" i="2"/>
  <c r="N401" i="2"/>
  <c r="AO404" i="2"/>
  <c r="E407" i="2"/>
  <c r="BS407" i="2"/>
  <c r="BK408" i="2"/>
  <c r="BC409" i="2"/>
  <c r="AU410" i="2"/>
  <c r="H372" i="2"/>
  <c r="BU390" i="2"/>
  <c r="I400" i="2"/>
  <c r="AE405" i="2"/>
  <c r="BF407" i="2"/>
  <c r="BT408" i="2"/>
  <c r="M410" i="2"/>
  <c r="Z411" i="2"/>
  <c r="AC412" i="2"/>
  <c r="AB413" i="2"/>
  <c r="T414" i="2"/>
  <c r="E385" i="2"/>
  <c r="BL397" i="2"/>
  <c r="BS404" i="2"/>
  <c r="BI407" i="2"/>
  <c r="N409" i="2"/>
  <c r="AN410" i="2"/>
  <c r="BI411" i="2"/>
  <c r="BT412" i="2"/>
  <c r="C414" i="2"/>
  <c r="BU414" i="2"/>
  <c r="BM415" i="2"/>
  <c r="BE416" i="2"/>
  <c r="AW417" i="2"/>
  <c r="AO418" i="2"/>
  <c r="AG419" i="2"/>
  <c r="Y420" i="2"/>
  <c r="Q421" i="2"/>
  <c r="I422" i="2"/>
  <c r="U374" i="2"/>
  <c r="BM392" i="2"/>
  <c r="BU401" i="2"/>
  <c r="H407" i="2"/>
  <c r="AL408" i="2"/>
  <c r="BM409" i="2"/>
  <c r="R411" i="2"/>
  <c r="AF412" i="2"/>
  <c r="AN413" i="2"/>
  <c r="AO414" i="2"/>
  <c r="AH415" i="2"/>
  <c r="Z416" i="2"/>
  <c r="R417" i="2"/>
  <c r="J418" i="2"/>
  <c r="B419" i="2"/>
  <c r="BN419" i="2"/>
  <c r="BF420" i="2"/>
  <c r="AX421" i="2"/>
  <c r="AP422" i="2"/>
  <c r="AH423" i="2"/>
  <c r="Z424" i="2"/>
  <c r="R425" i="2"/>
  <c r="M388" i="2"/>
  <c r="BK399" i="2"/>
  <c r="AO367" i="2"/>
  <c r="BF366" i="2"/>
  <c r="BL376" i="2"/>
  <c r="BO375" i="2"/>
  <c r="BB375" i="2"/>
  <c r="AH383" i="2"/>
  <c r="B390" i="2"/>
  <c r="BI378" i="2"/>
  <c r="AB385" i="2"/>
  <c r="BH391" i="2"/>
  <c r="BT373" i="2"/>
  <c r="AU382" i="2"/>
  <c r="BS387" i="2"/>
  <c r="AF375" i="2"/>
  <c r="BT384" i="2"/>
  <c r="AD392" i="2"/>
  <c r="F397" i="2"/>
  <c r="AI378" i="2"/>
  <c r="BE386" i="2"/>
  <c r="W393" i="2"/>
  <c r="BS397" i="2"/>
  <c r="L376" i="2"/>
  <c r="Y381" i="2"/>
  <c r="S385" i="2"/>
  <c r="M389" i="2"/>
  <c r="Z392" i="2"/>
  <c r="BF394" i="2"/>
  <c r="R397" i="2"/>
  <c r="AH399" i="2"/>
  <c r="K381" i="2"/>
  <c r="AD387" i="2"/>
  <c r="AQ392" i="2"/>
  <c r="AJ396" i="2"/>
  <c r="K400" i="2"/>
  <c r="AA402" i="2"/>
  <c r="BG404" i="2"/>
  <c r="BH373" i="2"/>
  <c r="AS382" i="2"/>
  <c r="BJ388" i="2"/>
  <c r="BI393" i="2"/>
  <c r="AC397" i="2"/>
  <c r="AZ400" i="2"/>
  <c r="L403" i="2"/>
  <c r="BP404" i="2"/>
  <c r="AZ406" i="2"/>
  <c r="E380" i="2"/>
  <c r="AS384" i="2"/>
  <c r="N389" i="2"/>
  <c r="BT392" i="2"/>
  <c r="BH395" i="2"/>
  <c r="AW398" i="2"/>
  <c r="BI400" i="2"/>
  <c r="AS402" i="2"/>
  <c r="AC404" i="2"/>
  <c r="M406" i="2"/>
  <c r="J378" i="2"/>
  <c r="X383" i="2"/>
  <c r="BL387" i="2"/>
  <c r="L392" i="2"/>
  <c r="BU394" i="2"/>
  <c r="BI397" i="2"/>
  <c r="X400" i="2"/>
  <c r="H402" i="2"/>
  <c r="BL403" i="2"/>
  <c r="AV405" i="2"/>
  <c r="U378" i="2"/>
  <c r="BQ387" i="2"/>
  <c r="D395" i="2"/>
  <c r="Z400" i="2"/>
  <c r="BN403" i="2"/>
  <c r="AW384" i="2"/>
  <c r="BU392" i="2"/>
  <c r="AY398" i="2"/>
  <c r="AT402" i="2"/>
  <c r="N406" i="2"/>
  <c r="AY380" i="2"/>
  <c r="BI389" i="2"/>
  <c r="Q396" i="2"/>
  <c r="G401" i="2"/>
  <c r="AU404" i="2"/>
  <c r="L375" i="2"/>
  <c r="Q384" i="2"/>
  <c r="F391" i="2"/>
  <c r="BL394" i="2"/>
  <c r="AF398" i="2"/>
  <c r="AP401" i="2"/>
  <c r="BF403" i="2"/>
  <c r="AP405" i="2"/>
  <c r="D377" i="2"/>
  <c r="Q387" i="2"/>
  <c r="AR394" i="2"/>
  <c r="F400" i="2"/>
  <c r="AT403" i="2"/>
  <c r="AM406" i="2"/>
  <c r="AY407" i="2"/>
  <c r="AQ408" i="2"/>
  <c r="AI409" i="2"/>
  <c r="AA410" i="2"/>
  <c r="S411" i="2"/>
  <c r="K412" i="2"/>
  <c r="C413" i="2"/>
  <c r="BA382" i="2"/>
  <c r="BC391" i="2"/>
  <c r="AI397" i="2"/>
  <c r="BK401" i="2"/>
  <c r="N405" i="2"/>
  <c r="T407" i="2"/>
  <c r="AC384" i="2"/>
  <c r="BH392" i="2"/>
  <c r="AK398" i="2"/>
  <c r="AL402" i="2"/>
  <c r="AU405" i="2"/>
  <c r="AE407" i="2"/>
  <c r="W408" i="2"/>
  <c r="O409" i="2"/>
  <c r="G410" i="2"/>
  <c r="BS410" i="2"/>
  <c r="BO381" i="2"/>
  <c r="AW394" i="2"/>
  <c r="Q402" i="2"/>
  <c r="BQ406" i="2"/>
  <c r="R408" i="2"/>
  <c r="AF409" i="2"/>
  <c r="AS410" i="2"/>
  <c r="BC411" i="2"/>
  <c r="BD412" i="2"/>
  <c r="AZ413" i="2"/>
  <c r="AR414" i="2"/>
  <c r="X391" i="2"/>
  <c r="I401" i="2"/>
  <c r="BF406" i="2"/>
  <c r="Y408" i="2"/>
  <c r="AX409" i="2"/>
  <c r="D411" i="2"/>
  <c r="U412" i="2"/>
  <c r="AD413" i="2"/>
  <c r="AE414" i="2"/>
  <c r="Y415" i="2"/>
  <c r="Q416" i="2"/>
  <c r="I417" i="2"/>
  <c r="BU417" i="2"/>
  <c r="BM418" i="2"/>
  <c r="BE419" i="2"/>
  <c r="AW420" i="2"/>
  <c r="AO421" i="2"/>
  <c r="AG422" i="2"/>
  <c r="U383" i="2"/>
  <c r="BG396" i="2"/>
  <c r="Y404" i="2"/>
  <c r="AX407" i="2"/>
  <c r="D409" i="2"/>
  <c r="AC410" i="2"/>
  <c r="AZ411" i="2"/>
  <c r="BK412" i="2"/>
  <c r="BO413" i="2"/>
  <c r="BN414" i="2"/>
  <c r="BF415" i="2"/>
  <c r="AX416" i="2"/>
  <c r="AP417" i="2"/>
  <c r="AH418" i="2"/>
  <c r="Z419" i="2"/>
  <c r="R420" i="2"/>
  <c r="J421" i="2"/>
  <c r="B422" i="2"/>
  <c r="BN422" i="2"/>
  <c r="BF423" i="2"/>
  <c r="AX424" i="2"/>
  <c r="BD375" i="2"/>
  <c r="AF393" i="2"/>
  <c r="Y402" i="2"/>
  <c r="AH368" i="2"/>
  <c r="BF367" i="2"/>
  <c r="P377" i="2"/>
  <c r="F376" i="2"/>
  <c r="BR375" i="2"/>
  <c r="AP383" i="2"/>
  <c r="J390" i="2"/>
  <c r="BS378" i="2"/>
  <c r="AJ385" i="2"/>
  <c r="AR364" i="2"/>
  <c r="AI374" i="2"/>
  <c r="BK382" i="2"/>
  <c r="G388" i="2"/>
  <c r="BP375" i="2"/>
  <c r="M385" i="2"/>
  <c r="AL392" i="2"/>
  <c r="N397" i="2"/>
  <c r="BE378" i="2"/>
  <c r="BR386" i="2"/>
  <c r="AE393" i="2"/>
  <c r="G398" i="2"/>
  <c r="AT376" i="2"/>
  <c r="AL381" i="2"/>
  <c r="AF385" i="2"/>
  <c r="Y389" i="2"/>
  <c r="AH392" i="2"/>
  <c r="BN394" i="2"/>
  <c r="Z397" i="2"/>
  <c r="AP399" i="2"/>
  <c r="AD381" i="2"/>
  <c r="AY387" i="2"/>
  <c r="BD392" i="2"/>
  <c r="AW396" i="2"/>
  <c r="S400" i="2"/>
  <c r="AI402" i="2"/>
  <c r="BO404" i="2"/>
  <c r="AR374" i="2"/>
  <c r="BM382" i="2"/>
  <c r="K389" i="2"/>
  <c r="C394" i="2"/>
  <c r="AQ397" i="2"/>
  <c r="BH400" i="2"/>
  <c r="T403" i="2"/>
  <c r="D405" i="2"/>
  <c r="BH364" i="2"/>
  <c r="Y380" i="2"/>
  <c r="BO384" i="2"/>
  <c r="AI389" i="2"/>
  <c r="L393" i="2"/>
  <c r="BU395" i="2"/>
  <c r="BI398" i="2"/>
  <c r="BQ400" i="2"/>
  <c r="BA402" i="2"/>
  <c r="AK404" i="2"/>
  <c r="U406" i="2"/>
  <c r="AT378" i="2"/>
  <c r="AS383" i="2"/>
  <c r="K388" i="2"/>
  <c r="Y392" i="2"/>
  <c r="M395" i="2"/>
  <c r="C398" i="2"/>
  <c r="AF400" i="2"/>
  <c r="P402" i="2"/>
  <c r="BT403" i="2"/>
  <c r="BD405" i="2"/>
  <c r="M379" i="2"/>
  <c r="AK388" i="2"/>
  <c r="AC395" i="2"/>
  <c r="AP400" i="2"/>
  <c r="Z369" i="2"/>
  <c r="Q385" i="2"/>
  <c r="AA393" i="2"/>
  <c r="D399" i="2"/>
  <c r="BJ402" i="2"/>
  <c r="AD406" i="2"/>
  <c r="V381" i="2"/>
  <c r="AC390" i="2"/>
  <c r="AQ396" i="2"/>
  <c r="W401" i="2"/>
  <c r="BK404" i="2"/>
  <c r="AV376" i="2"/>
  <c r="BE384" i="2"/>
  <c r="AS391" i="2"/>
  <c r="Q395" i="2"/>
  <c r="BE398" i="2"/>
  <c r="BF401" i="2"/>
  <c r="B404" i="2"/>
  <c r="BF405" i="2"/>
  <c r="BR378" i="2"/>
  <c r="Y388" i="2"/>
  <c r="X395" i="2"/>
  <c r="AL400" i="2"/>
  <c r="F404" i="2"/>
  <c r="BI406" i="2"/>
  <c r="BG407" i="2"/>
  <c r="AY408" i="2"/>
  <c r="AQ409" i="2"/>
  <c r="AI410" i="2"/>
  <c r="AA411" i="2"/>
  <c r="S412" i="2"/>
  <c r="K413" i="2"/>
  <c r="BJ383" i="2"/>
  <c r="AJ392" i="2"/>
  <c r="M398" i="2"/>
  <c r="W402" i="2"/>
  <c r="AH405" i="2"/>
  <c r="BP371" i="2"/>
  <c r="AK385" i="2"/>
  <c r="AN393" i="2"/>
  <c r="Q399" i="2"/>
  <c r="BR402" i="2"/>
  <c r="BU405" i="2"/>
  <c r="AM407" i="2"/>
  <c r="AE408" i="2"/>
  <c r="W409" i="2"/>
  <c r="O410" i="2"/>
  <c r="G411" i="2"/>
  <c r="AT383" i="2"/>
  <c r="BA395" i="2"/>
  <c r="BS402" i="2"/>
  <c r="M407" i="2"/>
  <c r="AC408" i="2"/>
  <c r="AP409" i="2"/>
  <c r="BD410" i="2"/>
  <c r="BL411" i="2"/>
  <c r="BM412" i="2"/>
  <c r="BH413" i="2"/>
  <c r="AJ373" i="2"/>
  <c r="BI392" i="2"/>
  <c r="BM401" i="2"/>
  <c r="G407" i="2"/>
  <c r="AK408" i="2"/>
  <c r="BJ409" i="2"/>
  <c r="Q411" i="2"/>
  <c r="AE412" i="2"/>
  <c r="AM413" i="2"/>
  <c r="AN414" i="2"/>
  <c r="AG415" i="2"/>
  <c r="Y416" i="2"/>
  <c r="Q417" i="2"/>
  <c r="I418" i="2"/>
  <c r="BU418" i="2"/>
  <c r="BM419" i="2"/>
  <c r="BE420" i="2"/>
  <c r="AW421" i="2"/>
  <c r="AO422" i="2"/>
  <c r="X385" i="2"/>
  <c r="Q398" i="2"/>
  <c r="BU404" i="2"/>
  <c r="BJ407" i="2"/>
  <c r="P409" i="2"/>
  <c r="AO410" i="2"/>
  <c r="BJ411" i="2"/>
  <c r="BU412" i="2"/>
  <c r="E414" i="2"/>
  <c r="B415" i="2"/>
  <c r="BN415" i="2"/>
  <c r="BF416" i="2"/>
  <c r="AX417" i="2"/>
  <c r="AP418" i="2"/>
  <c r="AH419" i="2"/>
  <c r="Z420" i="2"/>
  <c r="R421" i="2"/>
  <c r="J422" i="2"/>
  <c r="B423" i="2"/>
  <c r="BN423" i="2"/>
  <c r="BF424" i="2"/>
  <c r="BF379" i="2"/>
  <c r="BI394" i="2"/>
  <c r="I403" i="2"/>
  <c r="X372" i="2"/>
  <c r="E373" i="2"/>
  <c r="B382" i="2"/>
  <c r="AK376" i="2"/>
  <c r="D390" i="2"/>
  <c r="O381" i="2"/>
  <c r="BH363" i="2"/>
  <c r="AW390" i="2"/>
  <c r="AL374" i="2"/>
  <c r="O392" i="2"/>
  <c r="V373" i="2"/>
  <c r="N384" i="2"/>
  <c r="BN391" i="2"/>
  <c r="AP396" i="2"/>
  <c r="O379" i="2"/>
  <c r="BL391" i="2"/>
  <c r="Y399" i="2"/>
  <c r="K404" i="2"/>
  <c r="AI381" i="2"/>
  <c r="BE392" i="2"/>
  <c r="D400" i="2"/>
  <c r="AJ404" i="2"/>
  <c r="AE378" i="2"/>
  <c r="E388" i="2"/>
  <c r="I395" i="2"/>
  <c r="AC400" i="2"/>
  <c r="BQ403" i="2"/>
  <c r="AZ375" i="2"/>
  <c r="BA386" i="2"/>
  <c r="U394" i="2"/>
  <c r="BL399" i="2"/>
  <c r="AF403" i="2"/>
  <c r="BA372" i="2"/>
  <c r="AS393" i="2"/>
  <c r="B403" i="2"/>
  <c r="AK391" i="2"/>
  <c r="BB401" i="2"/>
  <c r="AT377" i="2"/>
  <c r="BG394" i="2"/>
  <c r="BC403" i="2"/>
  <c r="H383" i="2"/>
  <c r="L394" i="2"/>
  <c r="AX400" i="2"/>
  <c r="J405" i="2"/>
  <c r="BQ384" i="2"/>
  <c r="BL398" i="2"/>
  <c r="BJ405" i="2"/>
  <c r="AA408" i="2"/>
  <c r="K410" i="2"/>
  <c r="BO411" i="2"/>
  <c r="AF380" i="2"/>
  <c r="D396" i="2"/>
  <c r="AG404" i="2"/>
  <c r="H382" i="2"/>
  <c r="H397" i="2"/>
  <c r="BR404" i="2"/>
  <c r="G408" i="2"/>
  <c r="BK409" i="2"/>
  <c r="R377" i="2"/>
  <c r="BE400" i="2"/>
  <c r="BQ407" i="2"/>
  <c r="X410" i="2"/>
  <c r="AL412" i="2"/>
  <c r="AB414" i="2"/>
  <c r="U399" i="2"/>
  <c r="BU407" i="2"/>
  <c r="AZ410" i="2"/>
  <c r="J413" i="2"/>
  <c r="I415" i="2"/>
  <c r="BM416" i="2"/>
  <c r="AW418" i="2"/>
  <c r="AG420" i="2"/>
  <c r="Q422" i="2"/>
  <c r="T394" i="2"/>
  <c r="Y407" i="2"/>
  <c r="E410" i="2"/>
  <c r="AP412" i="2"/>
  <c r="AX414" i="2"/>
  <c r="AH416" i="2"/>
  <c r="R418" i="2"/>
  <c r="B420" i="2"/>
  <c r="BF421" i="2"/>
  <c r="AP423" i="2"/>
  <c r="Z425" i="2"/>
  <c r="AW400" i="2"/>
  <c r="AD407" i="2"/>
  <c r="BD408" i="2"/>
  <c r="I410" i="2"/>
  <c r="AH411" i="2"/>
  <c r="AT412" i="2"/>
  <c r="BA413" i="2"/>
  <c r="BA414" i="2"/>
  <c r="AS415" i="2"/>
  <c r="AK416" i="2"/>
  <c r="AC417" i="2"/>
  <c r="U418" i="2"/>
  <c r="M419" i="2"/>
  <c r="E420" i="2"/>
  <c r="BQ420" i="2"/>
  <c r="BI421" i="2"/>
  <c r="BA422" i="2"/>
  <c r="AS423" i="2"/>
  <c r="AK424" i="2"/>
  <c r="AQ376" i="2"/>
  <c r="BE399" i="2"/>
  <c r="AN407" i="2"/>
  <c r="AW409" i="2"/>
  <c r="BF411" i="2"/>
  <c r="AS413" i="2"/>
  <c r="L415" i="2"/>
  <c r="AQ416" i="2"/>
  <c r="BT417" i="2"/>
  <c r="AE419" i="2"/>
  <c r="BJ420" i="2"/>
  <c r="T422" i="2"/>
  <c r="AO423" i="2"/>
  <c r="BC424" i="2"/>
  <c r="BF425" i="2"/>
  <c r="AX426" i="2"/>
  <c r="AP427" i="2"/>
  <c r="AH428" i="2"/>
  <c r="Z429" i="2"/>
  <c r="R430" i="2"/>
  <c r="J431" i="2"/>
  <c r="B432" i="2"/>
  <c r="BH397" i="2"/>
  <c r="U407" i="2"/>
  <c r="AH409" i="2"/>
  <c r="AR411" i="2"/>
  <c r="AF413" i="2"/>
  <c r="BT414" i="2"/>
  <c r="AE416" i="2"/>
  <c r="BJ417" i="2"/>
  <c r="T419" i="2"/>
  <c r="AY420" i="2"/>
  <c r="H422" i="2"/>
  <c r="AF423" i="2"/>
  <c r="T396" i="2"/>
  <c r="BN406" i="2"/>
  <c r="Q409" i="2"/>
  <c r="AB411" i="2"/>
  <c r="R413" i="2"/>
  <c r="BJ414" i="2"/>
  <c r="T416" i="2"/>
  <c r="AY417" i="2"/>
  <c r="H419" i="2"/>
  <c r="AM420" i="2"/>
  <c r="BR421" i="2"/>
  <c r="W423" i="2"/>
  <c r="AJ424" i="2"/>
  <c r="AR425" i="2"/>
  <c r="AJ426" i="2"/>
  <c r="AB427" i="2"/>
  <c r="T428" i="2"/>
  <c r="L429" i="2"/>
  <c r="D430" i="2"/>
  <c r="BP430" i="2"/>
  <c r="BH431" i="2"/>
  <c r="BR388" i="2"/>
  <c r="I404" i="2"/>
  <c r="AG408" i="2"/>
  <c r="AR410" i="2"/>
  <c r="AR412" i="2"/>
  <c r="U414" i="2"/>
  <c r="BC415" i="2"/>
  <c r="N417" i="2"/>
  <c r="AR418" i="2"/>
  <c r="C420" i="2"/>
  <c r="AF421" i="2"/>
  <c r="BK422" i="2"/>
  <c r="F424" i="2"/>
  <c r="AK372" i="2"/>
  <c r="S373" i="2"/>
  <c r="J382" i="2"/>
  <c r="BT376" i="2"/>
  <c r="T390" i="2"/>
  <c r="W381" i="2"/>
  <c r="Y366" i="2"/>
  <c r="BJ390" i="2"/>
  <c r="BT374" i="2"/>
  <c r="W392" i="2"/>
  <c r="BG373" i="2"/>
  <c r="AA384" i="2"/>
  <c r="B392" i="2"/>
  <c r="AX396" i="2"/>
  <c r="AQ379" i="2"/>
  <c r="D392" i="2"/>
  <c r="AK399" i="2"/>
  <c r="S404" i="2"/>
  <c r="BB381" i="2"/>
  <c r="BQ392" i="2"/>
  <c r="L400" i="2"/>
  <c r="AR404" i="2"/>
  <c r="BO378" i="2"/>
  <c r="X388" i="2"/>
  <c r="U395" i="2"/>
  <c r="AK400" i="2"/>
  <c r="E404" i="2"/>
  <c r="AJ376" i="2"/>
  <c r="BU386" i="2"/>
  <c r="AI394" i="2"/>
  <c r="BT399" i="2"/>
  <c r="AN403" i="2"/>
  <c r="AA374" i="2"/>
  <c r="BT393" i="2"/>
  <c r="R403" i="2"/>
  <c r="BP391" i="2"/>
  <c r="BR401" i="2"/>
  <c r="AP378" i="2"/>
  <c r="L395" i="2"/>
  <c r="BS403" i="2"/>
  <c r="AW383" i="2"/>
  <c r="AK394" i="2"/>
  <c r="BN400" i="2"/>
  <c r="Z405" i="2"/>
  <c r="H386" i="2"/>
  <c r="AQ399" i="2"/>
  <c r="J406" i="2"/>
  <c r="AI408" i="2"/>
  <c r="S410" i="2"/>
  <c r="C412" i="2"/>
  <c r="AO381" i="2"/>
  <c r="BD396" i="2"/>
  <c r="BE404" i="2"/>
  <c r="S383" i="2"/>
  <c r="BG397" i="2"/>
  <c r="R405" i="2"/>
  <c r="O408" i="2"/>
  <c r="BS409" i="2"/>
  <c r="BM379" i="2"/>
  <c r="AO401" i="2"/>
  <c r="H408" i="2"/>
  <c r="AH410" i="2"/>
  <c r="AU412" i="2"/>
  <c r="AJ414" i="2"/>
  <c r="W400" i="2"/>
  <c r="M408" i="2"/>
  <c r="BL410" i="2"/>
  <c r="U413" i="2"/>
  <c r="Q415" i="2"/>
  <c r="BU416" i="2"/>
  <c r="BE418" i="2"/>
  <c r="AO420" i="2"/>
  <c r="Y422" i="2"/>
  <c r="AO395" i="2"/>
  <c r="AL407" i="2"/>
  <c r="Q410" i="2"/>
  <c r="BA412" i="2"/>
  <c r="BF414" i="2"/>
  <c r="AP416" i="2"/>
  <c r="Z418" i="2"/>
  <c r="J420" i="2"/>
  <c r="BN421" i="2"/>
  <c r="AX423" i="2"/>
  <c r="BE362" i="2"/>
  <c r="AG401" i="2"/>
  <c r="AP407" i="2"/>
  <c r="BP408" i="2"/>
  <c r="U410" i="2"/>
  <c r="AS411" i="2"/>
  <c r="BE412" i="2"/>
  <c r="BJ413" i="2"/>
  <c r="BI414" i="2"/>
  <c r="BA415" i="2"/>
  <c r="AS416" i="2"/>
  <c r="AK417" i="2"/>
  <c r="AC418" i="2"/>
  <c r="U419" i="2"/>
  <c r="M420" i="2"/>
  <c r="E421" i="2"/>
  <c r="BQ421" i="2"/>
  <c r="BI422" i="2"/>
  <c r="BA423" i="2"/>
  <c r="AS424" i="2"/>
  <c r="AA381" i="2"/>
  <c r="BU400" i="2"/>
  <c r="BE407" i="2"/>
  <c r="BR409" i="2"/>
  <c r="D412" i="2"/>
  <c r="BG413" i="2"/>
  <c r="X415" i="2"/>
  <c r="BC416" i="2"/>
  <c r="N418" i="2"/>
  <c r="AR419" i="2"/>
  <c r="C421" i="2"/>
  <c r="AF422" i="2"/>
  <c r="AZ423" i="2"/>
  <c r="BM424" i="2"/>
  <c r="BN425" i="2"/>
  <c r="BF426" i="2"/>
  <c r="AX427" i="2"/>
  <c r="AP428" i="2"/>
  <c r="AH429" i="2"/>
  <c r="Z430" i="2"/>
  <c r="R431" i="2"/>
  <c r="BB377" i="2"/>
  <c r="BM399" i="2"/>
  <c r="AO407" i="2"/>
  <c r="BB409" i="2"/>
  <c r="BH411" i="2"/>
  <c r="AT413" i="2"/>
  <c r="N415" i="2"/>
  <c r="AR416" i="2"/>
  <c r="C418" i="2"/>
  <c r="AF419" i="2"/>
  <c r="BK420" i="2"/>
  <c r="V422" i="2"/>
  <c r="AQ423" i="2"/>
  <c r="AC398" i="2"/>
  <c r="V407" i="2"/>
  <c r="AJ409" i="2"/>
  <c r="AU411" i="2"/>
  <c r="AG413" i="2"/>
  <c r="C415" i="2"/>
  <c r="AF416" i="2"/>
  <c r="BK417" i="2"/>
  <c r="V419" i="2"/>
  <c r="AZ420" i="2"/>
  <c r="K422" i="2"/>
  <c r="AG423" i="2"/>
  <c r="AU424" i="2"/>
  <c r="AZ425" i="2"/>
  <c r="AR426" i="2"/>
  <c r="AJ427" i="2"/>
  <c r="AB428" i="2"/>
  <c r="T429" i="2"/>
  <c r="L430" i="2"/>
  <c r="D431" i="2"/>
  <c r="BP431" i="2"/>
  <c r="M392" i="2"/>
  <c r="O405" i="2"/>
  <c r="BA408" i="2"/>
  <c r="BJ410" i="2"/>
  <c r="BH412" i="2"/>
  <c r="AK414" i="2"/>
  <c r="BP415" i="2"/>
  <c r="AA417" i="2"/>
  <c r="BD418" i="2"/>
  <c r="O420" i="2"/>
  <c r="AT421" i="2"/>
  <c r="C423" i="2"/>
  <c r="AQ374" i="2"/>
  <c r="O378" i="2"/>
  <c r="AR380" i="2"/>
  <c r="BM364" i="2"/>
  <c r="G389" i="2"/>
  <c r="AL393" i="2"/>
  <c r="AV384" i="2"/>
  <c r="BK398" i="2"/>
  <c r="X386" i="2"/>
  <c r="J394" i="2"/>
  <c r="BL372" i="2"/>
  <c r="AV393" i="2"/>
  <c r="BO401" i="2"/>
  <c r="BH376" i="2"/>
  <c r="AO394" i="2"/>
  <c r="AJ402" i="2"/>
  <c r="M373" i="2"/>
  <c r="V390" i="2"/>
  <c r="BQ397" i="2"/>
  <c r="U391" i="2"/>
  <c r="AO398" i="2"/>
  <c r="X404" i="2"/>
  <c r="AV385" i="2"/>
  <c r="R401" i="2"/>
  <c r="AF394" i="2"/>
  <c r="V405" i="2"/>
  <c r="BQ391" i="2"/>
  <c r="AM405" i="2"/>
  <c r="BE388" i="2"/>
  <c r="BF399" i="2"/>
  <c r="B406" i="2"/>
  <c r="M393" i="2"/>
  <c r="Z404" i="2"/>
  <c r="BG408" i="2"/>
  <c r="C411" i="2"/>
  <c r="AO365" i="2"/>
  <c r="BM398" i="2"/>
  <c r="BT406" i="2"/>
  <c r="S394" i="2"/>
  <c r="Y406" i="2"/>
  <c r="BS408" i="2"/>
  <c r="O411" i="2"/>
  <c r="AW403" i="2"/>
  <c r="J409" i="2"/>
  <c r="BU411" i="2"/>
  <c r="Q378" i="2"/>
  <c r="AT405" i="2"/>
  <c r="D410" i="2"/>
  <c r="AV413" i="2"/>
  <c r="BU415" i="2"/>
  <c r="Q418" i="2"/>
  <c r="BM420" i="2"/>
  <c r="AW378" i="2"/>
  <c r="AW405" i="2"/>
  <c r="BA410" i="2"/>
  <c r="AW413" i="2"/>
  <c r="B416" i="2"/>
  <c r="AX418" i="2"/>
  <c r="BN420" i="2"/>
  <c r="J423" i="2"/>
  <c r="I382" i="2"/>
  <c r="BM405" i="2"/>
  <c r="AF408" i="2"/>
  <c r="AG410" i="2"/>
  <c r="E412" i="2"/>
  <c r="AH413" i="2"/>
  <c r="BQ414" i="2"/>
  <c r="E416" i="2"/>
  <c r="M417" i="2"/>
  <c r="AK418" i="2"/>
  <c r="AS419" i="2"/>
  <c r="BA420" i="2"/>
  <c r="E422" i="2"/>
  <c r="M423" i="2"/>
  <c r="U424" i="2"/>
  <c r="AK384" i="2"/>
  <c r="BB404" i="2"/>
  <c r="L409" i="2"/>
  <c r="R412" i="2"/>
  <c r="AD414" i="2"/>
  <c r="P416" i="2"/>
  <c r="AA418" i="2"/>
  <c r="K420" i="2"/>
  <c r="BO421" i="2"/>
  <c r="BK423" i="2"/>
  <c r="V372" i="2"/>
  <c r="BH377" i="2"/>
  <c r="R388" i="2"/>
  <c r="L387" i="2"/>
  <c r="AE384" i="2"/>
  <c r="P383" i="2"/>
  <c r="N398" i="2"/>
  <c r="AE394" i="2"/>
  <c r="AT380" i="2"/>
  <c r="BL389" i="2"/>
  <c r="AX397" i="2"/>
  <c r="AW385" i="2"/>
  <c r="AO397" i="2"/>
  <c r="AI405" i="2"/>
  <c r="M387" i="2"/>
  <c r="AI398" i="2"/>
  <c r="AB405" i="2"/>
  <c r="AK383" i="2"/>
  <c r="AY393" i="2"/>
  <c r="U401" i="2"/>
  <c r="BA405" i="2"/>
  <c r="AF384" i="2"/>
  <c r="AZ395" i="2"/>
  <c r="AV401" i="2"/>
  <c r="H406" i="2"/>
  <c r="AI396" i="2"/>
  <c r="AC382" i="2"/>
  <c r="BR399" i="2"/>
  <c r="BT382" i="2"/>
  <c r="O400" i="2"/>
  <c r="AO379" i="2"/>
  <c r="AQ395" i="2"/>
  <c r="Z403" i="2"/>
  <c r="AD380" i="2"/>
  <c r="BR400" i="2"/>
  <c r="AI407" i="2"/>
  <c r="AY409" i="2"/>
  <c r="AA412" i="2"/>
  <c r="AN389" i="2"/>
  <c r="BC402" i="2"/>
  <c r="AV386" i="2"/>
  <c r="AT401" i="2"/>
  <c r="AU407" i="2"/>
  <c r="W410" i="2"/>
  <c r="AA392" i="2"/>
  <c r="Z407" i="2"/>
  <c r="BN410" i="2"/>
  <c r="AJ413" i="2"/>
  <c r="K394" i="2"/>
  <c r="AW408" i="2"/>
  <c r="BS411" i="2"/>
  <c r="AW414" i="2"/>
  <c r="Y417" i="2"/>
  <c r="AO419" i="2"/>
  <c r="BE421" i="2"/>
  <c r="AI399" i="2"/>
  <c r="AZ408" i="2"/>
  <c r="BT411" i="2"/>
  <c r="J415" i="2"/>
  <c r="Z417" i="2"/>
  <c r="AP419" i="2"/>
  <c r="R422" i="2"/>
  <c r="AH424" i="2"/>
  <c r="H396" i="2"/>
  <c r="BB407" i="2"/>
  <c r="AG409" i="2"/>
  <c r="J411" i="2"/>
  <c r="BP412" i="2"/>
  <c r="Q414" i="2"/>
  <c r="AC415" i="2"/>
  <c r="BA416" i="2"/>
  <c r="BI417" i="2"/>
  <c r="BQ418" i="2"/>
  <c r="U420" i="2"/>
  <c r="AC421" i="2"/>
  <c r="AK422" i="2"/>
  <c r="BI423" i="2"/>
  <c r="BQ424" i="2"/>
  <c r="AY395" i="2"/>
  <c r="E408" i="2"/>
  <c r="BE410" i="2"/>
  <c r="O413" i="2"/>
  <c r="AL415" i="2"/>
  <c r="V417" i="2"/>
  <c r="F419" i="2"/>
  <c r="O421" i="2"/>
  <c r="BS422" i="2"/>
  <c r="AG424" i="2"/>
  <c r="D372" i="2"/>
  <c r="AA372" i="2"/>
  <c r="AH391" i="2"/>
  <c r="AZ373" i="2"/>
  <c r="AU386" i="2"/>
  <c r="I387" i="2"/>
  <c r="H381" i="2"/>
  <c r="BK396" i="2"/>
  <c r="AD382" i="2"/>
  <c r="B393" i="2"/>
  <c r="B399" i="2"/>
  <c r="AL388" i="2"/>
  <c r="AQ400" i="2"/>
  <c r="AQ406" i="2"/>
  <c r="AO390" i="2"/>
  <c r="AB401" i="2"/>
  <c r="T406" i="2"/>
  <c r="BD385" i="2"/>
  <c r="AN396" i="2"/>
  <c r="M402" i="2"/>
  <c r="AS406" i="2"/>
  <c r="BU388" i="2"/>
  <c r="K397" i="2"/>
  <c r="AN402" i="2"/>
  <c r="I381" i="2"/>
  <c r="X399" i="2"/>
  <c r="BO386" i="2"/>
  <c r="AL403" i="2"/>
  <c r="AN387" i="2"/>
  <c r="BS401" i="2"/>
  <c r="AL386" i="2"/>
  <c r="AZ397" i="2"/>
  <c r="R404" i="2"/>
  <c r="AK389" i="2"/>
  <c r="BB402" i="2"/>
  <c r="BO407" i="2"/>
  <c r="AQ410" i="2"/>
  <c r="BG412" i="2"/>
  <c r="P393" i="2"/>
  <c r="BK405" i="2"/>
  <c r="N391" i="2"/>
  <c r="AD403" i="2"/>
  <c r="AM408" i="2"/>
  <c r="BC410" i="2"/>
  <c r="BT396" i="2"/>
  <c r="AN408" i="2"/>
  <c r="AK411" i="2"/>
  <c r="BP413" i="2"/>
  <c r="AW402" i="2"/>
  <c r="Z409" i="2"/>
  <c r="AO412" i="2"/>
  <c r="AO415" i="2"/>
  <c r="BE417" i="2"/>
  <c r="BU419" i="2"/>
  <c r="AW422" i="2"/>
  <c r="BE402" i="2"/>
  <c r="AB409" i="2"/>
  <c r="M413" i="2"/>
  <c r="AP415" i="2"/>
  <c r="BF417" i="2"/>
  <c r="AH420" i="2"/>
  <c r="AX422" i="2"/>
  <c r="BN424" i="2"/>
  <c r="BM403" i="2"/>
  <c r="F408" i="2"/>
  <c r="BE409" i="2"/>
  <c r="BD411" i="2"/>
  <c r="P413" i="2"/>
  <c r="AI414" i="2"/>
  <c r="BI415" i="2"/>
  <c r="BQ416" i="2"/>
  <c r="E418" i="2"/>
  <c r="AC419" i="2"/>
  <c r="AK420" i="2"/>
  <c r="AS421" i="2"/>
  <c r="BQ422" i="2"/>
  <c r="E424" i="2"/>
  <c r="M425" i="2"/>
  <c r="AG402" i="2"/>
  <c r="AS408" i="2"/>
  <c r="X411" i="2"/>
  <c r="BU413" i="2"/>
  <c r="BK415" i="2"/>
  <c r="AU417" i="2"/>
  <c r="BD419" i="2"/>
  <c r="AN421" i="2"/>
  <c r="T423" i="2"/>
  <c r="D425" i="2"/>
  <c r="R426" i="2"/>
  <c r="Z427" i="2"/>
  <c r="AX428" i="2"/>
  <c r="BF429" i="2"/>
  <c r="BN430" i="2"/>
  <c r="AV381" i="2"/>
  <c r="BK403" i="2"/>
  <c r="BN408" i="2"/>
  <c r="F412" i="2"/>
  <c r="R414" i="2"/>
  <c r="F416" i="2"/>
  <c r="O418" i="2"/>
  <c r="BS419" i="2"/>
  <c r="BC421" i="2"/>
  <c r="F378" i="2"/>
  <c r="AO402" i="2"/>
  <c r="AV408" i="2"/>
  <c r="BK411" i="2"/>
  <c r="F414" i="2"/>
  <c r="BO415" i="2"/>
  <c r="D418" i="2"/>
  <c r="BH419" i="2"/>
  <c r="AR421" i="2"/>
  <c r="AR423" i="2"/>
  <c r="G425" i="2"/>
  <c r="T426" i="2"/>
  <c r="AR427" i="2"/>
  <c r="AZ428" i="2"/>
  <c r="BH429" i="2"/>
  <c r="L431" i="2"/>
  <c r="AZ366" i="2"/>
  <c r="AU401" i="2"/>
  <c r="BR408" i="2"/>
  <c r="AV411" i="2"/>
  <c r="BL413" i="2"/>
  <c r="H416" i="2"/>
  <c r="BL417" i="2"/>
  <c r="AV419" i="2"/>
  <c r="BG421" i="2"/>
  <c r="AI423" i="2"/>
  <c r="BG424" i="2"/>
  <c r="BI425" i="2"/>
  <c r="BA426" i="2"/>
  <c r="AS427" i="2"/>
  <c r="AK428" i="2"/>
  <c r="AC429" i="2"/>
  <c r="U430" i="2"/>
  <c r="Q380" i="2"/>
  <c r="AO400" i="2"/>
  <c r="AZ407" i="2"/>
  <c r="BI409" i="2"/>
  <c r="BQ411" i="2"/>
  <c r="BB413" i="2"/>
  <c r="T415" i="2"/>
  <c r="AY416" i="2"/>
  <c r="H418" i="2"/>
  <c r="AM419" i="2"/>
  <c r="BR420" i="2"/>
  <c r="AB422" i="2"/>
  <c r="AV423" i="2"/>
  <c r="BJ424" i="2"/>
  <c r="BK425" i="2"/>
  <c r="BC426" i="2"/>
  <c r="AU427" i="2"/>
  <c r="AM428" i="2"/>
  <c r="AE429" i="2"/>
  <c r="W430" i="2"/>
  <c r="O431" i="2"/>
  <c r="G432" i="2"/>
  <c r="D408" i="2"/>
  <c r="AK413" i="2"/>
  <c r="AE417" i="2"/>
  <c r="N421" i="2"/>
  <c r="AE424" i="2"/>
  <c r="AF426" i="2"/>
  <c r="P428" i="2"/>
  <c r="BT429" i="2"/>
  <c r="AS431" i="2"/>
  <c r="AY432" i="2"/>
  <c r="AQ433" i="2"/>
  <c r="BU402" i="2"/>
  <c r="BB411" i="2"/>
  <c r="C416" i="2"/>
  <c r="BK419" i="2"/>
  <c r="AM423" i="2"/>
  <c r="BE425" i="2"/>
  <c r="AO427" i="2"/>
  <c r="Y429" i="2"/>
  <c r="H431" i="2"/>
  <c r="AB432" i="2"/>
  <c r="T433" i="2"/>
  <c r="BB386" i="2"/>
  <c r="AV409" i="2"/>
  <c r="AZ414" i="2"/>
  <c r="AJ418" i="2"/>
  <c r="S422" i="2"/>
  <c r="F425" i="2"/>
  <c r="BO426" i="2"/>
  <c r="AY428" i="2"/>
  <c r="AI430" i="2"/>
  <c r="BU431" i="2"/>
  <c r="BQ432" i="2"/>
  <c r="BI433" i="2"/>
  <c r="AT407" i="2"/>
  <c r="I413" i="2"/>
  <c r="G417" i="2"/>
  <c r="BP420" i="2"/>
  <c r="Q424" i="2"/>
  <c r="V426" i="2"/>
  <c r="F428" i="2"/>
  <c r="BJ429" i="2"/>
  <c r="AK431" i="2"/>
  <c r="AT432" i="2"/>
  <c r="AL433" i="2"/>
  <c r="BC400" i="2"/>
  <c r="U411" i="2"/>
  <c r="BD415" i="2"/>
  <c r="AN419" i="2"/>
  <c r="S423" i="2"/>
  <c r="AV425" i="2"/>
  <c r="AF427" i="2"/>
  <c r="P429" i="2"/>
  <c r="BT430" i="2"/>
  <c r="W432" i="2"/>
  <c r="O433" i="2"/>
  <c r="BE380" i="2"/>
  <c r="BJ416" i="2"/>
  <c r="AL425" i="2"/>
  <c r="Y430" i="2"/>
  <c r="AG433" i="2"/>
  <c r="AC414" i="2"/>
  <c r="G424" i="2"/>
  <c r="Q429" i="2"/>
  <c r="BM432" i="2"/>
  <c r="AL411" i="2"/>
  <c r="F422" i="2"/>
  <c r="I428" i="2"/>
  <c r="Y432" i="2"/>
  <c r="BP407" i="2"/>
  <c r="BB419" i="2"/>
  <c r="BU426" i="2"/>
  <c r="AO431" i="2"/>
  <c r="AN392" i="2"/>
  <c r="BB417" i="2"/>
  <c r="BO425" i="2"/>
  <c r="AT430" i="2"/>
  <c r="AV433" i="2"/>
  <c r="W415" i="2"/>
  <c r="AT424" i="2"/>
  <c r="AL429" i="2"/>
  <c r="H433" i="2"/>
  <c r="BM425" i="2"/>
  <c r="BR422" i="2"/>
  <c r="AY418" i="2"/>
  <c r="O419" i="2"/>
  <c r="AF433" i="2"/>
  <c r="H432" i="2"/>
  <c r="BU432" i="2"/>
  <c r="X433" i="2"/>
  <c r="BN376" i="2"/>
  <c r="AH367" i="2"/>
  <c r="I372" i="2"/>
  <c r="AM374" i="2"/>
  <c r="AA362" i="2"/>
  <c r="AI369" i="2"/>
  <c r="BI367" i="2"/>
  <c r="AL365" i="2"/>
  <c r="O363" i="2"/>
  <c r="W370" i="2"/>
  <c r="AV368" i="2"/>
  <c r="BN373" i="2"/>
  <c r="BO370" i="2"/>
  <c r="AG373" i="2"/>
  <c r="BK375" i="2"/>
  <c r="AX364" i="2"/>
  <c r="K368" i="2"/>
  <c r="AK366" i="2"/>
  <c r="N364" i="2"/>
  <c r="V371" i="2"/>
  <c r="BS368" i="2"/>
  <c r="X367" i="2"/>
  <c r="AP374" i="2"/>
  <c r="BM376" i="2"/>
  <c r="AG367" i="2"/>
  <c r="O372" i="2"/>
  <c r="AY364" i="2"/>
  <c r="E363" i="2"/>
  <c r="M370" i="2"/>
  <c r="BJ367" i="2"/>
  <c r="AM365" i="2"/>
  <c r="BL363" i="2"/>
  <c r="BT370" i="2"/>
  <c r="AG370" i="2"/>
  <c r="Q373" i="2"/>
  <c r="AU375" i="2"/>
  <c r="I364" i="2"/>
  <c r="AA368" i="2"/>
  <c r="BA366" i="2"/>
  <c r="AD364" i="2"/>
  <c r="G362" i="2"/>
  <c r="O369" i="2"/>
  <c r="AN367" i="2"/>
  <c r="L367" i="2"/>
  <c r="AE374" i="2"/>
  <c r="AC364" i="2"/>
  <c r="AI364" i="2"/>
  <c r="BF376" i="2"/>
  <c r="BN370" i="2"/>
  <c r="AA363" i="2"/>
  <c r="BI368" i="2"/>
  <c r="O364" i="2"/>
  <c r="AV369" i="2"/>
  <c r="AO374" i="2"/>
  <c r="BN362" i="2"/>
  <c r="M367" i="2"/>
  <c r="AM362" i="2"/>
  <c r="BT367" i="2"/>
  <c r="AG374" i="2"/>
  <c r="Z367" i="2"/>
  <c r="AK365" i="2"/>
  <c r="V370" i="2"/>
  <c r="X366" i="2"/>
  <c r="G365" i="2"/>
  <c r="BM371" i="2"/>
  <c r="E368" i="2"/>
  <c r="BL368" i="2"/>
  <c r="M368" i="2"/>
  <c r="BE367" i="2"/>
  <c r="AU374" i="2"/>
  <c r="AA369" i="2"/>
  <c r="AD365" i="2"/>
  <c r="O370" i="2"/>
  <c r="BJ363" i="2"/>
  <c r="T371" i="2"/>
  <c r="BO367" i="2"/>
  <c r="BC368" i="2"/>
  <c r="AE372" i="2"/>
  <c r="AU370" i="2"/>
  <c r="S370" i="2"/>
  <c r="B377" i="2"/>
  <c r="BC365" i="2"/>
  <c r="V366" i="2"/>
  <c r="P367" i="2"/>
  <c r="P372" i="2"/>
  <c r="BH372" i="2"/>
  <c r="AP391" i="2"/>
  <c r="BP373" i="2"/>
  <c r="BC386" i="2"/>
  <c r="V387" i="2"/>
  <c r="U381" i="2"/>
  <c r="BS396" i="2"/>
  <c r="AQ382" i="2"/>
  <c r="J393" i="2"/>
  <c r="J399" i="2"/>
  <c r="BI388" i="2"/>
  <c r="AY400" i="2"/>
  <c r="AY406" i="2"/>
  <c r="BI390" i="2"/>
  <c r="AJ401" i="2"/>
  <c r="AB406" i="2"/>
  <c r="C386" i="2"/>
  <c r="AZ396" i="2"/>
  <c r="U402" i="2"/>
  <c r="BA406" i="2"/>
  <c r="V389" i="2"/>
  <c r="X397" i="2"/>
  <c r="AV402" i="2"/>
  <c r="AW381" i="2"/>
  <c r="AW399" i="2"/>
  <c r="AL387" i="2"/>
  <c r="BB403" i="2"/>
  <c r="I388" i="2"/>
  <c r="O402" i="2"/>
  <c r="F387" i="2"/>
  <c r="E398" i="2"/>
  <c r="AH404" i="2"/>
  <c r="AT390" i="2"/>
  <c r="N403" i="2"/>
  <c r="C408" i="2"/>
  <c r="AY410" i="2"/>
  <c r="BO412" i="2"/>
  <c r="BO393" i="2"/>
  <c r="Q406" i="2"/>
  <c r="I392" i="2"/>
  <c r="BJ403" i="2"/>
  <c r="AU408" i="2"/>
  <c r="BK410" i="2"/>
  <c r="D398" i="2"/>
  <c r="AX408" i="2"/>
  <c r="AT411" i="2"/>
  <c r="D414" i="2"/>
  <c r="AG403" i="2"/>
  <c r="AL409" i="2"/>
  <c r="AZ412" i="2"/>
  <c r="AW415" i="2"/>
  <c r="BM417" i="2"/>
  <c r="I420" i="2"/>
  <c r="BE422" i="2"/>
  <c r="AO403" i="2"/>
  <c r="AN409" i="2"/>
  <c r="V413" i="2"/>
  <c r="AX415" i="2"/>
  <c r="BN417" i="2"/>
  <c r="AP420" i="2"/>
  <c r="BF422" i="2"/>
  <c r="B425" i="2"/>
  <c r="AP404" i="2"/>
  <c r="T408" i="2"/>
  <c r="BQ409" i="2"/>
  <c r="BN411" i="2"/>
  <c r="Y413" i="2"/>
  <c r="AS414" i="2"/>
  <c r="BQ415" i="2"/>
  <c r="E417" i="2"/>
  <c r="M418" i="2"/>
  <c r="AK419" i="2"/>
  <c r="AS420" i="2"/>
  <c r="BA421" i="2"/>
  <c r="E423" i="2"/>
  <c r="M424" i="2"/>
  <c r="U425" i="2"/>
  <c r="BE403" i="2"/>
  <c r="BM408" i="2"/>
  <c r="AP411" i="2"/>
  <c r="P414" i="2"/>
  <c r="D416" i="2"/>
  <c r="BH417" i="2"/>
  <c r="BR419" i="2"/>
  <c r="BB421" i="2"/>
  <c r="AE423" i="2"/>
  <c r="O425" i="2"/>
  <c r="Z426" i="2"/>
  <c r="AH427" i="2"/>
  <c r="BF428" i="2"/>
  <c r="BN429" i="2"/>
  <c r="B431" i="2"/>
  <c r="BD384" i="2"/>
  <c r="BF404" i="2"/>
  <c r="M409" i="2"/>
  <c r="W412" i="2"/>
  <c r="AG414" i="2"/>
  <c r="S416" i="2"/>
  <c r="AB418" i="2"/>
  <c r="L420" i="2"/>
  <c r="BP421" i="2"/>
  <c r="P382" i="2"/>
  <c r="BU403" i="2"/>
  <c r="BQ408" i="2"/>
  <c r="G412" i="2"/>
  <c r="S414" i="2"/>
  <c r="G416" i="2"/>
  <c r="P418" i="2"/>
  <c r="BT419" i="2"/>
  <c r="BD421" i="2"/>
  <c r="BC423" i="2"/>
  <c r="Q425" i="2"/>
  <c r="AB426" i="2"/>
  <c r="AZ427" i="2"/>
  <c r="BH428" i="2"/>
  <c r="BP429" i="2"/>
  <c r="T431" i="2"/>
  <c r="I379" i="2"/>
  <c r="BM402" i="2"/>
  <c r="R409" i="2"/>
  <c r="BM411" i="2"/>
  <c r="G414" i="2"/>
  <c r="V416" i="2"/>
  <c r="F418" i="2"/>
  <c r="BJ419" i="2"/>
  <c r="BS421" i="2"/>
  <c r="AT423" i="2"/>
  <c r="BR424" i="2"/>
  <c r="BQ425" i="2"/>
  <c r="BI426" i="2"/>
  <c r="BA427" i="2"/>
  <c r="AS428" i="2"/>
  <c r="AK429" i="2"/>
  <c r="AC430" i="2"/>
  <c r="Y383" i="2"/>
  <c r="BE401" i="2"/>
  <c r="BR407" i="2"/>
  <c r="J410" i="2"/>
  <c r="N412" i="2"/>
  <c r="BQ413" i="2"/>
  <c r="AF415" i="2"/>
  <c r="BK416" i="2"/>
  <c r="V418" i="2"/>
  <c r="AZ419" i="2"/>
  <c r="K421" i="2"/>
  <c r="AN422" i="2"/>
  <c r="BG423" i="2"/>
  <c r="BT424" i="2"/>
  <c r="BS425" i="2"/>
  <c r="BK426" i="2"/>
  <c r="BC427" i="2"/>
  <c r="AU428" i="2"/>
  <c r="AM429" i="2"/>
  <c r="AE430" i="2"/>
  <c r="W431" i="2"/>
  <c r="AO370" i="2"/>
  <c r="BF408" i="2"/>
  <c r="BT413" i="2"/>
  <c r="BO417" i="2"/>
  <c r="AY421" i="2"/>
  <c r="AZ424" i="2"/>
  <c r="AV426" i="2"/>
  <c r="AF428" i="2"/>
  <c r="P430" i="2"/>
  <c r="BE431" i="2"/>
  <c r="BG432" i="2"/>
  <c r="AY433" i="2"/>
  <c r="AX405" i="2"/>
  <c r="AB412" i="2"/>
  <c r="AM416" i="2"/>
  <c r="V420" i="2"/>
  <c r="BJ423" i="2"/>
  <c r="BU425" i="2"/>
  <c r="BE427" i="2"/>
  <c r="AO429" i="2"/>
  <c r="U431" i="2"/>
  <c r="AJ432" i="2"/>
  <c r="AB433" i="2"/>
  <c r="AJ394" i="2"/>
  <c r="AF410" i="2"/>
  <c r="K415" i="2"/>
  <c r="BS418" i="2"/>
  <c r="BC422" i="2"/>
  <c r="AA425" i="2"/>
  <c r="K427" i="2"/>
  <c r="BO428" i="2"/>
  <c r="AY430" i="2"/>
  <c r="M432" i="2"/>
  <c r="E433" i="2"/>
  <c r="BQ433" i="2"/>
  <c r="V408" i="2"/>
  <c r="AY413" i="2"/>
  <c r="AR417" i="2"/>
  <c r="AA421" i="2"/>
  <c r="AM424" i="2"/>
  <c r="AL426" i="2"/>
  <c r="V428" i="2"/>
  <c r="F430" i="2"/>
  <c r="AW431" i="2"/>
  <c r="BB432" i="2"/>
  <c r="AT433" i="2"/>
  <c r="J404" i="2"/>
  <c r="BR411" i="2"/>
  <c r="O416" i="2"/>
  <c r="D420" i="2"/>
  <c r="AW423" i="2"/>
  <c r="BL425" i="2"/>
  <c r="AV427" i="2"/>
  <c r="AF429" i="2"/>
  <c r="M431" i="2"/>
  <c r="AE432" i="2"/>
  <c r="W433" i="2"/>
  <c r="AK397" i="2"/>
  <c r="L418" i="2"/>
  <c r="K426" i="2"/>
  <c r="BJ430" i="2"/>
  <c r="BD433" i="2"/>
  <c r="BH415" i="2"/>
  <c r="BO424" i="2"/>
  <c r="BB429" i="2"/>
  <c r="P433" i="2"/>
  <c r="W413" i="2"/>
  <c r="AB423" i="2"/>
  <c r="AT428" i="2"/>
  <c r="AV432" i="2"/>
  <c r="BP409" i="2"/>
  <c r="H421" i="2"/>
  <c r="AL427" i="2"/>
  <c r="F432" i="2"/>
  <c r="AW404" i="2"/>
  <c r="BG418" i="2"/>
  <c r="AO426" i="2"/>
  <c r="P431" i="2"/>
  <c r="BN433" i="2"/>
  <c r="AB416" i="2"/>
  <c r="AG425" i="2"/>
  <c r="K430" i="2"/>
  <c r="Z433" i="2"/>
  <c r="N428" i="2"/>
  <c r="I426" i="2"/>
  <c r="AY423" i="2"/>
  <c r="P425" i="2"/>
  <c r="B407" i="2"/>
  <c r="H410" i="2"/>
  <c r="BR413" i="2"/>
  <c r="W416" i="2"/>
  <c r="B376" i="2"/>
  <c r="I365" i="2"/>
  <c r="G371" i="2"/>
  <c r="AU373" i="2"/>
  <c r="S363" i="2"/>
  <c r="AA370" i="2"/>
  <c r="BA368" i="2"/>
  <c r="AD366" i="2"/>
  <c r="G364" i="2"/>
  <c r="AF362" i="2"/>
  <c r="AN369" i="2"/>
  <c r="Q362" i="2"/>
  <c r="AW368" i="2"/>
  <c r="AO372" i="2"/>
  <c r="BS374" i="2"/>
  <c r="Y362" i="2"/>
  <c r="C369" i="2"/>
  <c r="AC367" i="2"/>
  <c r="F365" i="2"/>
  <c r="BC362" i="2"/>
  <c r="BK369" i="2"/>
  <c r="P368" i="2"/>
  <c r="AX373" i="2"/>
  <c r="BU375" i="2"/>
  <c r="D365" i="2"/>
  <c r="Q371" i="2"/>
  <c r="AQ365" i="2"/>
  <c r="BQ363" i="2"/>
  <c r="E371" i="2"/>
  <c r="BB368" i="2"/>
  <c r="AE366" i="2"/>
  <c r="BD364" i="2"/>
  <c r="J377" i="2"/>
  <c r="D368" i="2"/>
  <c r="Y372" i="2"/>
  <c r="BC374" i="2"/>
  <c r="K362" i="2"/>
  <c r="S369" i="2"/>
  <c r="AS367" i="2"/>
  <c r="V365" i="2"/>
  <c r="BS362" i="2"/>
  <c r="G370" i="2"/>
  <c r="AF368" i="2"/>
  <c r="AG362" i="2"/>
  <c r="AU372" i="2"/>
  <c r="BA369" i="2"/>
  <c r="BG369" i="2"/>
  <c r="Z374" i="2"/>
  <c r="R366" i="2"/>
  <c r="K365" i="2"/>
  <c r="AS370" i="2"/>
  <c r="BS365" i="2"/>
  <c r="AF371" i="2"/>
  <c r="BE372" i="2"/>
  <c r="AI363" i="2"/>
  <c r="BQ368" i="2"/>
  <c r="W364" i="2"/>
  <c r="BD369" i="2"/>
  <c r="AW372" i="2"/>
  <c r="AR362" i="2"/>
  <c r="U367" i="2"/>
  <c r="AU362" i="2"/>
  <c r="H368" i="2"/>
  <c r="AU368" i="2"/>
  <c r="AP363" i="2"/>
  <c r="N362" i="2"/>
  <c r="I371" i="2"/>
  <c r="F364" i="2"/>
  <c r="B363" i="2"/>
  <c r="BK372" i="2"/>
  <c r="AC362" i="2"/>
  <c r="N367" i="2"/>
  <c r="P363" i="2"/>
  <c r="AD367" i="2"/>
  <c r="J362" i="2"/>
  <c r="BA362" i="2"/>
  <c r="AN363" i="2"/>
  <c r="AY362" i="2"/>
  <c r="J370" i="2"/>
  <c r="X362" i="2"/>
  <c r="BF363" i="2"/>
  <c r="AB365" i="2"/>
  <c r="P371" i="2"/>
  <c r="BH366" i="2"/>
  <c r="D378" i="2"/>
  <c r="BT385" i="2"/>
  <c r="AC401" i="2"/>
  <c r="AV397" i="2"/>
  <c r="BJ399" i="2"/>
  <c r="M414" i="2"/>
  <c r="AD411" i="2"/>
  <c r="Y412" i="2"/>
  <c r="U422" i="2"/>
  <c r="BP416" i="2"/>
  <c r="BN427" i="2"/>
  <c r="BG391" i="2"/>
  <c r="Y411" i="2"/>
  <c r="W417" i="2"/>
  <c r="AU422" i="2"/>
  <c r="AD408" i="2"/>
  <c r="AL417" i="2"/>
  <c r="BP424" i="2"/>
  <c r="AZ429" i="2"/>
  <c r="AC396" i="2"/>
  <c r="P415" i="2"/>
  <c r="AY422" i="2"/>
  <c r="M426" i="2"/>
  <c r="U427" i="2"/>
  <c r="BA429" i="2"/>
  <c r="B362" i="2"/>
  <c r="AK378" i="2"/>
  <c r="Q366" i="2"/>
  <c r="AT393" i="2"/>
  <c r="BS398" i="2"/>
  <c r="R394" i="2"/>
  <c r="BH393" i="2"/>
  <c r="AG377" i="2"/>
  <c r="AR402" i="2"/>
  <c r="AS390" i="2"/>
  <c r="E403" i="2"/>
  <c r="AG382" i="2"/>
  <c r="BL400" i="2"/>
  <c r="BE390" i="2"/>
  <c r="AS397" i="2"/>
  <c r="BU397" i="2"/>
  <c r="AB392" i="2"/>
  <c r="BR373" i="2"/>
  <c r="I407" i="2"/>
  <c r="AQ411" i="2"/>
  <c r="AE401" i="2"/>
  <c r="V400" i="2"/>
  <c r="AM409" i="2"/>
  <c r="AP406" i="2"/>
  <c r="L413" i="2"/>
  <c r="AJ407" i="2"/>
  <c r="V414" i="2"/>
  <c r="Q419" i="2"/>
  <c r="AQ389" i="2"/>
  <c r="AO411" i="2"/>
  <c r="B417" i="2"/>
  <c r="AH421" i="2"/>
  <c r="K392" i="2"/>
  <c r="T409" i="2"/>
  <c r="AJ412" i="2"/>
  <c r="U415" i="2"/>
  <c r="BA417" i="2"/>
  <c r="BQ419" i="2"/>
  <c r="AC422" i="2"/>
  <c r="BI424" i="2"/>
  <c r="Q407" i="2"/>
  <c r="BR412" i="2"/>
  <c r="H417" i="2"/>
  <c r="AV420" i="2"/>
  <c r="W424" i="2"/>
  <c r="AH426" i="2"/>
  <c r="B428" i="2"/>
  <c r="AP429" i="2"/>
  <c r="Z431" i="2"/>
  <c r="BE393" i="2"/>
  <c r="AB408" i="2"/>
  <c r="AM412" i="2"/>
  <c r="AA415" i="2"/>
  <c r="AJ417" i="2"/>
  <c r="X420" i="2"/>
  <c r="BH422" i="2"/>
  <c r="BU399" i="2"/>
  <c r="BD409" i="2"/>
  <c r="BF412" i="2"/>
  <c r="AN415" i="2"/>
  <c r="AD418" i="2"/>
  <c r="BL420" i="2"/>
  <c r="BU422" i="2"/>
  <c r="AB425" i="2"/>
  <c r="BP426" i="2"/>
  <c r="AJ428" i="2"/>
  <c r="T430" i="2"/>
  <c r="AR431" i="2"/>
  <c r="AN398" i="2"/>
  <c r="AK409" i="2"/>
  <c r="E413" i="2"/>
  <c r="AD415" i="2"/>
  <c r="S418" i="2"/>
  <c r="BB420" i="2"/>
  <c r="N423" i="2"/>
  <c r="H425" i="2"/>
  <c r="U426" i="2"/>
  <c r="AC427" i="2"/>
  <c r="BA428" i="2"/>
  <c r="BI429" i="2"/>
  <c r="BQ430" i="2"/>
  <c r="Q403" i="2"/>
  <c r="BE408" i="2"/>
  <c r="AJ411" i="2"/>
  <c r="J414" i="2"/>
  <c r="S372" i="2"/>
  <c r="R385" i="2"/>
  <c r="S377" i="2"/>
  <c r="BR395" i="2"/>
  <c r="BA377" i="2"/>
  <c r="AH395" i="2"/>
  <c r="AF395" i="2"/>
  <c r="X384" i="2"/>
  <c r="AR403" i="2"/>
  <c r="T392" i="2"/>
  <c r="M403" i="2"/>
  <c r="BB384" i="2"/>
  <c r="BD401" i="2"/>
  <c r="BH396" i="2"/>
  <c r="N400" i="2"/>
  <c r="AE400" i="2"/>
  <c r="BP395" i="2"/>
  <c r="AN381" i="2"/>
  <c r="AQ407" i="2"/>
  <c r="AI412" i="2"/>
  <c r="O403" i="2"/>
  <c r="F402" i="2"/>
  <c r="AE410" i="2"/>
  <c r="AK407" i="2"/>
  <c r="AR413" i="2"/>
  <c r="BJ408" i="2"/>
  <c r="BE414" i="2"/>
  <c r="AW419" i="2"/>
  <c r="Y400" i="2"/>
  <c r="L412" i="2"/>
  <c r="AH417" i="2"/>
  <c r="Z422" i="2"/>
  <c r="Y397" i="2"/>
  <c r="AS409" i="2"/>
  <c r="F413" i="2"/>
  <c r="AK415" i="2"/>
  <c r="BQ417" i="2"/>
  <c r="AC420" i="2"/>
  <c r="AS422" i="2"/>
  <c r="E425" i="2"/>
  <c r="X408" i="2"/>
  <c r="AC413" i="2"/>
  <c r="AI417" i="2"/>
  <c r="AB421" i="2"/>
  <c r="AR424" i="2"/>
  <c r="AP426" i="2"/>
  <c r="J428" i="2"/>
  <c r="AX429" i="2"/>
  <c r="AH431" i="2"/>
  <c r="BO395" i="2"/>
  <c r="AT408" i="2"/>
  <c r="BC412" i="2"/>
  <c r="AM415" i="2"/>
  <c r="AV417" i="2"/>
  <c r="AL420" i="2"/>
  <c r="BT422" i="2"/>
  <c r="Y401" i="2"/>
  <c r="BU409" i="2"/>
  <c r="D413" i="2"/>
  <c r="BB415" i="2"/>
  <c r="AQ418" i="2"/>
  <c r="F421" i="2"/>
  <c r="L423" i="2"/>
  <c r="AJ425" i="2"/>
  <c r="D427" i="2"/>
  <c r="AR428" i="2"/>
  <c r="AB430" i="2"/>
  <c r="AZ431" i="2"/>
  <c r="Q400" i="2"/>
  <c r="BF409" i="2"/>
  <c r="S413" i="2"/>
  <c r="AQ415" i="2"/>
  <c r="AE418" i="2"/>
  <c r="BO420" i="2"/>
  <c r="X423" i="2"/>
  <c r="S425" i="2"/>
  <c r="AC426" i="2"/>
  <c r="AK427" i="2"/>
  <c r="BI428" i="2"/>
  <c r="BQ429" i="2"/>
  <c r="AN372" i="2"/>
  <c r="AL404" i="2"/>
  <c r="E409" i="2"/>
  <c r="BA411" i="2"/>
  <c r="Y414" i="2"/>
  <c r="L416" i="2"/>
  <c r="BP417" i="2"/>
  <c r="F420" i="2"/>
  <c r="BJ421" i="2"/>
  <c r="AL423" i="2"/>
  <c r="V425" i="2"/>
  <c r="AE426" i="2"/>
  <c r="AM427" i="2"/>
  <c r="BK428" i="2"/>
  <c r="BS429" i="2"/>
  <c r="G431" i="2"/>
  <c r="E393" i="2"/>
  <c r="AW411" i="2"/>
  <c r="BO416" i="2"/>
  <c r="AR422" i="2"/>
  <c r="BD425" i="2"/>
  <c r="BT427" i="2"/>
  <c r="AV430" i="2"/>
  <c r="AA432" i="2"/>
  <c r="AI433" i="2"/>
  <c r="P408" i="2"/>
  <c r="AQ414" i="2"/>
  <c r="AB419" i="2"/>
  <c r="AF424" i="2"/>
  <c r="BM426" i="2"/>
  <c r="I429" i="2"/>
  <c r="AT431" i="2"/>
  <c r="BP432" i="2"/>
  <c r="AS375" i="2"/>
  <c r="BE411" i="2"/>
  <c r="F417" i="2"/>
  <c r="BH421" i="2"/>
  <c r="BG425" i="2"/>
  <c r="C428" i="2"/>
  <c r="S430" i="2"/>
  <c r="AC432" i="2"/>
  <c r="AK433" i="2"/>
  <c r="AW406" i="2"/>
  <c r="BC414" i="2"/>
  <c r="AL419" i="2"/>
  <c r="BP423" i="2"/>
  <c r="BR426" i="2"/>
  <c r="N429" i="2"/>
  <c r="X431" i="2"/>
  <c r="BR432" i="2"/>
  <c r="AK380" i="2"/>
  <c r="AV410" i="2"/>
  <c r="O417" i="2"/>
  <c r="BL421" i="2"/>
  <c r="AF425" i="2"/>
  <c r="H428" i="2"/>
  <c r="X430" i="2"/>
  <c r="O432" i="2"/>
  <c r="AM433" i="2"/>
  <c r="AX412" i="2"/>
  <c r="BL424" i="2"/>
  <c r="BM431" i="2"/>
  <c r="Y409" i="2"/>
  <c r="Y423" i="2"/>
  <c r="BU430" i="2"/>
  <c r="AW401" i="2"/>
  <c r="BT420" i="2"/>
  <c r="BM429" i="2"/>
  <c r="BF433" i="2"/>
  <c r="AV418" i="2"/>
  <c r="BE428" i="2"/>
  <c r="R433" i="2"/>
  <c r="AA416" i="2"/>
  <c r="AY427" i="2"/>
  <c r="BD432" i="2"/>
  <c r="BM413" i="2"/>
  <c r="AQ426" i="2"/>
  <c r="P432" i="2"/>
  <c r="AM422" i="2"/>
  <c r="BG430" i="2"/>
  <c r="AX432" i="2"/>
  <c r="AQ431" i="2"/>
  <c r="BM427" i="2"/>
  <c r="BP414" i="2"/>
  <c r="AA431" i="2"/>
  <c r="AO376" i="2"/>
  <c r="D362" i="2"/>
  <c r="AJ363" i="2"/>
  <c r="AC363" i="2"/>
  <c r="BJ362" i="2"/>
  <c r="W362" i="2"/>
  <c r="P364" i="2"/>
  <c r="AP376" i="2"/>
  <c r="B372" i="2"/>
  <c r="I370" i="2"/>
  <c r="AB371" i="2"/>
  <c r="S367" i="2"/>
  <c r="M369" i="2"/>
  <c r="AT368" i="2"/>
  <c r="G368" i="2"/>
  <c r="BT369" i="2"/>
  <c r="Z368" i="2"/>
  <c r="BF369" i="2"/>
  <c r="BE366" i="2"/>
  <c r="K369" i="2"/>
  <c r="U369" i="2"/>
  <c r="AL370" i="2"/>
  <c r="BS369" i="2"/>
  <c r="H370" i="2"/>
  <c r="Y363" i="2"/>
  <c r="BE364" i="2"/>
  <c r="AH366" i="2"/>
  <c r="U362" i="2"/>
  <c r="M371" i="2"/>
  <c r="AR372" i="2"/>
  <c r="Z385" i="2"/>
  <c r="AD377" i="2"/>
  <c r="F396" i="2"/>
  <c r="B378" i="2"/>
  <c r="AP395" i="2"/>
  <c r="AR395" i="2"/>
  <c r="AQ384" i="2"/>
  <c r="AZ403" i="2"/>
  <c r="AG392" i="2"/>
  <c r="BI404" i="2"/>
  <c r="AM391" i="2"/>
  <c r="AF404" i="2"/>
  <c r="AH401" i="2"/>
  <c r="AL405" i="2"/>
  <c r="BC405" i="2"/>
  <c r="B400" i="2"/>
  <c r="BM393" i="2"/>
  <c r="BO408" i="2"/>
  <c r="H374" i="2"/>
  <c r="J407" i="2"/>
  <c r="BB406" i="2"/>
  <c r="W411" i="2"/>
  <c r="U409" i="2"/>
  <c r="BU380" i="2"/>
  <c r="P410" i="2"/>
  <c r="I416" i="2"/>
  <c r="BU420" i="2"/>
  <c r="W406" i="2"/>
  <c r="BF413" i="2"/>
  <c r="BF418" i="2"/>
  <c r="R423" i="2"/>
  <c r="AL406" i="2"/>
  <c r="AT410" i="2"/>
  <c r="AQ413" i="2"/>
  <c r="M416" i="2"/>
  <c r="AS418" i="2"/>
  <c r="BI420" i="2"/>
  <c r="U423" i="2"/>
  <c r="BM387" i="2"/>
  <c r="AD409" i="2"/>
  <c r="AT414" i="2"/>
  <c r="AM418" i="2"/>
  <c r="G422" i="2"/>
  <c r="Y425" i="2"/>
  <c r="BN426" i="2"/>
  <c r="R428" i="2"/>
  <c r="B430" i="2"/>
  <c r="AP431" i="2"/>
  <c r="Q401" i="2"/>
  <c r="BT409" i="2"/>
  <c r="BS412" i="2"/>
  <c r="AZ415" i="2"/>
  <c r="AN418" i="2"/>
  <c r="D421" i="2"/>
  <c r="K423" i="2"/>
  <c r="B405" i="2"/>
  <c r="V410" i="2"/>
  <c r="AU413" i="2"/>
  <c r="AT416" i="2"/>
  <c r="BC418" i="2"/>
  <c r="S421" i="2"/>
  <c r="BM423" i="2"/>
  <c r="BH425" i="2"/>
  <c r="L427" i="2"/>
  <c r="BP428" i="2"/>
  <c r="AJ430" i="2"/>
  <c r="D432" i="2"/>
  <c r="I406" i="2"/>
  <c r="F410" i="2"/>
  <c r="AI413" i="2"/>
  <c r="AI416" i="2"/>
  <c r="BR418" i="2"/>
  <c r="G421" i="2"/>
  <c r="BD423" i="2"/>
  <c r="AC425" i="2"/>
  <c r="AK426" i="2"/>
  <c r="BI427" i="2"/>
  <c r="BQ428" i="2"/>
  <c r="E430" i="2"/>
  <c r="AY386" i="2"/>
  <c r="AD405" i="2"/>
  <c r="X409" i="2"/>
  <c r="AD412" i="2"/>
  <c r="AM414" i="2"/>
  <c r="X416" i="2"/>
  <c r="AI418" i="2"/>
  <c r="S420" i="2"/>
  <c r="C422" i="2"/>
  <c r="BR423" i="2"/>
  <c r="AE425" i="2"/>
  <c r="AM426" i="2"/>
  <c r="BK427" i="2"/>
  <c r="BS428" i="2"/>
  <c r="G430" i="2"/>
  <c r="AE431" i="2"/>
  <c r="BD398" i="2"/>
  <c r="Q412" i="2"/>
  <c r="X418" i="2"/>
  <c r="G423" i="2"/>
  <c r="BT425" i="2"/>
  <c r="AV428" i="2"/>
  <c r="BL430" i="2"/>
  <c r="AI432" i="2"/>
  <c r="BG433" i="2"/>
  <c r="BH408" i="2"/>
  <c r="H415" i="2"/>
  <c r="BG420" i="2"/>
  <c r="BB424" i="2"/>
  <c r="I427" i="2"/>
  <c r="BE429" i="2"/>
  <c r="BG431" i="2"/>
  <c r="D433" i="2"/>
  <c r="AV399" i="2"/>
  <c r="AG412" i="2"/>
  <c r="AN417" i="2"/>
  <c r="O423" i="2"/>
  <c r="C426" i="2"/>
  <c r="S428" i="2"/>
  <c r="BO430" i="2"/>
  <c r="AK432" i="2"/>
  <c r="AS433" i="2"/>
  <c r="F409" i="2"/>
  <c r="S415" i="2"/>
  <c r="BP419" i="2"/>
  <c r="BH424" i="2"/>
  <c r="N427" i="2"/>
  <c r="AD429" i="2"/>
  <c r="BJ431" i="2"/>
  <c r="F433" i="2"/>
  <c r="BM389" i="2"/>
  <c r="AS412" i="2"/>
  <c r="AT417" i="2"/>
  <c r="AD422" i="2"/>
  <c r="H426" i="2"/>
  <c r="X428" i="2"/>
  <c r="AN430" i="2"/>
  <c r="AM432" i="2"/>
  <c r="AU433" i="2"/>
  <c r="AA414" i="2"/>
  <c r="BE426" i="2"/>
  <c r="R432" i="2"/>
  <c r="AG411" i="2"/>
  <c r="AW425" i="2"/>
  <c r="AD431" i="2"/>
  <c r="BD407" i="2"/>
  <c r="V424" i="2"/>
  <c r="AD430" i="2"/>
  <c r="AG390" i="2"/>
  <c r="AE422" i="2"/>
  <c r="V429" i="2"/>
  <c r="AO433" i="2"/>
  <c r="H420" i="2"/>
  <c r="Y428" i="2"/>
  <c r="B433" i="2"/>
  <c r="BD417" i="2"/>
  <c r="Q427" i="2"/>
  <c r="AH432" i="2"/>
  <c r="AQ430" i="2"/>
  <c r="AN432" i="2"/>
  <c r="BM433" i="2"/>
  <c r="G420" i="2"/>
  <c r="BF432" i="2"/>
  <c r="AW424" i="2"/>
  <c r="J375" i="2"/>
  <c r="AW375" i="2"/>
  <c r="W376" i="2"/>
  <c r="K364" i="2"/>
  <c r="U364" i="2"/>
  <c r="BB363" i="2"/>
  <c r="BS364" i="2"/>
  <c r="H365" i="2"/>
  <c r="AX375" i="2"/>
  <c r="T366" i="2"/>
  <c r="AZ367" i="2"/>
  <c r="AG369" i="2"/>
  <c r="BO369" i="2"/>
  <c r="E370" i="2"/>
  <c r="AL369" i="2"/>
  <c r="BC370" i="2"/>
  <c r="BL370" i="2"/>
  <c r="BU365" i="2"/>
  <c r="AX362" i="2"/>
  <c r="AB364" i="2"/>
  <c r="C370" i="2"/>
  <c r="AL362" i="2"/>
  <c r="AD371" i="2"/>
  <c r="H362" i="2"/>
  <c r="R376" i="2"/>
  <c r="BE376" i="2"/>
  <c r="AB362" i="2"/>
  <c r="C363" i="2"/>
  <c r="M363" i="2"/>
  <c r="AT362" i="2"/>
  <c r="AJ372" i="2"/>
  <c r="Z388" i="2"/>
  <c r="AM384" i="2"/>
  <c r="V398" i="2"/>
  <c r="BG380" i="2"/>
  <c r="BF397" i="2"/>
  <c r="BA397" i="2"/>
  <c r="AF387" i="2"/>
  <c r="AJ405" i="2"/>
  <c r="BL393" i="2"/>
  <c r="BQ404" i="2"/>
  <c r="BL392" i="2"/>
  <c r="P405" i="2"/>
  <c r="S376" i="2"/>
  <c r="BO406" i="2"/>
  <c r="D407" i="2"/>
  <c r="B402" i="2"/>
  <c r="C396" i="2"/>
  <c r="S409" i="2"/>
  <c r="BR384" i="2"/>
  <c r="AL375" i="2"/>
  <c r="N407" i="2"/>
  <c r="AO385" i="2"/>
  <c r="BA409" i="2"/>
  <c r="E387" i="2"/>
  <c r="AC411" i="2"/>
  <c r="AG416" i="2"/>
  <c r="Y421" i="2"/>
  <c r="B408" i="2"/>
  <c r="N414" i="2"/>
  <c r="J419" i="2"/>
  <c r="B424" i="2"/>
  <c r="BR406" i="2"/>
  <c r="BF410" i="2"/>
  <c r="BS413" i="2"/>
  <c r="U416" i="2"/>
  <c r="BA418" i="2"/>
  <c r="M421" i="2"/>
  <c r="AC423" i="2"/>
  <c r="S391" i="2"/>
  <c r="R410" i="2"/>
  <c r="BG414" i="2"/>
  <c r="AZ418" i="2"/>
  <c r="AT422" i="2"/>
  <c r="AH425" i="2"/>
  <c r="B427" i="2"/>
  <c r="Z428" i="2"/>
  <c r="J430" i="2"/>
  <c r="AX431" i="2"/>
  <c r="AM402" i="2"/>
  <c r="T410" i="2"/>
  <c r="Q413" i="2"/>
  <c r="BL415" i="2"/>
  <c r="BB418" i="2"/>
  <c r="P421" i="2"/>
  <c r="V423" i="2"/>
  <c r="G406" i="2"/>
  <c r="AP410" i="2"/>
  <c r="BK413" i="2"/>
  <c r="BG416" i="2"/>
  <c r="BP418" i="2"/>
  <c r="AE421" i="2"/>
  <c r="D424" i="2"/>
  <c r="BP425" i="2"/>
  <c r="T427" i="2"/>
  <c r="D429" i="2"/>
  <c r="AR430" i="2"/>
  <c r="L432" i="2"/>
  <c r="BU406" i="2"/>
  <c r="Y410" i="2"/>
  <c r="AX413" i="2"/>
  <c r="AU416" i="2"/>
  <c r="K419" i="2"/>
  <c r="T421" i="2"/>
  <c r="BO423" i="2"/>
  <c r="AK425" i="2"/>
  <c r="AS426" i="2"/>
  <c r="BQ427" i="2"/>
  <c r="E429" i="2"/>
  <c r="M430" i="2"/>
  <c r="BD378" i="2"/>
  <c r="BH383" i="2"/>
  <c r="B379" i="2"/>
  <c r="AO388" i="2"/>
  <c r="H388" i="2"/>
  <c r="BI382" i="2"/>
  <c r="C403" i="2"/>
  <c r="AY396" i="2"/>
  <c r="P381" i="2"/>
  <c r="AB399" i="2"/>
  <c r="BG379" i="2"/>
  <c r="BM395" i="2"/>
  <c r="P406" i="2"/>
  <c r="BR382" i="2"/>
  <c r="AN383" i="2"/>
  <c r="S380" i="2"/>
  <c r="AP403" i="2"/>
  <c r="AD401" i="2"/>
  <c r="BG409" i="2"/>
  <c r="AV390" i="2"/>
  <c r="BE387" i="2"/>
  <c r="BC407" i="2"/>
  <c r="AO393" i="2"/>
  <c r="E411" i="2"/>
  <c r="AB395" i="2"/>
  <c r="I412" i="2"/>
  <c r="AG417" i="2"/>
  <c r="BM421" i="2"/>
  <c r="BL408" i="2"/>
  <c r="R415" i="2"/>
  <c r="AX419" i="2"/>
  <c r="AP424" i="2"/>
  <c r="BN407" i="2"/>
  <c r="V411" i="2"/>
  <c r="Z414" i="2"/>
  <c r="BI416" i="2"/>
  <c r="E419" i="2"/>
  <c r="AK421" i="2"/>
  <c r="BQ423" i="2"/>
  <c r="AY397" i="2"/>
  <c r="B411" i="2"/>
  <c r="AY415" i="2"/>
  <c r="S419" i="2"/>
  <c r="I423" i="2"/>
  <c r="AX425" i="2"/>
  <c r="R427" i="2"/>
  <c r="B429" i="2"/>
  <c r="AP430" i="2"/>
  <c r="BN431" i="2"/>
  <c r="BL406" i="2"/>
  <c r="BH410" i="2"/>
  <c r="B414" i="2"/>
  <c r="BR416" i="2"/>
  <c r="G419" i="2"/>
  <c r="AQ421" i="2"/>
  <c r="BD388" i="2"/>
  <c r="BL407" i="2"/>
  <c r="I411" i="2"/>
  <c r="AV414" i="2"/>
  <c r="L417" i="2"/>
  <c r="AU419" i="2"/>
  <c r="AJ422" i="2"/>
  <c r="Y424" i="2"/>
  <c r="L426" i="2"/>
  <c r="BP427" i="2"/>
  <c r="AJ429" i="2"/>
  <c r="BH430" i="2"/>
  <c r="BO385" i="2"/>
  <c r="AS407" i="2"/>
  <c r="AF411" i="2"/>
  <c r="BK414" i="2"/>
  <c r="BT416" i="2"/>
  <c r="AJ419" i="2"/>
  <c r="X422" i="2"/>
  <c r="AA424" i="2"/>
  <c r="BA425" i="2"/>
  <c r="E427" i="2"/>
  <c r="M428" i="2"/>
  <c r="U429" i="2"/>
  <c r="AS430" i="2"/>
  <c r="BT394" i="2"/>
  <c r="AF407" i="2"/>
  <c r="AW410" i="2"/>
  <c r="H413" i="2"/>
  <c r="G415" i="2"/>
  <c r="BT378" i="2"/>
  <c r="D384" i="2"/>
  <c r="S379" i="2"/>
  <c r="BB388" i="2"/>
  <c r="U388" i="2"/>
  <c r="K383" i="2"/>
  <c r="K403" i="2"/>
  <c r="BL396" i="2"/>
  <c r="AK381" i="2"/>
  <c r="AO399" i="2"/>
  <c r="M380" i="2"/>
  <c r="BA398" i="2"/>
  <c r="P386" i="2"/>
  <c r="BE394" i="2"/>
  <c r="X392" i="2"/>
  <c r="AA389" i="2"/>
  <c r="R406" i="2"/>
  <c r="BC404" i="2"/>
  <c r="K411" i="2"/>
  <c r="AR399" i="2"/>
  <c r="BQ394" i="2"/>
  <c r="G409" i="2"/>
  <c r="W404" i="2"/>
  <c r="J412" i="2"/>
  <c r="V406" i="2"/>
  <c r="BE413" i="2"/>
  <c r="Y418" i="2"/>
  <c r="E381" i="2"/>
  <c r="BM410" i="2"/>
  <c r="J416" i="2"/>
  <c r="B421" i="2"/>
  <c r="P384" i="2"/>
  <c r="AR408" i="2"/>
  <c r="O412" i="2"/>
  <c r="E415" i="2"/>
  <c r="U417" i="2"/>
  <c r="BA419" i="2"/>
  <c r="M422" i="2"/>
  <c r="AC424" i="2"/>
  <c r="BE405" i="2"/>
  <c r="AK412" i="2"/>
  <c r="AD416" i="2"/>
  <c r="W420" i="2"/>
  <c r="BU423" i="2"/>
  <c r="B426" i="2"/>
  <c r="BF427" i="2"/>
  <c r="J429" i="2"/>
  <c r="AX430" i="2"/>
  <c r="AI388" i="2"/>
  <c r="BH407" i="2"/>
  <c r="H411" i="2"/>
  <c r="AU414" i="2"/>
  <c r="K417" i="2"/>
  <c r="AT419" i="2"/>
  <c r="AI422" i="2"/>
  <c r="BU391" i="2"/>
  <c r="J408" i="2"/>
  <c r="X412" i="2"/>
  <c r="O415" i="2"/>
  <c r="X417" i="2"/>
  <c r="N420" i="2"/>
  <c r="AV422" i="2"/>
  <c r="BE424" i="2"/>
  <c r="AZ426" i="2"/>
  <c r="D428" i="2"/>
  <c r="AR429" i="2"/>
  <c r="AB431" i="2"/>
  <c r="X394" i="2"/>
  <c r="BM407" i="2"/>
  <c r="H412" i="2"/>
  <c r="D415" i="2"/>
  <c r="AM417" i="2"/>
  <c r="AB420" i="2"/>
  <c r="AL422" i="2"/>
  <c r="AL424" i="2"/>
  <c r="E426" i="2"/>
  <c r="M427" i="2"/>
  <c r="U428" i="2"/>
  <c r="AS429" i="2"/>
  <c r="BA430" i="2"/>
  <c r="I397" i="2"/>
  <c r="Q408" i="2"/>
  <c r="BQ410" i="2"/>
  <c r="X413" i="2"/>
  <c r="AT415" i="2"/>
  <c r="AD417" i="2"/>
  <c r="N419" i="2"/>
  <c r="W421" i="2"/>
  <c r="F423" i="2"/>
  <c r="AN424" i="2"/>
  <c r="G426" i="2"/>
  <c r="O427" i="2"/>
  <c r="W428" i="2"/>
  <c r="AU429" i="2"/>
  <c r="BC430" i="2"/>
  <c r="BK431" i="2"/>
  <c r="AO409" i="2"/>
  <c r="AJ415" i="2"/>
  <c r="T420" i="2"/>
  <c r="BU424" i="2"/>
  <c r="X427" i="2"/>
  <c r="AN429" i="2"/>
  <c r="BR431" i="2"/>
  <c r="K433" i="2"/>
  <c r="S393" i="2"/>
  <c r="BQ412" i="2"/>
  <c r="BR417" i="2"/>
  <c r="AZ422" i="2"/>
  <c r="Q426" i="2"/>
  <c r="AG428" i="2"/>
  <c r="AW430" i="2"/>
  <c r="AR432" i="2"/>
  <c r="AZ433" i="2"/>
  <c r="U408" i="2"/>
  <c r="AU415" i="2"/>
  <c r="AD420" i="2"/>
  <c r="AI424" i="2"/>
  <c r="AA427" i="2"/>
  <c r="AQ429" i="2"/>
  <c r="AV431" i="2"/>
  <c r="M433" i="2"/>
  <c r="C395" i="2"/>
  <c r="BP411" i="2"/>
  <c r="G418" i="2"/>
  <c r="BD422" i="2"/>
  <c r="BJ425" i="2"/>
  <c r="AL428" i="2"/>
  <c r="BB430" i="2"/>
  <c r="AD432" i="2"/>
  <c r="BB433" i="2"/>
  <c r="AH408" i="2"/>
  <c r="BD414" i="2"/>
  <c r="AI420" i="2"/>
  <c r="AO424" i="2"/>
  <c r="BT426" i="2"/>
  <c r="AV429" i="2"/>
  <c r="AY431" i="2"/>
  <c r="BS432" i="2"/>
  <c r="L407" i="2"/>
  <c r="BT421" i="2"/>
  <c r="F429" i="2"/>
  <c r="BE382" i="2"/>
  <c r="AQ419" i="2"/>
  <c r="BR427" i="2"/>
  <c r="AH433" i="2"/>
  <c r="S417" i="2"/>
  <c r="BJ426" i="2"/>
  <c r="BN432" i="2"/>
  <c r="BL414" i="2"/>
  <c r="BB425" i="2"/>
  <c r="Z432" i="2"/>
  <c r="M412" i="2"/>
  <c r="AQ424" i="2"/>
  <c r="BA431" i="2"/>
  <c r="AP408" i="2"/>
  <c r="BP422" i="2"/>
  <c r="BE430" i="2"/>
  <c r="BB390" i="2"/>
  <c r="AW412" i="2"/>
  <c r="AD426" i="2"/>
  <c r="AE415" i="2"/>
  <c r="AQ420" i="2"/>
  <c r="AB424" i="2"/>
  <c r="BU433" i="2"/>
  <c r="AP371" i="2"/>
  <c r="BN368" i="2"/>
  <c r="AR370" i="2"/>
  <c r="AY367" i="2"/>
  <c r="AS369" i="2"/>
  <c r="F369" i="2"/>
  <c r="AM368" i="2"/>
  <c r="AF370" i="2"/>
  <c r="AX374" i="2"/>
  <c r="Q375" i="2"/>
  <c r="G374" i="2"/>
  <c r="AQ364" i="2"/>
  <c r="BA364" i="2"/>
  <c r="BR365" i="2"/>
  <c r="AE365" i="2"/>
  <c r="AN365" i="2"/>
  <c r="BF372" i="2"/>
  <c r="Y373" i="2"/>
  <c r="BS373" i="2"/>
  <c r="AI366" i="2"/>
  <c r="AS366" i="2"/>
  <c r="F366" i="2"/>
  <c r="W367" i="2"/>
  <c r="AF367" i="2"/>
  <c r="AX372" i="2"/>
  <c r="AG371" i="2"/>
  <c r="G372" i="2"/>
  <c r="AQ366" i="2"/>
  <c r="AK368" i="2"/>
  <c r="BR367" i="2"/>
  <c r="AE367" i="2"/>
  <c r="X369" i="2"/>
  <c r="BU371" i="2"/>
  <c r="C366" i="2"/>
  <c r="AC366" i="2"/>
  <c r="BF364" i="2"/>
  <c r="BP367" i="2"/>
  <c r="BR362" i="2"/>
  <c r="AN362" i="2"/>
  <c r="AJ364" i="2"/>
  <c r="S365" i="2"/>
  <c r="BJ364" i="2"/>
  <c r="AF364" i="2"/>
  <c r="AB370" i="2"/>
  <c r="K367" i="2"/>
  <c r="BB366" i="2"/>
  <c r="BL369" i="2"/>
  <c r="AN370" i="2"/>
  <c r="AY369" i="2"/>
  <c r="Y375" i="2"/>
  <c r="AV363" i="2"/>
  <c r="AH364" i="2"/>
  <c r="M364" i="2"/>
  <c r="G363" i="2"/>
  <c r="AQ369" i="2"/>
  <c r="AW373" i="2"/>
  <c r="BR363" i="2"/>
  <c r="AO373" i="2"/>
  <c r="AM375" i="2"/>
  <c r="H364" i="2"/>
  <c r="AP372" i="2"/>
  <c r="AO368" i="2"/>
  <c r="I362" i="2"/>
  <c r="T387" i="2"/>
  <c r="AC383" i="2"/>
  <c r="AM394" i="2"/>
  <c r="E390" i="2"/>
  <c r="AQ405" i="2"/>
  <c r="AV398" i="2"/>
  <c r="BE383" i="2"/>
  <c r="N382" i="2"/>
  <c r="BD400" i="2"/>
  <c r="P390" i="2"/>
  <c r="T397" i="2"/>
  <c r="C392" i="2"/>
  <c r="R365" i="2"/>
  <c r="BS406" i="2"/>
  <c r="AI411" i="2"/>
  <c r="BS400" i="2"/>
  <c r="AE409" i="2"/>
  <c r="F406" i="2"/>
  <c r="B413" i="2"/>
  <c r="X407" i="2"/>
  <c r="I419" i="2"/>
  <c r="AS387" i="2"/>
  <c r="BN416" i="2"/>
  <c r="Z421" i="2"/>
  <c r="N390" i="2"/>
  <c r="H409" i="2"/>
  <c r="M415" i="2"/>
  <c r="AS417" i="2"/>
  <c r="BI419" i="2"/>
  <c r="BA424" i="2"/>
  <c r="BE406" i="2"/>
  <c r="BB412" i="2"/>
  <c r="AJ420" i="2"/>
  <c r="L424" i="2"/>
  <c r="J426" i="2"/>
  <c r="R429" i="2"/>
  <c r="BF430" i="2"/>
  <c r="I408" i="2"/>
  <c r="BH414" i="2"/>
  <c r="BG419" i="2"/>
  <c r="BQ393" i="2"/>
  <c r="AN412" i="2"/>
  <c r="AB415" i="2"/>
  <c r="AA420" i="2"/>
  <c r="BJ422" i="2"/>
  <c r="BH426" i="2"/>
  <c r="L428" i="2"/>
  <c r="AJ431" i="2"/>
  <c r="L408" i="2"/>
  <c r="Z412" i="2"/>
  <c r="AZ417" i="2"/>
  <c r="AN420" i="2"/>
  <c r="AV424" i="2"/>
  <c r="AC428" i="2"/>
  <c r="BI430" i="2"/>
  <c r="BL373" i="2"/>
  <c r="AG429" i="2"/>
  <c r="BI384" i="2"/>
  <c r="D393" i="2"/>
  <c r="I386" i="2"/>
  <c r="AG421" i="2"/>
  <c r="AC416" i="2"/>
  <c r="BG422" i="2"/>
  <c r="BI413" i="2"/>
  <c r="BS416" i="2"/>
  <c r="AI382" i="2"/>
  <c r="AS425" i="2"/>
  <c r="AG406" i="2"/>
  <c r="AL413" i="2"/>
  <c r="AQ417" i="2"/>
  <c r="AR420" i="2"/>
  <c r="AA423" i="2"/>
  <c r="BC425" i="2"/>
  <c r="BS427" i="2"/>
  <c r="BC429" i="2"/>
  <c r="AU431" i="2"/>
  <c r="BT410" i="2"/>
  <c r="BC419" i="2"/>
  <c r="P426" i="2"/>
  <c r="BD429" i="2"/>
  <c r="BO432" i="2"/>
  <c r="AG407" i="2"/>
  <c r="AF417" i="2"/>
  <c r="C425" i="2"/>
  <c r="AW428" i="2"/>
  <c r="K432" i="2"/>
  <c r="BP433" i="2"/>
  <c r="K414" i="2"/>
  <c r="AN423" i="2"/>
  <c r="AQ427" i="2"/>
  <c r="V431" i="2"/>
  <c r="AC433" i="2"/>
  <c r="T411" i="2"/>
  <c r="AF420" i="2"/>
  <c r="F426" i="2"/>
  <c r="V430" i="2"/>
  <c r="BJ432" i="2"/>
  <c r="BA407" i="2"/>
  <c r="K418" i="2"/>
  <c r="BK424" i="2"/>
  <c r="BD428" i="2"/>
  <c r="E432" i="2"/>
  <c r="BS433" i="2"/>
  <c r="V427" i="2"/>
  <c r="BM400" i="2"/>
  <c r="BG426" i="2"/>
  <c r="BM383" i="2"/>
  <c r="Y426" i="2"/>
  <c r="G402" i="2"/>
  <c r="AA426" i="2"/>
  <c r="AO408" i="2"/>
  <c r="F427" i="2"/>
  <c r="Y405" i="2"/>
  <c r="BB427" i="2"/>
  <c r="B412" i="2"/>
  <c r="AM404" i="2"/>
  <c r="AW427" i="2"/>
  <c r="C429" i="2"/>
  <c r="R374" i="2"/>
  <c r="AO366" i="2"/>
  <c r="BO365" i="2"/>
  <c r="AC371" i="2"/>
  <c r="AU367" i="2"/>
  <c r="BF374" i="2"/>
  <c r="Y374" i="2"/>
  <c r="BG362" i="2"/>
  <c r="U368" i="2"/>
  <c r="AM364" i="2"/>
  <c r="L362" i="2"/>
  <c r="AG372" i="2"/>
  <c r="BO362" i="2"/>
  <c r="AC368" i="2"/>
  <c r="AU364" i="2"/>
  <c r="Z375" i="2"/>
  <c r="AJ369" i="2"/>
  <c r="BG364" i="2"/>
  <c r="U370" i="2"/>
  <c r="BC364" i="2"/>
  <c r="BD365" i="2"/>
  <c r="BE373" i="2"/>
  <c r="AS362" i="2"/>
  <c r="AT367" i="2"/>
  <c r="BM372" i="2"/>
  <c r="AK386" i="2"/>
  <c r="X405" i="2"/>
  <c r="C378" i="2"/>
  <c r="N408" i="2"/>
  <c r="BI418" i="2"/>
  <c r="AP425" i="2"/>
  <c r="BD416" i="2"/>
  <c r="AI419" i="2"/>
  <c r="AB407" i="2"/>
  <c r="BQ426" i="2"/>
  <c r="F407" i="2"/>
  <c r="BB414" i="2"/>
  <c r="BC417" i="2"/>
  <c r="BD420" i="2"/>
  <c r="H424" i="2"/>
  <c r="O426" i="2"/>
  <c r="G428" i="2"/>
  <c r="BK429" i="2"/>
  <c r="BC431" i="2"/>
  <c r="BN412" i="2"/>
  <c r="BC420" i="2"/>
  <c r="BL426" i="2"/>
  <c r="AF430" i="2"/>
  <c r="C433" i="2"/>
  <c r="AT409" i="2"/>
  <c r="AF418" i="2"/>
  <c r="X425" i="2"/>
  <c r="BM428" i="2"/>
  <c r="T432" i="2"/>
  <c r="Y403" i="2"/>
  <c r="K416" i="2"/>
  <c r="BL423" i="2"/>
  <c r="BG427" i="2"/>
  <c r="AI431" i="2"/>
  <c r="BA433" i="2"/>
  <c r="AH412" i="2"/>
  <c r="BK421" i="2"/>
  <c r="BB426" i="2"/>
  <c r="AL430" i="2"/>
  <c r="N433" i="2"/>
  <c r="I409" i="2"/>
  <c r="AT418" i="2"/>
  <c r="L425" i="2"/>
  <c r="BT428" i="2"/>
  <c r="AU432" i="2"/>
  <c r="V409" i="2"/>
  <c r="BO427" i="2"/>
  <c r="O407" i="2"/>
  <c r="AG427" i="2"/>
  <c r="AC409" i="2"/>
  <c r="AI427" i="2"/>
  <c r="AM411" i="2"/>
  <c r="K428" i="2"/>
  <c r="L410" i="2"/>
  <c r="BJ428" i="2"/>
  <c r="AX410" i="2"/>
  <c r="AA428" i="2"/>
  <c r="AB417" i="2"/>
  <c r="AA413" i="2"/>
  <c r="C427" i="2"/>
  <c r="AW429" i="2"/>
  <c r="Z373" i="2"/>
  <c r="L364" i="2"/>
  <c r="BG366" i="2"/>
  <c r="AT364" i="2"/>
  <c r="AE369" i="2"/>
  <c r="AH376" i="2"/>
  <c r="AW371" i="2"/>
  <c r="AY363" i="2"/>
  <c r="BQ370" i="2"/>
  <c r="W366" i="2"/>
  <c r="Z376" i="2"/>
  <c r="AO371" i="2"/>
  <c r="BG363" i="2"/>
  <c r="AD363" i="2"/>
  <c r="O368" i="2"/>
  <c r="AH374" i="2"/>
  <c r="J367" i="2"/>
  <c r="AY365" i="2"/>
  <c r="AL363" i="2"/>
  <c r="AU365" i="2"/>
  <c r="AV366" i="2"/>
  <c r="AR368" i="2"/>
  <c r="BR370" i="2"/>
  <c r="AM363" i="2"/>
  <c r="BA373" i="2"/>
  <c r="AM377" i="2"/>
  <c r="W407" i="2"/>
  <c r="W414" i="2"/>
  <c r="U421" i="2"/>
  <c r="J427" i="2"/>
  <c r="BO418" i="2"/>
  <c r="W422" i="2"/>
  <c r="L411" i="2"/>
  <c r="E428" i="2"/>
  <c r="AJ408" i="2"/>
  <c r="BO414" i="2"/>
  <c r="AU418" i="2"/>
  <c r="AJ421" i="2"/>
  <c r="S424" i="2"/>
  <c r="W426" i="2"/>
  <c r="O428" i="2"/>
  <c r="O430" i="2"/>
  <c r="BS431" i="2"/>
  <c r="AP414" i="2"/>
  <c r="N422" i="2"/>
  <c r="H427" i="2"/>
  <c r="F431" i="2"/>
  <c r="S433" i="2"/>
  <c r="Z410" i="2"/>
  <c r="BK418" i="2"/>
  <c r="AO425" i="2"/>
  <c r="BU429" i="2"/>
  <c r="AZ432" i="2"/>
  <c r="Z406" i="2"/>
  <c r="AN416" i="2"/>
  <c r="N424" i="2"/>
  <c r="AI428" i="2"/>
  <c r="BI431" i="2"/>
  <c r="AH379" i="2"/>
  <c r="O414" i="2"/>
  <c r="AA422" i="2"/>
  <c r="AD427" i="2"/>
  <c r="BR430" i="2"/>
  <c r="V433" i="2"/>
  <c r="BN409" i="2"/>
  <c r="D419" i="2"/>
  <c r="X426" i="2"/>
  <c r="BL429" i="2"/>
  <c r="BC432" i="2"/>
  <c r="BP410" i="2"/>
  <c r="AO428" i="2"/>
  <c r="BI412" i="2"/>
  <c r="AQ428" i="2"/>
  <c r="AL414" i="2"/>
  <c r="S429" i="2"/>
  <c r="Z413" i="2"/>
  <c r="BO429" i="2"/>
  <c r="BD413" i="2"/>
  <c r="AI429" i="2"/>
  <c r="P412" i="2"/>
  <c r="BU428" i="2"/>
  <c r="AF432" i="2"/>
  <c r="BG428" i="2"/>
  <c r="BD431" i="2"/>
  <c r="I433" i="2"/>
  <c r="AH372" i="2"/>
  <c r="AE375" i="2"/>
  <c r="AQ368" i="2"/>
  <c r="V367" i="2"/>
  <c r="X363" i="2"/>
  <c r="AP375" i="2"/>
  <c r="Z365" i="2"/>
  <c r="AI365" i="2"/>
  <c r="AD362" i="2"/>
  <c r="O367" i="2"/>
  <c r="AH375" i="2"/>
  <c r="AU376" i="2"/>
  <c r="AA367" i="2"/>
  <c r="V364" i="2"/>
  <c r="G369" i="2"/>
  <c r="AP373" i="2"/>
  <c r="AM376" i="2"/>
  <c r="AI367" i="2"/>
  <c r="N366" i="2"/>
  <c r="AM366" i="2"/>
  <c r="P370" i="2"/>
  <c r="BM363" i="2"/>
  <c r="B373" i="2"/>
  <c r="BK368" i="2"/>
  <c r="W375" i="2"/>
  <c r="U365" i="2"/>
  <c r="AM369" i="2"/>
  <c r="Y376" i="2"/>
  <c r="BG368" i="2"/>
  <c r="N370" i="2"/>
  <c r="J372" i="2"/>
  <c r="AM371" i="2"/>
  <c r="N363" i="2"/>
  <c r="AN364" i="2"/>
  <c r="J373" i="2"/>
  <c r="BB365" i="2"/>
  <c r="BU364" i="2"/>
  <c r="BE375" i="2"/>
  <c r="C364" i="2"/>
  <c r="BR368" i="2"/>
  <c r="X370" i="2"/>
  <c r="Y368" i="2"/>
  <c r="F371" i="2"/>
  <c r="AS364" i="2"/>
  <c r="AF369" i="2"/>
  <c r="BN374" i="2"/>
  <c r="BD370" i="2"/>
  <c r="AV367" i="2"/>
  <c r="BP362" i="2"/>
  <c r="J424" i="2"/>
  <c r="AH430" i="2"/>
  <c r="D426" i="2"/>
  <c r="AK430" i="2"/>
  <c r="BS415" i="2"/>
  <c r="O422" i="2"/>
  <c r="BS426" i="2"/>
  <c r="AU430" i="2"/>
  <c r="BT415" i="2"/>
  <c r="BD427" i="2"/>
  <c r="BO433" i="2"/>
  <c r="AZ421" i="2"/>
  <c r="AG430" i="2"/>
  <c r="BU408" i="2"/>
  <c r="AQ425" i="2"/>
  <c r="AS432" i="2"/>
  <c r="N416" i="2"/>
  <c r="BJ427" i="2"/>
  <c r="BJ433" i="2"/>
  <c r="AI421" i="2"/>
  <c r="BD430" i="2"/>
  <c r="P419" i="2"/>
  <c r="T418" i="2"/>
  <c r="W418" i="2"/>
  <c r="T417" i="2"/>
  <c r="AL421" i="2"/>
  <c r="P420" i="2"/>
  <c r="L397" i="2"/>
  <c r="S427" i="2"/>
  <c r="AZ362" i="2"/>
  <c r="M365" i="2"/>
  <c r="BL366" i="2"/>
  <c r="BC376" i="2"/>
  <c r="BJ366" i="2"/>
  <c r="AZ370" i="2"/>
  <c r="M362" i="2"/>
  <c r="AV365" i="2"/>
  <c r="BS372" i="2"/>
  <c r="BJ368" i="2"/>
  <c r="BF375" i="2"/>
  <c r="BE371" i="2"/>
  <c r="BC371" i="2"/>
  <c r="H366" i="2"/>
  <c r="AS363" i="2"/>
  <c r="Q364" i="2"/>
  <c r="AL368" i="2"/>
  <c r="AG375" i="2"/>
  <c r="BI362" i="2"/>
  <c r="AQ367" i="2"/>
  <c r="W363" i="2"/>
  <c r="H367" i="2"/>
  <c r="BM374" i="2"/>
  <c r="F368" i="2"/>
  <c r="R402" i="2"/>
  <c r="P407" i="2"/>
  <c r="BF431" i="2"/>
  <c r="BH427" i="2"/>
  <c r="H390" i="2"/>
  <c r="AL416" i="2"/>
  <c r="BB422" i="2"/>
  <c r="G427" i="2"/>
  <c r="BK430" i="2"/>
  <c r="AJ416" i="2"/>
  <c r="BL428" i="2"/>
  <c r="E375" i="2"/>
  <c r="P422" i="2"/>
  <c r="BM430" i="2"/>
  <c r="M411" i="2"/>
  <c r="S426" i="2"/>
  <c r="BA432" i="2"/>
  <c r="AV416" i="2"/>
  <c r="BB428" i="2"/>
  <c r="BR433" i="2"/>
  <c r="BL422" i="2"/>
  <c r="Y431" i="2"/>
  <c r="AT420" i="2"/>
  <c r="AU420" i="2"/>
  <c r="AY419" i="2"/>
  <c r="AD423" i="2"/>
  <c r="AQ422" i="2"/>
  <c r="AM421" i="2"/>
  <c r="BG417" i="2"/>
  <c r="N430" i="2"/>
  <c r="R368" i="2"/>
  <c r="BJ370" i="2"/>
  <c r="BN363" i="2"/>
  <c r="BQ362" i="2"/>
  <c r="AV364" i="2"/>
  <c r="G373" i="2"/>
  <c r="AT369" i="2"/>
  <c r="BM375" i="2"/>
  <c r="BQ364" i="2"/>
  <c r="H363" i="2"/>
  <c r="AP365" i="2"/>
  <c r="AO369" i="2"/>
  <c r="AL366" i="2"/>
  <c r="BS376" i="2"/>
  <c r="AU369" i="2"/>
  <c r="BO368" i="2"/>
  <c r="F362" i="2"/>
  <c r="BS366" i="2"/>
  <c r="Q369" i="2"/>
  <c r="AU366" i="2"/>
  <c r="T365" i="2"/>
  <c r="N371" i="2"/>
  <c r="BO364" i="2"/>
  <c r="C402" i="2"/>
  <c r="C407" i="2"/>
  <c r="Y387" i="2"/>
  <c r="R419" i="2"/>
  <c r="AK423" i="2"/>
  <c r="BN428" i="2"/>
  <c r="AD421" i="2"/>
  <c r="O424" i="2"/>
  <c r="AY414" i="2"/>
  <c r="M429" i="2"/>
  <c r="AR409" i="2"/>
  <c r="BG415" i="2"/>
  <c r="BH418" i="2"/>
  <c r="AV421" i="2"/>
  <c r="AD424" i="2"/>
  <c r="AU426" i="2"/>
  <c r="AE428" i="2"/>
  <c r="AM430" i="2"/>
  <c r="AD384" i="2"/>
  <c r="F415" i="2"/>
  <c r="AJ423" i="2"/>
  <c r="AN427" i="2"/>
  <c r="S431" i="2"/>
  <c r="AA433" i="2"/>
  <c r="BU410" i="2"/>
  <c r="V421" i="2"/>
  <c r="AG426" i="2"/>
  <c r="Q430" i="2"/>
  <c r="BH432" i="2"/>
  <c r="AH407" i="2"/>
  <c r="BS417" i="2"/>
  <c r="BD424" i="2"/>
  <c r="K429" i="2"/>
  <c r="U432" i="2"/>
  <c r="BG387" i="2"/>
  <c r="AV415" i="2"/>
  <c r="Q423" i="2"/>
  <c r="AT427" i="2"/>
  <c r="K431" i="2"/>
  <c r="AD433" i="2"/>
  <c r="N413" i="2"/>
  <c r="BS420" i="2"/>
  <c r="AN426" i="2"/>
  <c r="H430" i="2"/>
  <c r="BK432" i="2"/>
  <c r="AI415" i="2"/>
  <c r="AY429" i="2"/>
  <c r="BL416" i="2"/>
  <c r="AA430" i="2"/>
  <c r="BJ415" i="2"/>
  <c r="C431" i="2"/>
  <c r="BR415" i="2"/>
  <c r="AO430" i="2"/>
  <c r="BR414" i="2"/>
  <c r="I430" i="2"/>
  <c r="L419" i="2"/>
  <c r="Q431" i="2"/>
  <c r="AP433" i="2"/>
  <c r="N431" i="2"/>
  <c r="BT407" i="2"/>
  <c r="BR429" i="2"/>
  <c r="BH369" i="2"/>
  <c r="BC372" i="2"/>
  <c r="AK362" i="2"/>
  <c r="N368" i="2"/>
  <c r="BT365" i="2"/>
  <c r="BF373" i="2"/>
  <c r="BU362" i="2"/>
  <c r="AA366" i="2"/>
  <c r="V363" i="2"/>
  <c r="BL362" i="2"/>
  <c r="BN371" i="2"/>
  <c r="BC375" i="2"/>
  <c r="S368" i="2"/>
  <c r="N365" i="2"/>
  <c r="BT362" i="2"/>
  <c r="BF371" i="2"/>
  <c r="BK373" i="2"/>
  <c r="K370" i="2"/>
  <c r="F367" i="2"/>
  <c r="W368" i="2"/>
  <c r="H371" i="2"/>
  <c r="O376" i="2"/>
  <c r="I377" i="2"/>
  <c r="AF365" i="2"/>
  <c r="AM373" i="2"/>
  <c r="E367" i="2"/>
  <c r="X364" i="2"/>
  <c r="AX370" i="2"/>
  <c r="AQ370" i="2"/>
  <c r="G366" i="2"/>
  <c r="BP368" i="2"/>
  <c r="AQ363" i="2"/>
  <c r="BR364" i="2"/>
  <c r="BG367" i="2"/>
  <c r="BM366" i="2"/>
  <c r="V369" i="2"/>
  <c r="S366" i="2"/>
  <c r="BU373" i="2"/>
  <c r="BG365" i="2"/>
  <c r="BB370" i="2"/>
  <c r="BQ367" i="2"/>
  <c r="G376" i="2"/>
  <c r="O365" i="2"/>
  <c r="BQ369" i="2"/>
  <c r="AW376" i="2"/>
  <c r="K363" i="2"/>
  <c r="BS371" i="2"/>
  <c r="AC370" i="2"/>
  <c r="BA394" i="2"/>
  <c r="BL409" i="2"/>
  <c r="AR393" i="2"/>
  <c r="AT385" i="2"/>
  <c r="BH416" i="2"/>
  <c r="AD410" i="2"/>
  <c r="BT418" i="2"/>
  <c r="AY424" i="2"/>
  <c r="BC428" i="2"/>
  <c r="I402" i="2"/>
  <c r="BH423" i="2"/>
  <c r="AF431" i="2"/>
  <c r="AO413" i="2"/>
  <c r="AW426" i="2"/>
  <c r="L433" i="2"/>
  <c r="AD419" i="2"/>
  <c r="AA429" i="2"/>
  <c r="AG400" i="2"/>
  <c r="AU423" i="2"/>
  <c r="C432" i="2"/>
  <c r="BC413" i="2"/>
  <c r="BD426" i="2"/>
  <c r="G433" i="2"/>
  <c r="AC431" i="2"/>
  <c r="BO431" i="2"/>
  <c r="AN431" i="2"/>
  <c r="E431" i="2"/>
  <c r="I432" i="2"/>
  <c r="BB431" i="2"/>
  <c r="BB408" i="2"/>
  <c r="AI425" i="2"/>
  <c r="BK371" i="2"/>
  <c r="BR369" i="2"/>
  <c r="BN372" i="2"/>
  <c r="E362" i="2"/>
  <c r="BD363" i="2"/>
  <c r="BK374" i="2"/>
  <c r="BR366" i="2"/>
  <c r="AX365" i="2"/>
  <c r="E364" i="2"/>
  <c r="P362" i="2"/>
  <c r="Y370" i="2"/>
  <c r="Z372" i="2"/>
  <c r="BB364" i="2"/>
  <c r="BP365" i="2"/>
  <c r="BK367" i="2"/>
  <c r="AA365" i="2"/>
  <c r="M366" i="2"/>
  <c r="AE363" i="2"/>
  <c r="Q372" i="2"/>
  <c r="BK364" i="2"/>
  <c r="AM372" i="2"/>
  <c r="BJ365" i="2"/>
  <c r="BS363" i="2"/>
  <c r="BT368" i="2"/>
  <c r="BB374" i="2"/>
  <c r="X389" i="2"/>
  <c r="AK410" i="2"/>
  <c r="AR407" i="2"/>
  <c r="W419" i="2"/>
  <c r="N411" i="2"/>
  <c r="AA419" i="2"/>
  <c r="K425" i="2"/>
  <c r="G429" i="2"/>
  <c r="AO405" i="2"/>
  <c r="I424" i="2"/>
  <c r="J432" i="2"/>
  <c r="I414" i="2"/>
  <c r="Y427" i="2"/>
  <c r="AJ433" i="2"/>
  <c r="BO419" i="2"/>
  <c r="BG429" i="2"/>
  <c r="AE403" i="2"/>
  <c r="I425" i="2"/>
  <c r="N432" i="2"/>
  <c r="X414" i="2"/>
  <c r="P427" i="2"/>
  <c r="AE433" i="2"/>
  <c r="AO432" i="2"/>
  <c r="X432" i="2"/>
  <c r="BQ431" i="2"/>
  <c r="AW432" i="2"/>
  <c r="AG432" i="2"/>
  <c r="BE432" i="2"/>
  <c r="L421" i="2"/>
  <c r="BE374" i="2"/>
  <c r="E366" i="2"/>
  <c r="BD367" i="2"/>
  <c r="O373" i="2"/>
  <c r="BB367" i="2"/>
  <c r="AR363" i="2"/>
  <c r="BI364" i="2"/>
  <c r="AN366" i="2"/>
  <c r="C371" i="2"/>
  <c r="BB369" i="2"/>
  <c r="R373" i="2"/>
  <c r="BS375" i="2"/>
  <c r="Q363" i="2"/>
  <c r="BL367" i="2"/>
  <c r="AC365" i="2"/>
  <c r="Q376" i="2"/>
  <c r="AE364" i="2"/>
  <c r="W374" i="2"/>
  <c r="AD369" i="2"/>
  <c r="BQ365" i="2"/>
  <c r="BK366" i="2"/>
  <c r="AV370" i="2"/>
  <c r="U363" i="2"/>
  <c r="AW367" i="2"/>
  <c r="K398" i="2"/>
  <c r="BS414" i="2"/>
  <c r="L422" i="2"/>
  <c r="BL419" i="2"/>
  <c r="O429" i="2"/>
  <c r="W425" i="2"/>
  <c r="AR415" i="2"/>
  <c r="AR433" i="2"/>
  <c r="C430" i="2"/>
  <c r="AD425" i="2"/>
  <c r="V415" i="2"/>
  <c r="BC433" i="2"/>
  <c r="AP432" i="2"/>
  <c r="BT432" i="2"/>
  <c r="AW433" i="2"/>
  <c r="BB416" i="2"/>
  <c r="BK365" i="2"/>
  <c r="BI363" i="2"/>
  <c r="J369" i="2"/>
  <c r="BU374" i="2"/>
  <c r="BT363" i="2"/>
  <c r="AG376" i="2"/>
  <c r="F370" i="2"/>
  <c r="AE373" i="2"/>
  <c r="P366" i="2"/>
  <c r="BA363" i="2"/>
  <c r="N369" i="2"/>
  <c r="X365" i="2"/>
  <c r="BK370" i="2"/>
  <c r="BT364" i="2"/>
  <c r="U366" i="2"/>
  <c r="AY366" i="2"/>
  <c r="AI368" i="2"/>
  <c r="BI405" i="2"/>
  <c r="BL418" i="2"/>
  <c r="P424" i="2"/>
  <c r="AE420" i="2"/>
  <c r="W429" i="2"/>
  <c r="AN425" i="2"/>
  <c r="C417" i="2"/>
  <c r="BH433" i="2"/>
  <c r="I431" i="2"/>
  <c r="AT425" i="2"/>
  <c r="AZ416" i="2"/>
  <c r="BK433" i="2"/>
  <c r="BE433" i="2"/>
  <c r="BL433" i="2"/>
  <c r="BT433" i="2"/>
  <c r="AT426" i="2"/>
  <c r="BC366" i="2"/>
  <c r="AS365" i="2"/>
  <c r="C362" i="2"/>
  <c r="I374" i="2"/>
  <c r="BL364" i="2"/>
  <c r="AW374" i="2"/>
  <c r="AE362" i="2"/>
  <c r="AU371" i="2"/>
  <c r="J376" i="2"/>
  <c r="E369" i="2"/>
  <c r="AF363" i="2"/>
  <c r="B368" i="2"/>
  <c r="L366" i="2"/>
  <c r="BD366" i="2"/>
  <c r="BI369" i="2"/>
  <c r="BB362" i="2"/>
  <c r="AL364" i="2"/>
  <c r="BA396" i="2"/>
  <c r="BN405" i="2"/>
  <c r="AZ392" i="2"/>
  <c r="BO422" i="2"/>
  <c r="BS430" i="2"/>
  <c r="H429" i="2"/>
  <c r="H423" i="2"/>
  <c r="G413" i="2"/>
  <c r="BI432" i="2"/>
  <c r="BR428" i="2"/>
  <c r="BS423" i="2"/>
  <c r="D423" i="2"/>
  <c r="BS424" i="2"/>
  <c r="BB423" i="2"/>
  <c r="AD428" i="2"/>
  <c r="BM373" i="2"/>
  <c r="X371" i="2"/>
  <c r="AD370" i="2"/>
  <c r="BA365" i="2"/>
  <c r="BH368" i="2"/>
  <c r="AH371" i="2"/>
  <c r="G377" i="2"/>
  <c r="BC367" i="2"/>
  <c r="C367" i="2"/>
  <c r="B374" i="2"/>
  <c r="BI370" i="2"/>
  <c r="BT366" i="2"/>
  <c r="O374" i="2"/>
  <c r="S362" i="2"/>
  <c r="AN368" i="2"/>
  <c r="AL367" i="2"/>
  <c r="AM367" i="2"/>
  <c r="W369" i="2"/>
  <c r="AA409" i="2"/>
  <c r="AL410" i="2"/>
  <c r="BP398" i="2"/>
  <c r="P423" i="2"/>
  <c r="AM431" i="2"/>
  <c r="X429" i="2"/>
  <c r="K424" i="2"/>
  <c r="AP413" i="2"/>
  <c r="U433" i="2"/>
  <c r="AT429" i="2"/>
  <c r="T424" i="2"/>
  <c r="C424" i="2"/>
  <c r="AY425" i="2"/>
  <c r="T425" i="2"/>
  <c r="AX433" i="2"/>
  <c r="BU372" i="2"/>
  <c r="R362" i="2"/>
  <c r="AU363" i="2"/>
  <c r="AK367" i="2"/>
  <c r="BO363" i="2"/>
  <c r="AO375" i="2"/>
  <c r="BO366" i="2"/>
  <c r="AX376" i="2"/>
  <c r="BA370" i="2"/>
  <c r="AW365" i="2"/>
  <c r="O366" i="2"/>
  <c r="B370" i="2"/>
  <c r="W365" i="2"/>
  <c r="BA367" i="2"/>
  <c r="AE370" i="2"/>
  <c r="B375" i="2"/>
  <c r="I373" i="2"/>
  <c r="BJ369" i="2"/>
  <c r="AN411" i="2"/>
  <c r="BI410" i="2"/>
  <c r="AV412" i="2"/>
  <c r="AM425" i="2"/>
  <c r="AC407" i="2"/>
  <c r="S432" i="2"/>
  <c r="BU427" i="2"/>
  <c r="BH420" i="2"/>
  <c r="BH409" i="2"/>
  <c r="V432" i="2"/>
  <c r="BL427" i="2"/>
  <c r="BL432" i="2"/>
  <c r="Q433" i="2"/>
  <c r="Y433" i="2"/>
  <c r="Q432" i="2"/>
  <c r="BM365" i="2"/>
  <c r="BU376" i="2"/>
  <c r="AF366" i="2"/>
  <c r="BK362" i="2"/>
  <c r="BI365" i="2"/>
  <c r="AI362" i="2"/>
  <c r="AY368" i="2"/>
  <c r="J374" i="2"/>
  <c r="F363" i="2"/>
  <c r="BK376" i="2"/>
  <c r="BS367" i="2"/>
  <c r="AQ362" i="2"/>
  <c r="BN375" i="2"/>
  <c r="AK369" i="2"/>
  <c r="P365" i="2"/>
  <c r="AP366" i="2"/>
  <c r="E365" i="2"/>
  <c r="S371" i="2"/>
  <c r="AO416" i="2"/>
  <c r="AH414" i="2"/>
  <c r="BL412" i="2"/>
  <c r="AU425" i="2"/>
  <c r="N410" i="2"/>
  <c r="AQ432" i="2"/>
  <c r="Q428" i="2"/>
  <c r="X421" i="2"/>
  <c r="AJ410" i="2"/>
  <c r="AL432" i="2"/>
  <c r="AN428" i="2"/>
  <c r="J433" i="2"/>
  <c r="AN433" i="2"/>
  <c r="AG396" i="2"/>
  <c r="BT423" i="2"/>
  <c r="C365" i="2"/>
  <c r="I376" i="2"/>
  <c r="H369" i="2"/>
  <c r="BC363" i="2"/>
  <c r="AC369" i="2"/>
  <c r="S364" i="2"/>
  <c r="AI370" i="2"/>
  <c r="R372" i="2"/>
  <c r="AT366" i="2"/>
  <c r="G375" i="2"/>
  <c r="BC369" i="2"/>
  <c r="K366" i="2"/>
  <c r="AH373" i="2"/>
  <c r="U371" i="2"/>
  <c r="BD368" i="2"/>
  <c r="T363" i="2"/>
  <c r="BL365" i="2"/>
  <c r="BI366" i="2"/>
  <c r="AZ380" i="2"/>
  <c r="BR410" i="2"/>
  <c r="AB429" i="2"/>
  <c r="D417" i="2"/>
  <c r="W427" i="2"/>
  <c r="BJ418" i="2"/>
  <c r="AI386" i="2"/>
  <c r="AG431" i="2"/>
  <c r="AI426" i="2"/>
  <c r="AL418" i="2"/>
  <c r="P395" i="2"/>
  <c r="AL431" i="2"/>
  <c r="D422" i="2"/>
  <c r="X424" i="2"/>
  <c r="BE423" i="2"/>
  <c r="BB410" i="2"/>
  <c r="BQ366" i="2"/>
  <c r="W372" i="2"/>
  <c r="I375" i="2"/>
  <c r="X368" i="2"/>
  <c r="AT370" i="2"/>
  <c r="AZ369" i="2"/>
  <c r="AK363" i="2"/>
  <c r="R369" i="2"/>
  <c r="AD368" i="2"/>
  <c r="W373" i="2"/>
  <c r="BD362" i="2"/>
  <c r="AK364" i="2"/>
  <c r="AX371" i="2"/>
  <c r="AT363" i="2"/>
  <c r="R375" i="2"/>
  <c r="C368" i="2"/>
  <c r="O362" i="2"/>
  <c r="AS368" i="2"/>
  <c r="O389" i="2"/>
  <c r="H414" i="2"/>
  <c r="AZ430" i="2"/>
  <c r="P417" i="2"/>
  <c r="AE427" i="2"/>
  <c r="X419" i="2"/>
  <c r="I399" i="2"/>
  <c r="BT431" i="2"/>
  <c r="AY426" i="2"/>
  <c r="C419" i="2"/>
  <c r="BC406" i="2"/>
  <c r="BL431" i="2"/>
  <c r="N426" i="2"/>
  <c r="N425" i="2"/>
  <c r="BR425" i="2"/>
  <c r="AU421" i="2"/>
  <c r="AK370" i="2"/>
  <c r="D367" i="2"/>
  <c r="Q374" i="2"/>
  <c r="P369" i="2"/>
  <c r="BK363" i="2"/>
  <c r="V362" i="2"/>
  <c r="V368" i="2"/>
  <c r="O375" i="2"/>
  <c r="AV362" i="2"/>
  <c r="AY370" i="2"/>
  <c r="AT365" i="2"/>
  <c r="AM370" i="2"/>
  <c r="AE376" i="2"/>
  <c r="AE368" i="2"/>
  <c r="AA364" i="2"/>
  <c r="G367" i="2"/>
  <c r="BC373" i="2"/>
  <c r="Q35" i="2" l="1" a="1"/>
  <c r="Q35" i="2" s="1"/>
  <c r="N31" i="2" a="1"/>
  <c r="N94" i="2" s="1"/>
  <c r="B438" i="2" a="1"/>
  <c r="BR466" i="2" s="1"/>
  <c r="N95" i="2" l="1"/>
  <c r="N44" i="2"/>
  <c r="N91" i="2"/>
  <c r="N76" i="2"/>
  <c r="N55" i="2"/>
  <c r="N96" i="2"/>
  <c r="N33" i="2"/>
  <c r="N83" i="2"/>
  <c r="N60" i="2"/>
  <c r="N70" i="2"/>
  <c r="N81" i="2"/>
  <c r="N53" i="2"/>
  <c r="N57" i="2"/>
  <c r="N37" i="2"/>
  <c r="N47" i="2"/>
  <c r="N74" i="2"/>
  <c r="N52" i="2"/>
  <c r="N72" i="2"/>
  <c r="N50" i="2"/>
  <c r="N85" i="2"/>
  <c r="N54" i="2"/>
  <c r="N32" i="2"/>
  <c r="N34" i="2"/>
  <c r="N89" i="2"/>
  <c r="N69" i="2"/>
  <c r="N38" i="2"/>
  <c r="N39" i="2"/>
  <c r="N65" i="2"/>
  <c r="N35" i="2"/>
  <c r="N101" i="2"/>
  <c r="N62" i="2"/>
  <c r="N40" i="2"/>
  <c r="N56" i="2"/>
  <c r="N82" i="2"/>
  <c r="N93" i="2"/>
  <c r="N46" i="2"/>
  <c r="N80" i="2"/>
  <c r="N58" i="2"/>
  <c r="N99" i="2"/>
  <c r="N92" i="2"/>
  <c r="N71" i="2"/>
  <c r="N79" i="2"/>
  <c r="N49" i="2"/>
  <c r="N67" i="2"/>
  <c r="N84" i="2"/>
  <c r="N102" i="2"/>
  <c r="N73" i="2"/>
  <c r="N43" i="2"/>
  <c r="N36" i="2"/>
  <c r="N78" i="2"/>
  <c r="N86" i="2"/>
  <c r="N64" i="2"/>
  <c r="N90" i="2"/>
  <c r="N77" i="2"/>
  <c r="N63" i="2"/>
  <c r="N88" i="2"/>
  <c r="N66" i="2"/>
  <c r="N45" i="2"/>
  <c r="N100" i="2"/>
  <c r="N97" i="2"/>
  <c r="N31" i="2"/>
  <c r="N42" i="2"/>
  <c r="N75" i="2"/>
  <c r="N48" i="2"/>
  <c r="N51" i="2"/>
  <c r="N59" i="2"/>
  <c r="N87" i="2"/>
  <c r="N61" i="2"/>
  <c r="N68" i="2"/>
  <c r="N41" i="2"/>
  <c r="N98" i="2"/>
  <c r="Z477" i="2"/>
  <c r="AE463" i="2"/>
  <c r="BL441" i="2"/>
  <c r="BE504" i="2"/>
  <c r="U456" i="2"/>
  <c r="R472" i="2"/>
  <c r="U441" i="2"/>
  <c r="W448" i="2"/>
  <c r="B476" i="2"/>
  <c r="E496" i="2"/>
  <c r="AV455" i="2"/>
  <c r="AZ474" i="2"/>
  <c r="BG481" i="2"/>
  <c r="BS469" i="2"/>
  <c r="BQ467" i="2"/>
  <c r="BD473" i="2"/>
  <c r="BM464" i="2"/>
  <c r="AS499" i="2"/>
  <c r="X448" i="2"/>
  <c r="AC455" i="2"/>
  <c r="AM466" i="2"/>
  <c r="U482" i="2"/>
  <c r="AW474" i="2"/>
  <c r="BQ442" i="2"/>
  <c r="AD458" i="2"/>
  <c r="BD458" i="2"/>
  <c r="T474" i="2"/>
  <c r="J453" i="2"/>
  <c r="AC459" i="2"/>
  <c r="AZ469" i="2"/>
  <c r="AE447" i="2"/>
  <c r="U439" i="2"/>
  <c r="S451" i="2"/>
  <c r="BN450" i="2"/>
  <c r="AM486" i="2"/>
  <c r="AN463" i="2"/>
  <c r="BC460" i="2"/>
  <c r="AT447" i="2"/>
  <c r="BD470" i="2"/>
  <c r="AC503" i="2"/>
  <c r="AN471" i="2"/>
  <c r="BU454" i="2"/>
  <c r="AW466" i="2"/>
  <c r="AQ482" i="2"/>
  <c r="AN460" i="2"/>
  <c r="M449" i="2"/>
  <c r="X477" i="2"/>
  <c r="F481" i="2"/>
  <c r="BF446" i="2"/>
  <c r="AN448" i="2"/>
  <c r="T471" i="2"/>
  <c r="X452" i="2"/>
  <c r="L470" i="2"/>
  <c r="W457" i="2"/>
  <c r="T469" i="2"/>
  <c r="AR458" i="2"/>
  <c r="BT464" i="2"/>
  <c r="AE454" i="2"/>
  <c r="AV449" i="2"/>
  <c r="AQ465" i="2"/>
  <c r="I463" i="2"/>
  <c r="AI457" i="2"/>
  <c r="F455" i="2"/>
  <c r="BJ465" i="2"/>
  <c r="E468" i="2"/>
  <c r="BD475" i="2"/>
  <c r="O460" i="2"/>
  <c r="G482" i="2"/>
  <c r="Y472" i="2"/>
  <c r="BO461" i="2"/>
  <c r="BS485" i="2"/>
  <c r="BS480" i="2"/>
  <c r="AL459" i="2"/>
  <c r="AP470" i="2"/>
  <c r="AH447" i="2"/>
  <c r="J455" i="2"/>
  <c r="BQ459" i="2"/>
  <c r="BG460" i="2"/>
  <c r="S454" i="2"/>
  <c r="BU471" i="2"/>
  <c r="AF470" i="2"/>
  <c r="AM453" i="2"/>
  <c r="S463" i="2"/>
  <c r="BH451" i="2"/>
  <c r="AY481" i="2"/>
  <c r="BK441" i="2"/>
  <c r="AY466" i="2"/>
  <c r="AE481" i="2"/>
  <c r="C477" i="2"/>
  <c r="AA457" i="2"/>
  <c r="N477" i="2"/>
  <c r="E460" i="2"/>
  <c r="AU449" i="2"/>
  <c r="AE482" i="2"/>
  <c r="BQ490" i="2"/>
  <c r="B455" i="2"/>
  <c r="X456" i="2"/>
  <c r="AQ451" i="2"/>
  <c r="BC464" i="2"/>
  <c r="AE456" i="2"/>
  <c r="BD462" i="2"/>
  <c r="AC468" i="2"/>
  <c r="AK477" i="2"/>
  <c r="BR457" i="2"/>
  <c r="BL471" i="2"/>
  <c r="AV458" i="2"/>
  <c r="AC460" i="2"/>
  <c r="D448" i="2"/>
  <c r="AE485" i="2"/>
  <c r="BI452" i="2"/>
  <c r="AI474" i="2"/>
  <c r="L475" i="2"/>
  <c r="C455" i="2"/>
  <c r="BF473" i="2"/>
  <c r="AR474" i="2"/>
  <c r="AJ457" i="2"/>
  <c r="W469" i="2"/>
  <c r="BA460" i="2"/>
  <c r="Y447" i="2"/>
  <c r="W450" i="2"/>
  <c r="AV476" i="2"/>
  <c r="BU439" i="2"/>
  <c r="BG466" i="2"/>
  <c r="BC485" i="2"/>
  <c r="N463" i="2"/>
  <c r="T473" i="2"/>
  <c r="BH439" i="2"/>
  <c r="O454" i="2"/>
  <c r="BL467" i="2"/>
  <c r="F440" i="2"/>
  <c r="F458" i="2"/>
  <c r="BF477" i="2"/>
  <c r="AU452" i="2"/>
  <c r="BP472" i="2"/>
  <c r="M503" i="2"/>
  <c r="BC468" i="2"/>
  <c r="R438" i="2"/>
  <c r="BQ462" i="2"/>
  <c r="BN465" i="2"/>
  <c r="AE479" i="2"/>
  <c r="C442" i="2"/>
  <c r="BQ460" i="2"/>
  <c r="BA508" i="2"/>
  <c r="BS453" i="2"/>
  <c r="BL457" i="2"/>
  <c r="AJ464" i="2"/>
  <c r="O447" i="2"/>
  <c r="BE476" i="2"/>
  <c r="AN464" i="2"/>
  <c r="V442" i="2"/>
  <c r="U466" i="2"/>
  <c r="D447" i="2"/>
  <c r="BS486" i="2"/>
  <c r="AT482" i="2"/>
  <c r="H464" i="2"/>
  <c r="U464" i="2"/>
  <c r="V485" i="2"/>
  <c r="BR480" i="2"/>
  <c r="N449" i="2"/>
  <c r="S464" i="2"/>
  <c r="BJ486" i="2"/>
  <c r="O468" i="2"/>
  <c r="BR463" i="2"/>
  <c r="BJ458" i="2"/>
  <c r="BU473" i="2"/>
  <c r="BJ451" i="2"/>
  <c r="BQ506" i="2"/>
  <c r="O467" i="2"/>
  <c r="H463" i="2"/>
  <c r="BE441" i="2"/>
  <c r="AV468" i="2"/>
  <c r="AG460" i="2"/>
  <c r="X461" i="2"/>
  <c r="AX469" i="2"/>
  <c r="V459" i="2"/>
  <c r="BC455" i="2"/>
  <c r="BL450" i="2"/>
  <c r="AX444" i="2"/>
  <c r="AP440" i="2"/>
  <c r="BK478" i="2"/>
  <c r="Z445" i="2"/>
  <c r="AI465" i="2"/>
  <c r="BB457" i="2"/>
  <c r="O479" i="2"/>
  <c r="T464" i="2"/>
  <c r="BO477" i="2"/>
  <c r="O482" i="2"/>
  <c r="V487" i="2"/>
  <c r="BF476" i="2"/>
  <c r="AX459" i="2"/>
  <c r="AX451" i="2"/>
  <c r="AC447" i="2"/>
  <c r="AZ473" i="2"/>
  <c r="C467" i="2"/>
  <c r="M467" i="2"/>
  <c r="G442" i="2"/>
  <c r="BM472" i="2"/>
  <c r="BF458" i="2"/>
  <c r="J472" i="2"/>
  <c r="AB469" i="2"/>
  <c r="F471" i="2"/>
  <c r="S469" i="2"/>
  <c r="AP488" i="2"/>
  <c r="AB446" i="2"/>
  <c r="AD476" i="2"/>
  <c r="L471" i="2"/>
  <c r="BC479" i="2"/>
  <c r="BI439" i="2"/>
  <c r="BF469" i="2"/>
  <c r="AR469" i="2"/>
  <c r="AI458" i="2"/>
  <c r="T443" i="2"/>
  <c r="B450" i="2"/>
  <c r="L478" i="2"/>
  <c r="BO462" i="2"/>
  <c r="BE477" i="2"/>
  <c r="N483" i="2"/>
  <c r="AL475" i="2"/>
  <c r="BQ466" i="2"/>
  <c r="AF453" i="2"/>
  <c r="AB443" i="2"/>
  <c r="W475" i="2"/>
  <c r="AJ456" i="2"/>
  <c r="X457" i="2"/>
  <c r="AY463" i="2"/>
  <c r="BO468" i="2"/>
  <c r="AQ456" i="2"/>
  <c r="AU483" i="2"/>
  <c r="B439" i="2"/>
  <c r="AL449" i="2"/>
  <c r="AG476" i="2"/>
  <c r="BD480" i="2"/>
  <c r="BJ483" i="2"/>
  <c r="BK445" i="2"/>
  <c r="L467" i="2"/>
  <c r="AD465" i="2"/>
  <c r="AP446" i="2"/>
  <c r="T470" i="2"/>
  <c r="J449" i="2"/>
  <c r="AI468" i="2"/>
  <c r="BB466" i="2"/>
  <c r="I481" i="2"/>
  <c r="BG462" i="2"/>
  <c r="N480" i="2"/>
  <c r="BI456" i="2"/>
  <c r="AF455" i="2"/>
  <c r="BK484" i="2"/>
  <c r="B454" i="2"/>
  <c r="BS478" i="2"/>
  <c r="AL483" i="2"/>
  <c r="AF461" i="2"/>
  <c r="BD466" i="2"/>
  <c r="BN472" i="2"/>
  <c r="O486" i="2"/>
  <c r="AI454" i="2"/>
  <c r="AF464" i="2"/>
  <c r="AY451" i="2"/>
  <c r="H478" i="2"/>
  <c r="Q470" i="2"/>
  <c r="BJ462" i="2"/>
  <c r="H468" i="2"/>
  <c r="BP441" i="2"/>
  <c r="Y487" i="2"/>
  <c r="BO450" i="2"/>
  <c r="AZ443" i="2"/>
  <c r="BR464" i="2"/>
  <c r="N484" i="2"/>
  <c r="AE455" i="2"/>
  <c r="AW473" i="2"/>
  <c r="BJ474" i="2"/>
  <c r="AL484" i="2"/>
  <c r="BK481" i="2"/>
  <c r="BU438" i="2"/>
  <c r="BC486" i="2"/>
  <c r="BD457" i="2"/>
  <c r="BQ456" i="2"/>
  <c r="H440" i="2"/>
  <c r="AE461" i="2"/>
  <c r="BL504" i="2"/>
  <c r="T466" i="2"/>
  <c r="AE467" i="2"/>
  <c r="AJ454" i="2"/>
  <c r="AU461" i="2"/>
  <c r="AE472" i="2"/>
  <c r="AO459" i="2"/>
  <c r="AN468" i="2"/>
  <c r="AE480" i="2"/>
  <c r="AB453" i="2"/>
  <c r="BK464" i="2"/>
  <c r="BK486" i="2"/>
  <c r="G483" i="2"/>
  <c r="AF474" i="2"/>
  <c r="BC475" i="2"/>
  <c r="BB462" i="2"/>
  <c r="AV463" i="2"/>
  <c r="AI463" i="2"/>
  <c r="AC456" i="2"/>
  <c r="BP468" i="2"/>
  <c r="BR485" i="2"/>
  <c r="AZ456" i="2"/>
  <c r="BP476" i="2"/>
  <c r="H466" i="2"/>
  <c r="AF468" i="2"/>
  <c r="R448" i="2"/>
  <c r="BP471" i="2"/>
  <c r="AU465" i="2"/>
  <c r="AM449" i="2"/>
  <c r="BB478" i="2"/>
  <c r="BM451" i="2"/>
  <c r="F486" i="2"/>
  <c r="BK474" i="2"/>
  <c r="BR461" i="2"/>
  <c r="J442" i="2"/>
  <c r="AO449" i="2"/>
  <c r="AD481" i="2"/>
  <c r="B470" i="2"/>
  <c r="M445" i="2"/>
  <c r="Y448" i="2"/>
  <c r="AG498" i="2"/>
  <c r="K450" i="2"/>
  <c r="AU482" i="2"/>
  <c r="BI445" i="2"/>
  <c r="AB477" i="2"/>
  <c r="AK462" i="2"/>
  <c r="S467" i="2"/>
  <c r="AZ442" i="2"/>
  <c r="AR476" i="2"/>
  <c r="W454" i="2"/>
  <c r="BG468" i="2"/>
  <c r="I450" i="2"/>
  <c r="AL467" i="2"/>
  <c r="AX474" i="2"/>
  <c r="E466" i="2"/>
  <c r="Q478" i="2"/>
  <c r="AP469" i="2"/>
  <c r="AQ464" i="2"/>
  <c r="BD443" i="2"/>
  <c r="AN473" i="2"/>
  <c r="BK476" i="2"/>
  <c r="V463" i="2"/>
  <c r="AN455" i="2"/>
  <c r="AF463" i="2"/>
  <c r="AI462" i="2"/>
  <c r="W449" i="2"/>
  <c r="C462" i="2"/>
  <c r="E453" i="2"/>
  <c r="O458" i="2"/>
  <c r="AG456" i="2"/>
  <c r="BI485" i="2"/>
  <c r="AU445" i="2"/>
  <c r="G471" i="2"/>
  <c r="BA490" i="2"/>
  <c r="AH442" i="2"/>
  <c r="AZ460" i="2"/>
  <c r="U458" i="2"/>
  <c r="AQ457" i="2"/>
  <c r="AG472" i="2"/>
  <c r="AR467" i="2"/>
  <c r="BF475" i="2"/>
  <c r="AS463" i="2"/>
  <c r="BJ456" i="2"/>
  <c r="BP464" i="2"/>
  <c r="AT471" i="2"/>
  <c r="AJ451" i="2"/>
  <c r="BF496" i="2"/>
  <c r="G477" i="2"/>
  <c r="BU479" i="2"/>
  <c r="Q502" i="2"/>
  <c r="BR439" i="2"/>
  <c r="AW478" i="2"/>
  <c r="AW509" i="2"/>
  <c r="N466" i="2"/>
  <c r="U486" i="2"/>
  <c r="AZ459" i="2"/>
  <c r="AO443" i="2"/>
  <c r="AT456" i="2"/>
  <c r="BA478" i="2"/>
  <c r="X473" i="2"/>
  <c r="BQ448" i="2"/>
  <c r="BR495" i="2"/>
  <c r="D463" i="2"/>
  <c r="BQ475" i="2"/>
  <c r="AO490" i="2"/>
  <c r="BR441" i="2"/>
  <c r="BT468" i="2"/>
  <c r="BR467" i="2"/>
  <c r="U465" i="2"/>
  <c r="BT457" i="2"/>
  <c r="BU499" i="2"/>
  <c r="AP506" i="2"/>
  <c r="N457" i="2"/>
  <c r="BA494" i="2"/>
  <c r="BI491" i="2"/>
  <c r="AX471" i="2"/>
  <c r="AA462" i="2"/>
  <c r="AS475" i="2"/>
  <c r="BS509" i="2"/>
  <c r="AI507" i="2"/>
  <c r="K492" i="2"/>
  <c r="K478" i="2"/>
  <c r="G446" i="2"/>
  <c r="AC449" i="2"/>
  <c r="AH439" i="2"/>
  <c r="BU449" i="2"/>
  <c r="BA498" i="2"/>
  <c r="BS457" i="2"/>
  <c r="BD468" i="2"/>
  <c r="V481" i="2"/>
  <c r="F446" i="2"/>
  <c r="BL466" i="2"/>
  <c r="BK504" i="2"/>
  <c r="M485" i="2"/>
  <c r="B504" i="2"/>
  <c r="BN495" i="2"/>
  <c r="AH490" i="2"/>
  <c r="BO508" i="2"/>
  <c r="AW505" i="2"/>
  <c r="M491" i="2"/>
  <c r="AQ438" i="2"/>
  <c r="BE483" i="2"/>
  <c r="BL462" i="2"/>
  <c r="AH473" i="2"/>
  <c r="AO451" i="2"/>
  <c r="BO465" i="2"/>
  <c r="H469" i="2"/>
  <c r="O439" i="2"/>
  <c r="AM464" i="2"/>
  <c r="AF475" i="2"/>
  <c r="AB445" i="2"/>
  <c r="R463" i="2"/>
  <c r="AI461" i="2"/>
  <c r="BQ464" i="2"/>
  <c r="O473" i="2"/>
  <c r="BS462" i="2"/>
  <c r="BL473" i="2"/>
  <c r="V486" i="2"/>
  <c r="B457" i="2"/>
  <c r="AA458" i="2"/>
  <c r="BI461" i="2"/>
  <c r="BP439" i="2"/>
  <c r="AH475" i="2"/>
  <c r="AK508" i="2"/>
  <c r="Q440" i="2"/>
  <c r="AE464" i="2"/>
  <c r="AV459" i="2"/>
  <c r="Q458" i="2"/>
  <c r="K438" i="2"/>
  <c r="P455" i="2"/>
  <c r="BA458" i="2"/>
  <c r="BF508" i="2"/>
  <c r="P448" i="2"/>
  <c r="BA486" i="2"/>
  <c r="S443" i="2"/>
  <c r="AZ484" i="2"/>
  <c r="BK477" i="2"/>
  <c r="H442" i="2"/>
  <c r="BD464" i="2"/>
  <c r="BF500" i="2"/>
  <c r="BF502" i="2"/>
  <c r="BI444" i="2"/>
  <c r="F466" i="2"/>
  <c r="T440" i="2"/>
  <c r="AI453" i="2"/>
  <c r="AL458" i="2"/>
  <c r="BM502" i="2"/>
  <c r="AC500" i="2"/>
  <c r="Q484" i="2"/>
  <c r="AY479" i="2"/>
  <c r="AO445" i="2"/>
  <c r="BP477" i="2"/>
  <c r="O456" i="2"/>
  <c r="AL479" i="2"/>
  <c r="H465" i="2"/>
  <c r="M496" i="2"/>
  <c r="I504" i="2"/>
  <c r="BG501" i="2"/>
  <c r="BM482" i="2"/>
  <c r="BJ446" i="2"/>
  <c r="BI464" i="2"/>
  <c r="AZ472" i="2"/>
  <c r="D442" i="2"/>
  <c r="AM504" i="2"/>
  <c r="BN504" i="2"/>
  <c r="Z491" i="2"/>
  <c r="AO506" i="2"/>
  <c r="AJ448" i="2"/>
  <c r="BK448" i="2"/>
  <c r="BJ459" i="2"/>
  <c r="AF471" i="2"/>
  <c r="O441" i="2"/>
  <c r="G465" i="2"/>
  <c r="BT475" i="2"/>
  <c r="AM452" i="2"/>
  <c r="B463" i="2"/>
  <c r="S461" i="2"/>
  <c r="H497" i="2"/>
  <c r="E480" i="2"/>
  <c r="Y503" i="2"/>
  <c r="Q495" i="2"/>
  <c r="BU487" i="2"/>
  <c r="S498" i="2"/>
  <c r="BE496" i="2"/>
  <c r="AK480" i="2"/>
  <c r="H452" i="2"/>
  <c r="F444" i="2"/>
  <c r="BG456" i="2"/>
  <c r="BR473" i="2"/>
  <c r="AL463" i="2"/>
  <c r="AJ474" i="2"/>
  <c r="R476" i="2"/>
  <c r="AY439" i="2"/>
  <c r="C452" i="2"/>
  <c r="AJ458" i="2"/>
  <c r="AE474" i="2"/>
  <c r="V461" i="2"/>
  <c r="T472" i="2"/>
  <c r="B474" i="2"/>
  <c r="E443" i="2"/>
  <c r="AD447" i="2"/>
  <c r="AB455" i="2"/>
  <c r="W471" i="2"/>
  <c r="BB459" i="2"/>
  <c r="AZ470" i="2"/>
  <c r="AH472" i="2"/>
  <c r="R452" i="2"/>
  <c r="AE445" i="2"/>
  <c r="AR453" i="2"/>
  <c r="AL464" i="2"/>
  <c r="X475" i="2"/>
  <c r="AF445" i="2"/>
  <c r="AG438" i="2"/>
  <c r="W465" i="2"/>
  <c r="N458" i="2"/>
  <c r="BR475" i="2"/>
  <c r="BR507" i="2"/>
  <c r="BH495" i="2"/>
  <c r="AC472" i="2"/>
  <c r="BN488" i="2"/>
  <c r="AX491" i="2"/>
  <c r="T461" i="2"/>
  <c r="BG452" i="2"/>
  <c r="BD440" i="2"/>
  <c r="AI440" i="2"/>
  <c r="R479" i="2"/>
  <c r="B442" i="2"/>
  <c r="K465" i="2"/>
  <c r="AE462" i="2"/>
  <c r="BB485" i="2"/>
  <c r="BO455" i="2"/>
  <c r="BB441" i="2"/>
  <c r="AI469" i="2"/>
  <c r="BG493" i="2"/>
  <c r="AR464" i="2"/>
  <c r="H441" i="2"/>
  <c r="V480" i="2"/>
  <c r="BL442" i="2"/>
  <c r="AC438" i="2"/>
  <c r="Z480" i="2"/>
  <c r="L466" i="2"/>
  <c r="Z499" i="2"/>
  <c r="AG507" i="2"/>
  <c r="AR449" i="2"/>
  <c r="X459" i="2"/>
  <c r="B465" i="2"/>
  <c r="BI465" i="2"/>
  <c r="BC462" i="2"/>
  <c r="BI478" i="2"/>
  <c r="AA499" i="2"/>
  <c r="B468" i="2"/>
  <c r="BA502" i="2"/>
  <c r="D438" i="2"/>
  <c r="Q454" i="2"/>
  <c r="BN443" i="2"/>
  <c r="AK458" i="2"/>
  <c r="BQ453" i="2"/>
  <c r="X468" i="2"/>
  <c r="BC451" i="2"/>
  <c r="U504" i="2"/>
  <c r="AM456" i="2"/>
  <c r="AD492" i="2"/>
  <c r="AU447" i="2"/>
  <c r="AY490" i="2"/>
  <c r="AD441" i="2"/>
  <c r="AA440" i="2"/>
  <c r="Z450" i="2"/>
  <c r="Z506" i="2"/>
  <c r="S471" i="2"/>
  <c r="BB438" i="2"/>
  <c r="V452" i="2"/>
  <c r="BB460" i="2"/>
  <c r="X472" i="2"/>
  <c r="BC444" i="2"/>
  <c r="BS465" i="2"/>
  <c r="BL476" i="2"/>
  <c r="Y457" i="2"/>
  <c r="AP466" i="2"/>
  <c r="C463" i="2"/>
  <c r="AK466" i="2"/>
  <c r="L462" i="2"/>
  <c r="BC463" i="2"/>
  <c r="AV474" i="2"/>
  <c r="F487" i="2"/>
  <c r="Z460" i="2"/>
  <c r="BO459" i="2"/>
  <c r="AC463" i="2"/>
  <c r="BO479" i="2"/>
  <c r="O462" i="2"/>
  <c r="H473" i="2"/>
  <c r="AL485" i="2"/>
  <c r="I474" i="2"/>
  <c r="K466" i="2"/>
  <c r="C464" i="2"/>
  <c r="AB463" i="2"/>
  <c r="E450" i="2"/>
  <c r="E477" i="2"/>
  <c r="R454" i="2"/>
  <c r="AF447" i="2"/>
  <c r="S455" i="2"/>
  <c r="W446" i="2"/>
  <c r="H500" i="2"/>
  <c r="BA481" i="2"/>
  <c r="E505" i="2"/>
  <c r="K472" i="2"/>
  <c r="AY497" i="2"/>
  <c r="AM454" i="2"/>
  <c r="N465" i="2"/>
  <c r="AQ441" i="2"/>
  <c r="R439" i="2"/>
  <c r="AX477" i="2"/>
  <c r="AL443" i="2"/>
  <c r="AV477" i="2"/>
  <c r="AR444" i="2"/>
  <c r="O470" i="2"/>
  <c r="AJ469" i="2"/>
  <c r="AP445" i="2"/>
  <c r="U492" i="2"/>
  <c r="AW481" i="2"/>
  <c r="W444" i="2"/>
  <c r="BB449" i="2"/>
  <c r="BI505" i="2"/>
  <c r="AA465" i="2"/>
  <c r="AS450" i="2"/>
  <c r="F507" i="2"/>
  <c r="BQ461" i="2"/>
  <c r="AW498" i="2"/>
  <c r="AO498" i="2"/>
  <c r="AG446" i="2"/>
  <c r="AH451" i="2"/>
  <c r="BB461" i="2"/>
  <c r="AH474" i="2"/>
  <c r="U446" i="2"/>
  <c r="AG488" i="2"/>
  <c r="AP498" i="2"/>
  <c r="BG509" i="2"/>
  <c r="BI493" i="2"/>
  <c r="AJ450" i="2"/>
  <c r="U488" i="2"/>
  <c r="P460" i="2"/>
  <c r="AP472" i="2"/>
  <c r="AP468" i="2"/>
  <c r="K464" i="2"/>
  <c r="AS467" i="2"/>
  <c r="Y463" i="2"/>
  <c r="AU463" i="2"/>
  <c r="AD477" i="2"/>
  <c r="AG454" i="2"/>
  <c r="BN489" i="2"/>
  <c r="BL444" i="2"/>
  <c r="BL451" i="2"/>
  <c r="AT448" i="2"/>
  <c r="AH497" i="2"/>
  <c r="BH458" i="2"/>
  <c r="B438" i="2"/>
  <c r="AP456" i="2"/>
  <c r="AK449" i="2"/>
  <c r="BH455" i="2"/>
  <c r="G448" i="2"/>
  <c r="BO454" i="2"/>
  <c r="AB461" i="2"/>
  <c r="O477" i="2"/>
  <c r="F462" i="2"/>
  <c r="D473" i="2"/>
  <c r="BF474" i="2"/>
  <c r="AA446" i="2"/>
  <c r="P450" i="2"/>
  <c r="BP456" i="2"/>
  <c r="BK472" i="2"/>
  <c r="AL460" i="2"/>
  <c r="AJ471" i="2"/>
  <c r="R473" i="2"/>
  <c r="S439" i="2"/>
  <c r="R443" i="2"/>
  <c r="AQ452" i="2"/>
  <c r="BC469" i="2"/>
  <c r="N476" i="2"/>
  <c r="BT476" i="2"/>
  <c r="BU475" i="2"/>
  <c r="E445" i="2"/>
  <c r="BS482" i="2"/>
  <c r="E444" i="2"/>
  <c r="BC461" i="2"/>
  <c r="BE474" i="2"/>
  <c r="T476" i="2"/>
  <c r="BM448" i="2"/>
  <c r="AE440" i="2"/>
  <c r="AJ442" i="2"/>
  <c r="E449" i="2"/>
  <c r="AX503" i="2"/>
  <c r="AO457" i="2"/>
  <c r="K446" i="2"/>
  <c r="AG441" i="2"/>
  <c r="AT465" i="2"/>
  <c r="K441" i="2"/>
  <c r="BM477" i="2"/>
  <c r="BO466" i="2"/>
  <c r="AT486" i="2"/>
  <c r="BG445" i="2"/>
  <c r="K491" i="2"/>
  <c r="AL446" i="2"/>
  <c r="BB450" i="2"/>
  <c r="D493" i="2"/>
  <c r="AW490" i="2"/>
  <c r="BI447" i="2"/>
  <c r="BB468" i="2"/>
  <c r="BB442" i="2"/>
  <c r="AR459" i="2"/>
  <c r="N461" i="2"/>
  <c r="AA504" i="2"/>
  <c r="N446" i="2"/>
  <c r="I464" i="2"/>
  <c r="AS485" i="2"/>
  <c r="AB451" i="2"/>
  <c r="AZ471" i="2"/>
  <c r="T446" i="2"/>
  <c r="AD472" i="2"/>
  <c r="AV460" i="2"/>
  <c r="O483" i="2"/>
  <c r="AQ447" i="2"/>
  <c r="L445" i="2"/>
  <c r="Q469" i="2"/>
  <c r="BJ466" i="2"/>
  <c r="BI460" i="2"/>
  <c r="BM452" i="2"/>
  <c r="BT455" i="2"/>
  <c r="BE469" i="2"/>
  <c r="AQ453" i="2"/>
  <c r="AG464" i="2"/>
  <c r="P477" i="2"/>
  <c r="BM443" i="2"/>
  <c r="AO455" i="2"/>
  <c r="G494" i="2"/>
  <c r="AE446" i="2"/>
  <c r="Y495" i="2"/>
  <c r="I487" i="2"/>
  <c r="J477" i="2"/>
  <c r="AA497" i="2"/>
  <c r="BM495" i="2"/>
  <c r="Y479" i="2"/>
  <c r="BT452" i="2"/>
  <c r="E448" i="2"/>
  <c r="AQ458" i="2"/>
  <c r="BB475" i="2"/>
  <c r="AD464" i="2"/>
  <c r="AB475" i="2"/>
  <c r="AB442" i="2"/>
  <c r="J445" i="2"/>
  <c r="BG453" i="2"/>
  <c r="T460" i="2"/>
  <c r="O476" i="2"/>
  <c r="N462" i="2"/>
  <c r="L473" i="2"/>
  <c r="BN474" i="2"/>
  <c r="J447" i="2"/>
  <c r="AO450" i="2"/>
  <c r="L457" i="2"/>
  <c r="G473" i="2"/>
  <c r="AT460" i="2"/>
  <c r="AR471" i="2"/>
  <c r="Z473" i="2"/>
  <c r="O457" i="2"/>
  <c r="C441" i="2"/>
  <c r="BT447" i="2"/>
  <c r="F468" i="2"/>
  <c r="T458" i="2"/>
  <c r="AY458" i="2"/>
  <c r="V466" i="2"/>
  <c r="P476" i="2"/>
  <c r="V465" i="2"/>
  <c r="BR483" i="2"/>
  <c r="BR448" i="2"/>
  <c r="K442" i="2"/>
  <c r="L492" i="2"/>
  <c r="AI494" i="2"/>
  <c r="BF494" i="2"/>
  <c r="BB456" i="2"/>
  <c r="V445" i="2"/>
  <c r="AZ452" i="2"/>
  <c r="AX452" i="2"/>
  <c r="AR441" i="2"/>
  <c r="AU475" i="2"/>
  <c r="BH438" i="2"/>
  <c r="BS471" i="2"/>
  <c r="BB447" i="2"/>
  <c r="AI480" i="2"/>
  <c r="AT451" i="2"/>
  <c r="K467" i="2"/>
  <c r="BG508" i="2"/>
  <c r="AW468" i="2"/>
  <c r="AP449" i="2"/>
  <c r="AM460" i="2"/>
  <c r="Z443" i="2"/>
  <c r="Y471" i="2"/>
  <c r="V468" i="2"/>
  <c r="BP455" i="2"/>
  <c r="BI488" i="2"/>
  <c r="AB460" i="2"/>
  <c r="BI469" i="2"/>
  <c r="BE450" i="2"/>
  <c r="C458" i="2"/>
  <c r="BK458" i="2"/>
  <c r="N482" i="2"/>
  <c r="BD467" i="2"/>
  <c r="E504" i="2"/>
  <c r="S466" i="2"/>
  <c r="U438" i="2"/>
  <c r="Y476" i="2"/>
  <c r="E455" i="2"/>
  <c r="AA478" i="2"/>
  <c r="G466" i="2"/>
  <c r="AJ475" i="2"/>
  <c r="M466" i="2"/>
  <c r="AC473" i="2"/>
  <c r="AE486" i="2"/>
  <c r="AO472" i="2"/>
  <c r="AM465" i="2"/>
  <c r="O484" i="2"/>
  <c r="AK481" i="2"/>
  <c r="G449" i="2"/>
  <c r="Q442" i="2"/>
  <c r="BM459" i="2"/>
  <c r="AS504" i="2"/>
  <c r="AI488" i="2"/>
  <c r="AG484" i="2"/>
  <c r="BS438" i="2"/>
  <c r="T452" i="2"/>
  <c r="BT454" i="2"/>
  <c r="AR472" i="2"/>
  <c r="AT485" i="2"/>
  <c r="BJ449" i="2"/>
  <c r="S458" i="2"/>
  <c r="N474" i="2"/>
  <c r="AF439" i="2"/>
  <c r="AN461" i="2"/>
  <c r="AW471" i="2"/>
  <c r="G484" i="2"/>
  <c r="AH438" i="2"/>
  <c r="AP452" i="2"/>
  <c r="BB469" i="2"/>
  <c r="BH449" i="2"/>
  <c r="BT459" i="2"/>
  <c r="I470" i="2"/>
  <c r="AM482" i="2"/>
  <c r="BB467" i="2"/>
  <c r="M440" i="2"/>
  <c r="AC464" i="2"/>
  <c r="AN467" i="2"/>
  <c r="F460" i="2"/>
  <c r="G459" i="2"/>
  <c r="AN459" i="2"/>
  <c r="AG468" i="2"/>
  <c r="Y473" i="2"/>
  <c r="BP466" i="2"/>
  <c r="D460" i="2"/>
  <c r="BC467" i="2"/>
  <c r="W479" i="2"/>
  <c r="M481" i="2"/>
  <c r="BP442" i="2"/>
  <c r="AF452" i="2"/>
  <c r="D470" i="2"/>
  <c r="J492" i="2"/>
  <c r="G456" i="2"/>
  <c r="AJ468" i="2"/>
  <c r="W445" i="2"/>
  <c r="BA445" i="2"/>
  <c r="BB444" i="2"/>
  <c r="W463" i="2"/>
  <c r="AY457" i="2"/>
  <c r="AG465" i="2"/>
  <c r="BE459" i="2"/>
  <c r="BR482" i="2"/>
  <c r="BF443" i="2"/>
  <c r="Q504" i="2"/>
  <c r="AW497" i="2"/>
  <c r="AX455" i="2"/>
  <c r="C453" i="2"/>
  <c r="K453" i="2"/>
  <c r="AM475" i="2"/>
  <c r="L472" i="2"/>
  <c r="BP449" i="2"/>
  <c r="BP459" i="2"/>
  <c r="AA489" i="2"/>
  <c r="G438" i="2"/>
  <c r="AF451" i="2"/>
  <c r="BB484" i="2"/>
  <c r="AI456" i="2"/>
  <c r="V440" i="2"/>
  <c r="BE470" i="2"/>
  <c r="AD468" i="2"/>
  <c r="E467" i="2"/>
  <c r="H459" i="2"/>
  <c r="AU481" i="2"/>
  <c r="BH477" i="2"/>
  <c r="BT463" i="2"/>
  <c r="AM455" i="2"/>
  <c r="AD487" i="2"/>
  <c r="H476" i="2"/>
  <c r="AU460" i="2"/>
  <c r="W466" i="2"/>
  <c r="BS484" i="2"/>
  <c r="X469" i="2"/>
  <c r="BJ489" i="2"/>
  <c r="AQ493" i="2"/>
  <c r="B480" i="2"/>
  <c r="AN453" i="2"/>
  <c r="BL449" i="2"/>
  <c r="T445" i="2"/>
  <c r="AP496" i="2"/>
  <c r="BS452" i="2"/>
  <c r="Z439" i="2"/>
  <c r="AH457" i="2"/>
  <c r="BF451" i="2"/>
  <c r="AR457" i="2"/>
  <c r="P439" i="2"/>
  <c r="BL455" i="2"/>
  <c r="L463" i="2"/>
  <c r="AC478" i="2"/>
  <c r="BR462" i="2"/>
  <c r="BP473" i="2"/>
  <c r="AX475" i="2"/>
  <c r="D440" i="2"/>
  <c r="S452" i="2"/>
  <c r="AZ458" i="2"/>
  <c r="AU474" i="2"/>
  <c r="AD461" i="2"/>
  <c r="AB472" i="2"/>
  <c r="J474" i="2"/>
  <c r="X443" i="2"/>
  <c r="BL447" i="2"/>
  <c r="AR455" i="2"/>
  <c r="AM471" i="2"/>
  <c r="AL480" i="2"/>
  <c r="BO453" i="2"/>
  <c r="AS455" i="2"/>
  <c r="BA465" i="2"/>
  <c r="AM487" i="2"/>
  <c r="BU445" i="2"/>
  <c r="AV472" i="2"/>
  <c r="BI463" i="2"/>
  <c r="C460" i="2"/>
  <c r="P449" i="2"/>
  <c r="BT444" i="2"/>
  <c r="AP439" i="2"/>
  <c r="AF454" i="2"/>
  <c r="L477" i="2"/>
  <c r="BF481" i="2"/>
  <c r="BC466" i="2"/>
  <c r="BE475" i="2"/>
  <c r="Q444" i="2"/>
  <c r="BI443" i="2"/>
  <c r="C448" i="2"/>
  <c r="BE448" i="2"/>
  <c r="AB470" i="2"/>
  <c r="AC491" i="2"/>
  <c r="O445" i="2"/>
  <c r="U502" i="2"/>
  <c r="T454" i="2"/>
  <c r="BQ465" i="2"/>
  <c r="BE488" i="2"/>
  <c r="AP464" i="2"/>
  <c r="Y470" i="2"/>
  <c r="P461" i="2"/>
  <c r="BC483" i="2"/>
  <c r="AO446" i="2"/>
  <c r="B456" i="2"/>
  <c r="AE478" i="2"/>
  <c r="BS477" i="2"/>
  <c r="AJ439" i="2"/>
  <c r="Q453" i="2"/>
  <c r="M495" i="2"/>
  <c r="BD469" i="2"/>
  <c r="BQ451" i="2"/>
  <c r="BA448" i="2"/>
  <c r="AU456" i="2"/>
  <c r="BR479" i="2"/>
  <c r="P466" i="2"/>
  <c r="BN445" i="2"/>
  <c r="K463" i="2"/>
  <c r="S460" i="2"/>
  <c r="BL465" i="2"/>
  <c r="N459" i="2"/>
  <c r="AA450" i="2"/>
  <c r="BD456" i="2"/>
  <c r="AF462" i="2"/>
  <c r="BS442" i="2"/>
  <c r="BE471" i="2"/>
  <c r="AR483" i="2"/>
  <c r="BH464" i="2"/>
  <c r="I479" i="2"/>
  <c r="B458" i="2"/>
  <c r="J466" i="2"/>
  <c r="BN460" i="2"/>
  <c r="AX487" i="2"/>
  <c r="BI509" i="2"/>
  <c r="R441" i="2"/>
  <c r="Z466" i="2"/>
  <c r="W462" i="2"/>
  <c r="BM473" i="2"/>
  <c r="AV451" i="2"/>
  <c r="BT462" i="2"/>
  <c r="I473" i="2"/>
  <c r="AM485" i="2"/>
  <c r="Q443" i="2"/>
  <c r="AA455" i="2"/>
  <c r="V471" i="2"/>
  <c r="AS440" i="2"/>
  <c r="BD460" i="2"/>
  <c r="BM470" i="2"/>
  <c r="W483" i="2"/>
  <c r="AL468" i="2"/>
  <c r="AP448" i="2"/>
  <c r="AK467" i="2"/>
  <c r="AK445" i="2"/>
  <c r="P459" i="2"/>
  <c r="Y469" i="2"/>
  <c r="BC481" i="2"/>
  <c r="O487" i="2"/>
  <c r="BF472" i="2"/>
  <c r="AD482" i="2"/>
  <c r="BS475" i="2"/>
  <c r="AN452" i="2"/>
  <c r="BT456" i="2"/>
  <c r="I444" i="2"/>
  <c r="BG476" i="2"/>
  <c r="N440" i="2"/>
  <c r="BJ463" i="2"/>
  <c r="Q503" i="2"/>
  <c r="AA491" i="2"/>
  <c r="AC452" i="2"/>
  <c r="AN458" i="2"/>
  <c r="T448" i="2"/>
  <c r="U470" i="2"/>
  <c r="AB458" i="2"/>
  <c r="BP469" i="2"/>
  <c r="S481" i="2"/>
  <c r="AI448" i="2"/>
  <c r="AT462" i="2"/>
  <c r="BK449" i="2"/>
  <c r="AT454" i="2"/>
  <c r="BK452" i="2"/>
  <c r="BU472" i="2"/>
  <c r="AU484" i="2"/>
  <c r="L449" i="2"/>
  <c r="AT467" i="2"/>
  <c r="X458" i="2"/>
  <c r="R469" i="2"/>
  <c r="BS467" i="2"/>
  <c r="AW454" i="2"/>
  <c r="AV461" i="2"/>
  <c r="BK451" i="2"/>
  <c r="AQ478" i="2"/>
  <c r="O444" i="2"/>
  <c r="BU465" i="2"/>
  <c r="BA451" i="2"/>
  <c r="BG459" i="2"/>
  <c r="BC459" i="2"/>
  <c r="F483" i="2"/>
  <c r="AI439" i="2"/>
  <c r="AK500" i="2"/>
  <c r="C468" i="2"/>
  <c r="N448" i="2"/>
  <c r="AZ441" i="2"/>
  <c r="BS455" i="2"/>
  <c r="V479" i="2"/>
  <c r="R445" i="2"/>
  <c r="R444" i="2"/>
  <c r="AT474" i="2"/>
  <c r="BM479" i="2"/>
  <c r="AS493" i="2"/>
  <c r="AP476" i="2"/>
  <c r="C454" i="2"/>
  <c r="BB481" i="2"/>
  <c r="BK462" i="2"/>
  <c r="X470" i="2"/>
  <c r="AO463" i="2"/>
  <c r="C440" i="2"/>
  <c r="O474" i="2"/>
  <c r="AS466" i="2"/>
  <c r="BN452" i="2"/>
  <c r="BI457" i="2"/>
  <c r="V454" i="2"/>
  <c r="BG455" i="2"/>
  <c r="AM469" i="2"/>
  <c r="AM459" i="2"/>
  <c r="I471" i="2"/>
  <c r="BR468" i="2"/>
  <c r="BD465" i="2"/>
  <c r="AE453" i="2"/>
  <c r="AQ467" i="2"/>
  <c r="BM456" i="2"/>
  <c r="AP475" i="2"/>
  <c r="F473" i="2"/>
  <c r="AX454" i="2"/>
  <c r="AS459" i="2"/>
  <c r="V462" i="2"/>
  <c r="H472" i="2"/>
  <c r="O485" i="2"/>
  <c r="BM450" i="2"/>
  <c r="R474" i="2"/>
  <c r="L465" i="2"/>
  <c r="BD445" i="2"/>
  <c r="AE487" i="2"/>
  <c r="O450" i="2"/>
  <c r="AU479" i="2"/>
  <c r="AN462" i="2"/>
  <c r="F479" i="2"/>
  <c r="BN467" i="2"/>
  <c r="Z478" i="2"/>
  <c r="F457" i="2"/>
  <c r="AV465" i="2"/>
  <c r="AR439" i="2"/>
  <c r="Y444" i="2"/>
  <c r="BA497" i="2"/>
  <c r="AK441" i="2"/>
  <c r="D449" i="2"/>
  <c r="Q450" i="2"/>
  <c r="N441" i="2"/>
  <c r="BD459" i="2"/>
  <c r="AI498" i="2"/>
  <c r="BI501" i="2"/>
  <c r="U460" i="2"/>
  <c r="BA500" i="2"/>
  <c r="AT446" i="2"/>
  <c r="BK455" i="2"/>
  <c r="AF465" i="2"/>
  <c r="AU451" i="2"/>
  <c r="BM442" i="2"/>
  <c r="BK447" i="2"/>
  <c r="C465" i="2"/>
  <c r="BU444" i="2"/>
  <c r="P440" i="2"/>
  <c r="BO448" i="2"/>
  <c r="BH468" i="2"/>
  <c r="N453" i="2"/>
  <c r="P473" i="2"/>
  <c r="BK466" i="2"/>
  <c r="BM460" i="2"/>
  <c r="BG464" i="2"/>
  <c r="AE439" i="2"/>
  <c r="AN475" i="2"/>
  <c r="BN463" i="2"/>
  <c r="M465" i="2"/>
  <c r="G463" i="2"/>
  <c r="AD486" i="2"/>
  <c r="D471" i="2"/>
  <c r="AW469" i="2"/>
  <c r="AM479" i="2"/>
  <c r="R461" i="2"/>
  <c r="BF449" i="2"/>
  <c r="AW458" i="2"/>
  <c r="BI440" i="2"/>
  <c r="AE476" i="2"/>
  <c r="AJ470" i="2"/>
  <c r="AH471" i="2"/>
  <c r="AI455" i="2"/>
  <c r="BM476" i="2"/>
  <c r="BA442" i="2"/>
  <c r="V484" i="2"/>
  <c r="AE466" i="2"/>
  <c r="J473" i="2"/>
  <c r="AT459" i="2"/>
  <c r="P471" i="2"/>
  <c r="W484" i="2"/>
  <c r="AE468" i="2"/>
  <c r="AK456" i="2"/>
  <c r="AQ462" i="2"/>
  <c r="AF473" i="2"/>
  <c r="L468" i="2"/>
  <c r="BC482" i="2"/>
  <c r="C487" i="2"/>
  <c r="I475" i="2"/>
  <c r="N485" i="2"/>
  <c r="W467" i="2"/>
  <c r="AX476" i="2"/>
  <c r="BD448" i="2"/>
  <c r="BP458" i="2"/>
  <c r="BQ488" i="2"/>
  <c r="BL461" i="2"/>
  <c r="BR471" i="2"/>
  <c r="F484" i="2"/>
  <c r="T478" i="2"/>
  <c r="BQ504" i="2"/>
  <c r="AY460" i="2"/>
  <c r="AS507" i="2"/>
  <c r="BO457" i="2"/>
  <c r="Q466" i="2"/>
  <c r="O448" i="2"/>
  <c r="N455" i="2"/>
  <c r="BN461" i="2"/>
  <c r="AW479" i="2"/>
  <c r="AP444" i="2"/>
  <c r="BN455" i="2"/>
  <c r="AW489" i="2"/>
  <c r="BA468" i="2"/>
  <c r="BO500" i="2"/>
  <c r="BS454" i="2"/>
  <c r="Z475" i="2"/>
  <c r="BE494" i="2"/>
  <c r="B460" i="2"/>
  <c r="AH465" i="2"/>
  <c r="H462" i="2"/>
  <c r="J452" i="2"/>
  <c r="BU469" i="2"/>
  <c r="BQ463" i="2"/>
  <c r="BK480" i="2"/>
  <c r="BC471" i="2"/>
  <c r="Y477" i="2"/>
  <c r="AH469" i="2"/>
  <c r="G440" i="2"/>
  <c r="B464" i="2"/>
  <c r="BC438" i="2"/>
  <c r="G476" i="2"/>
  <c r="AK440" i="2"/>
  <c r="AX457" i="2"/>
  <c r="AS491" i="2"/>
  <c r="AV470" i="2"/>
  <c r="BT439" i="2"/>
  <c r="G453" i="2"/>
  <c r="AM457" i="2"/>
  <c r="BJ480" i="2"/>
  <c r="H467" i="2"/>
  <c r="BA506" i="2"/>
  <c r="BO464" i="2"/>
  <c r="AA467" i="2"/>
  <c r="F448" i="2"/>
  <c r="BJ441" i="2"/>
  <c r="AD466" i="2"/>
  <c r="BL463" i="2"/>
  <c r="BH474" i="2"/>
  <c r="AG445" i="2"/>
  <c r="AF476" i="2"/>
  <c r="Q475" i="2"/>
  <c r="U496" i="2"/>
  <c r="AM467" i="2"/>
  <c r="AU478" i="2"/>
  <c r="AR461" i="2"/>
  <c r="BD472" i="2"/>
  <c r="AM446" i="2"/>
  <c r="AB471" i="2"/>
  <c r="AU480" i="2"/>
  <c r="AP442" i="2"/>
  <c r="E458" i="2"/>
  <c r="BT441" i="2"/>
  <c r="BH469" i="2"/>
  <c r="BJ482" i="2"/>
  <c r="BH447" i="2"/>
  <c r="AO447" i="2"/>
  <c r="X474" i="2"/>
  <c r="BB452" i="2"/>
  <c r="AS454" i="2"/>
  <c r="AV473" i="2"/>
  <c r="B441" i="2"/>
  <c r="BP474" i="2"/>
  <c r="AM481" i="2"/>
  <c r="AV462" i="2"/>
  <c r="B475" i="2"/>
  <c r="AL454" i="2"/>
  <c r="C456" i="2"/>
  <c r="AE484" i="2"/>
  <c r="F447" i="2"/>
  <c r="BB439" i="2"/>
  <c r="G458" i="2"/>
  <c r="AS457" i="2"/>
  <c r="J456" i="2"/>
  <c r="AL445" i="2"/>
  <c r="AH446" i="2"/>
  <c r="K458" i="2"/>
  <c r="V475" i="2"/>
  <c r="AD462" i="2"/>
  <c r="P472" i="2"/>
  <c r="W485" i="2"/>
  <c r="R464" i="2"/>
  <c r="BT474" i="2"/>
  <c r="V447" i="2"/>
  <c r="AN493" i="2"/>
  <c r="BJ445" i="2"/>
  <c r="AD459" i="2"/>
  <c r="AM474" i="2"/>
  <c r="AD480" i="2"/>
  <c r="S490" i="2"/>
  <c r="BH470" i="2"/>
  <c r="AT470" i="2"/>
  <c r="AC477" i="2"/>
  <c r="BN468" i="2"/>
  <c r="V457" i="2"/>
  <c r="C446" i="2"/>
  <c r="BG467" i="2"/>
  <c r="Z440" i="2"/>
  <c r="N479" i="2"/>
  <c r="C475" i="2"/>
  <c r="AM438" i="2"/>
  <c r="D443" i="2"/>
  <c r="AL482" i="2"/>
  <c r="Q487" i="2"/>
  <c r="E481" i="2"/>
  <c r="N438" i="2"/>
  <c r="AH505" i="2"/>
  <c r="BD439" i="2"/>
  <c r="AT461" i="2"/>
  <c r="BT438" i="2"/>
  <c r="BD477" i="2"/>
  <c r="BL443" i="2"/>
  <c r="U468" i="2"/>
  <c r="AU464" i="2"/>
  <c r="AN447" i="2"/>
  <c r="AY461" i="2"/>
  <c r="AS472" i="2"/>
  <c r="BT473" i="2"/>
  <c r="AZ446" i="2"/>
  <c r="BT469" i="2"/>
  <c r="AG471" i="2"/>
  <c r="S462" i="2"/>
  <c r="K469" i="2"/>
  <c r="H470" i="2"/>
  <c r="AX440" i="2"/>
  <c r="AJ460" i="2"/>
  <c r="AD483" i="2"/>
  <c r="AU450" i="2"/>
  <c r="BI468" i="2"/>
  <c r="BE468" i="2"/>
  <c r="F469" i="2"/>
  <c r="BH463" i="2"/>
  <c r="AZ438" i="2"/>
  <c r="BO460" i="2"/>
  <c r="BA492" i="2"/>
  <c r="BD461" i="2"/>
  <c r="Z472" i="2"/>
  <c r="BR450" i="2"/>
  <c r="AH453" i="2"/>
  <c r="I467" i="2"/>
  <c r="AN472" i="2"/>
  <c r="O466" i="2"/>
  <c r="AX473" i="2"/>
  <c r="G467" i="2"/>
  <c r="BN471" i="2"/>
  <c r="AR465" i="2"/>
  <c r="K444" i="2"/>
  <c r="AY462" i="2"/>
  <c r="M489" i="2"/>
  <c r="AA456" i="2"/>
  <c r="AL473" i="2"/>
  <c r="AL461" i="2"/>
  <c r="X471" i="2"/>
  <c r="AV445" i="2"/>
  <c r="AT472" i="2"/>
  <c r="Z452" i="2"/>
  <c r="F485" i="2"/>
  <c r="B473" i="2"/>
  <c r="BJ464" i="2"/>
  <c r="AW472" i="2"/>
  <c r="H454" i="2"/>
  <c r="L474" i="2"/>
  <c r="AD485" i="2"/>
  <c r="I449" i="2"/>
  <c r="L459" i="2"/>
  <c r="BP438" i="2"/>
  <c r="BQ474" i="2"/>
  <c r="AT475" i="2"/>
  <c r="BC454" i="2"/>
  <c r="AZ468" i="2"/>
  <c r="I496" i="2"/>
  <c r="AR473" i="2"/>
  <c r="J458" i="2"/>
  <c r="AC445" i="2"/>
  <c r="BL459" i="2"/>
  <c r="D468" i="2"/>
  <c r="B472" i="2"/>
  <c r="AK468" i="2"/>
  <c r="AI490" i="2"/>
  <c r="BQ500" i="2"/>
  <c r="E462" i="2"/>
  <c r="M497" i="2"/>
  <c r="M452" i="2"/>
  <c r="BC456" i="2"/>
  <c r="X466" i="2"/>
  <c r="BE461" i="2"/>
  <c r="AB465" i="2"/>
  <c r="O459" i="2"/>
  <c r="D474" i="2"/>
  <c r="BH465" i="2"/>
  <c r="E498" i="2"/>
  <c r="BB482" i="2"/>
  <c r="H458" i="2"/>
  <c r="AO444" i="2"/>
  <c r="AK492" i="2"/>
  <c r="AP471" i="2"/>
  <c r="M462" i="2"/>
  <c r="S457" i="2"/>
  <c r="BG439" i="2"/>
  <c r="BT458" i="2"/>
  <c r="O461" i="2"/>
  <c r="AB447" i="2"/>
  <c r="BB483" i="2"/>
  <c r="BA462" i="2"/>
  <c r="AN474" i="2"/>
  <c r="BH475" i="2"/>
  <c r="Z451" i="2"/>
  <c r="AS461" i="2"/>
  <c r="W461" i="2"/>
  <c r="J475" i="2"/>
  <c r="BR454" i="2"/>
  <c r="Y453" i="2"/>
  <c r="T456" i="2"/>
  <c r="AL457" i="2"/>
  <c r="AA453" i="2"/>
  <c r="BM469" i="2"/>
  <c r="H471" i="2"/>
  <c r="X465" i="2"/>
  <c r="AX467" i="2"/>
  <c r="G478" i="2"/>
  <c r="X462" i="2"/>
  <c r="AT464" i="2"/>
  <c r="BC450" i="2"/>
  <c r="G461" i="2"/>
  <c r="BB455" i="2"/>
  <c r="BK479" i="2"/>
  <c r="F443" i="2"/>
  <c r="AY456" i="2"/>
  <c r="V469" i="2"/>
  <c r="AM478" i="2"/>
  <c r="AT458" i="2"/>
  <c r="BA439" i="2"/>
  <c r="BJ481" i="2"/>
  <c r="AN477" i="2"/>
  <c r="AP458" i="2"/>
  <c r="U451" i="2"/>
  <c r="E469" i="2"/>
  <c r="P457" i="2"/>
  <c r="BU470" i="2"/>
  <c r="BR481" i="2"/>
  <c r="AD457" i="2"/>
  <c r="AL481" i="2"/>
  <c r="BI483" i="2"/>
  <c r="AC505" i="2"/>
  <c r="BN501" i="2"/>
  <c r="C483" i="2"/>
  <c r="AW464" i="2"/>
  <c r="Z454" i="2"/>
  <c r="S491" i="2"/>
  <c r="BM445" i="2"/>
  <c r="BT466" i="2"/>
  <c r="AO475" i="2"/>
  <c r="AO471" i="2"/>
  <c r="AL471" i="2"/>
  <c r="BN487" i="2"/>
  <c r="U490" i="2"/>
  <c r="Z474" i="2"/>
  <c r="BC442" i="2"/>
  <c r="BF466" i="2"/>
  <c r="BK463" i="2"/>
  <c r="K460" i="2"/>
  <c r="U494" i="2"/>
  <c r="AM473" i="2"/>
  <c r="X455" i="2"/>
  <c r="AQ455" i="2"/>
  <c r="F475" i="2"/>
  <c r="AT463" i="2"/>
  <c r="AB478" i="2"/>
  <c r="AX453" i="2"/>
  <c r="W460" i="2"/>
  <c r="H446" i="2"/>
  <c r="N470" i="2"/>
  <c r="O481" i="2"/>
  <c r="BS473" i="2"/>
  <c r="BO458" i="2"/>
  <c r="K456" i="2"/>
  <c r="AI452" i="2"/>
  <c r="BH442" i="2"/>
  <c r="W473" i="2"/>
  <c r="BU463" i="2"/>
  <c r="AB467" i="2"/>
  <c r="AI464" i="2"/>
  <c r="G462" i="2"/>
  <c r="BN475" i="2"/>
  <c r="AY452" i="2"/>
  <c r="BB473" i="2"/>
  <c r="O452" i="2"/>
  <c r="O455" i="2"/>
  <c r="AT479" i="2"/>
  <c r="H456" i="2"/>
  <c r="BR484" i="2"/>
  <c r="F449" i="2"/>
  <c r="AG474" i="2"/>
  <c r="BP475" i="2"/>
  <c r="Z453" i="2"/>
  <c r="AX465" i="2"/>
  <c r="AH476" i="2"/>
  <c r="BF452" i="2"/>
  <c r="C466" i="2"/>
  <c r="P465" i="2"/>
  <c r="AU457" i="2"/>
  <c r="BK443" i="2"/>
  <c r="AE452" i="2"/>
  <c r="AE470" i="2"/>
  <c r="AS458" i="2"/>
  <c r="Y461" i="2"/>
  <c r="BS461" i="2"/>
  <c r="BJ457" i="2"/>
  <c r="BC480" i="2"/>
  <c r="BI450" i="2"/>
  <c r="BG463" i="2"/>
  <c r="AT480" i="2"/>
  <c r="E461" i="2"/>
  <c r="K459" i="2"/>
  <c r="BR469" i="2"/>
  <c r="BG443" i="2"/>
  <c r="J470" i="2"/>
  <c r="AU485" i="2"/>
  <c r="AQ461" i="2"/>
  <c r="G481" i="2"/>
  <c r="P474" i="2"/>
  <c r="BJ468" i="2"/>
  <c r="B440" i="2"/>
  <c r="BB498" i="2"/>
  <c r="BN439" i="2"/>
  <c r="N469" i="2"/>
  <c r="BG438" i="2"/>
  <c r="BJ478" i="2"/>
  <c r="AQ466" i="2"/>
  <c r="AP501" i="2"/>
  <c r="BI441" i="2"/>
  <c r="S477" i="2"/>
  <c r="BN451" i="2"/>
  <c r="P469" i="2"/>
  <c r="AE449" i="2"/>
  <c r="F480" i="2"/>
  <c r="AS501" i="2"/>
  <c r="AX438" i="2"/>
  <c r="AT444" i="2"/>
  <c r="AU477" i="2"/>
  <c r="BI499" i="2"/>
  <c r="AE483" i="2"/>
  <c r="J471" i="2"/>
  <c r="AU472" i="2"/>
  <c r="BJ476" i="2"/>
  <c r="K452" i="2"/>
  <c r="BT460" i="2"/>
  <c r="D458" i="2"/>
  <c r="BR460" i="2"/>
  <c r="AY455" i="2"/>
  <c r="BC478" i="2"/>
  <c r="F478" i="2"/>
  <c r="BE472" i="2"/>
  <c r="AP454" i="2"/>
  <c r="AA444" i="2"/>
  <c r="BG465" i="2"/>
  <c r="F445" i="2"/>
  <c r="G485" i="2"/>
  <c r="AA459" i="2"/>
  <c r="AW484" i="2"/>
  <c r="AB473" i="2"/>
  <c r="W464" i="2"/>
  <c r="C459" i="2"/>
  <c r="AU470" i="2"/>
  <c r="BC447" i="2"/>
  <c r="O472" i="2"/>
  <c r="AL442" i="2"/>
  <c r="Y443" i="2"/>
  <c r="AU443" i="2"/>
  <c r="AM451" i="2"/>
  <c r="AA461" i="2"/>
  <c r="R478" i="2"/>
  <c r="AL486" i="2"/>
  <c r="BD471" i="2"/>
  <c r="BQ455" i="2"/>
  <c r="AH470" i="2"/>
  <c r="S468" i="2"/>
  <c r="BC465" i="2"/>
  <c r="BL456" i="2"/>
  <c r="W486" i="2"/>
  <c r="AU486" i="2"/>
  <c r="BA464" i="2"/>
  <c r="D464" i="2"/>
  <c r="AY468" i="2"/>
  <c r="BR465" i="2"/>
  <c r="W438" i="2"/>
  <c r="BH461" i="2"/>
  <c r="AR463" i="2"/>
  <c r="Z470" i="2"/>
  <c r="AT441" i="2"/>
  <c r="AT468" i="2"/>
  <c r="P462" i="2"/>
  <c r="AM463" i="2"/>
  <c r="Z462" i="2"/>
  <c r="BN473" i="2"/>
  <c r="BB465" i="2"/>
  <c r="AO473" i="2"/>
  <c r="S445" i="2"/>
  <c r="D475" i="2"/>
  <c r="Q449" i="2"/>
  <c r="AP451" i="2"/>
  <c r="BP460" i="2"/>
  <c r="BM444" i="2"/>
  <c r="BS458" i="2"/>
  <c r="BP462" i="2"/>
  <c r="AY472" i="2"/>
  <c r="D456" i="2"/>
  <c r="G457" i="2"/>
  <c r="AZ450" i="2"/>
  <c r="AR492" i="2"/>
  <c r="AD439" i="2"/>
  <c r="AE457" i="2"/>
  <c r="AY464" i="2"/>
  <c r="W481" i="2"/>
  <c r="K457" i="2"/>
  <c r="V477" i="2"/>
  <c r="C508" i="2"/>
  <c r="C479" i="2"/>
  <c r="AY467" i="2"/>
  <c r="X476" i="2"/>
  <c r="BA466" i="2"/>
  <c r="N487" i="2"/>
  <c r="E451" i="2"/>
  <c r="BG451" i="2"/>
  <c r="BH440" i="2"/>
  <c r="BQ496" i="2"/>
  <c r="AJ477" i="2"/>
  <c r="D450" i="2"/>
  <c r="BH473" i="2"/>
  <c r="F472" i="2"/>
  <c r="I459" i="2"/>
  <c r="BM471" i="2"/>
  <c r="B451" i="2"/>
  <c r="C469" i="2"/>
  <c r="AV466" i="2"/>
  <c r="AK455" i="2"/>
  <c r="Y456" i="2"/>
  <c r="AW462" i="2"/>
  <c r="BI459" i="2"/>
  <c r="AJ472" i="2"/>
  <c r="BH459" i="2"/>
  <c r="AR440" i="2"/>
  <c r="U449" i="2"/>
  <c r="BQ484" i="2"/>
  <c r="BT472" i="2"/>
  <c r="AB441" i="2"/>
  <c r="BG457" i="2"/>
  <c r="BH472" i="2"/>
  <c r="AU468" i="2"/>
  <c r="H445" i="2"/>
  <c r="Y462" i="2"/>
  <c r="BP445" i="2"/>
  <c r="BI497" i="2"/>
  <c r="AT466" i="2"/>
  <c r="AR451" i="2"/>
  <c r="BU455" i="2"/>
  <c r="AZ462" i="2"/>
  <c r="AM462" i="2"/>
  <c r="AV467" i="2"/>
  <c r="AA464" i="2"/>
  <c r="BE465" i="2"/>
  <c r="AD484" i="2"/>
  <c r="D466" i="2"/>
  <c r="P467" i="2"/>
  <c r="B471" i="2"/>
  <c r="BS466" i="2"/>
  <c r="Q474" i="2"/>
  <c r="BJ479" i="2"/>
  <c r="Z471" i="2"/>
  <c r="AF469" i="2"/>
  <c r="AU466" i="2"/>
  <c r="AF460" i="2"/>
  <c r="M505" i="2"/>
  <c r="G480" i="2"/>
  <c r="BK470" i="2"/>
  <c r="BB458" i="2"/>
  <c r="H460" i="2"/>
  <c r="Z476" i="2"/>
  <c r="BB486" i="2"/>
  <c r="Y465" i="2"/>
  <c r="AT476" i="2"/>
  <c r="W459" i="2"/>
  <c r="M463" i="2"/>
  <c r="AH467" i="2"/>
  <c r="K461" i="2"/>
  <c r="BQ477" i="2"/>
  <c r="BS463" i="2"/>
  <c r="BE473" i="2"/>
  <c r="BK467" i="2"/>
  <c r="T477" i="2"/>
  <c r="D472" i="2"/>
  <c r="BL469" i="2"/>
  <c r="AN443" i="2"/>
  <c r="BL460" i="2"/>
  <c r="BS474" i="2"/>
  <c r="V483" i="2"/>
  <c r="BJ472" i="2"/>
  <c r="BJ461" i="2"/>
  <c r="BC457" i="2"/>
  <c r="AZ477" i="2"/>
  <c r="Q476" i="2"/>
  <c r="AK459" i="2"/>
  <c r="BB479" i="2"/>
  <c r="AS462" i="2"/>
  <c r="V458" i="2"/>
  <c r="BK456" i="2"/>
  <c r="BH476" i="2"/>
  <c r="Y475" i="2"/>
  <c r="BR478" i="2"/>
  <c r="T447" i="2"/>
  <c r="BB463" i="2"/>
  <c r="AV450" i="2"/>
  <c r="BE445" i="2"/>
  <c r="AF456" i="2"/>
  <c r="AR477" i="2"/>
  <c r="S444" i="2"/>
  <c r="W480" i="2"/>
  <c r="BM466" i="2"/>
  <c r="BO467" i="2"/>
  <c r="R477" i="2"/>
  <c r="BQ458" i="2"/>
  <c r="BL474" i="2"/>
  <c r="X454" i="2"/>
  <c r="AJ462" i="2"/>
  <c r="AX450" i="2"/>
  <c r="AZ476" i="2"/>
  <c r="AM480" i="2"/>
  <c r="AD474" i="2"/>
  <c r="BF454" i="2"/>
  <c r="N486" i="2"/>
  <c r="BS459" i="2"/>
  <c r="BU459" i="2"/>
  <c r="P458" i="2"/>
  <c r="BG454" i="2"/>
  <c r="AA454" i="2"/>
  <c r="F465" i="2"/>
  <c r="T462" i="2"/>
  <c r="AM484" i="2"/>
  <c r="AO467" i="2"/>
  <c r="AG475" i="2"/>
  <c r="BI489" i="2"/>
  <c r="R470" i="2"/>
  <c r="Z469" i="2"/>
  <c r="G475" i="2"/>
  <c r="G486" i="2"/>
  <c r="AK450" i="2"/>
  <c r="AW470" i="2"/>
  <c r="AE460" i="2"/>
  <c r="G469" i="2"/>
  <c r="AC457" i="2"/>
  <c r="Y438" i="2"/>
  <c r="AR470" i="2"/>
  <c r="R471" i="2"/>
  <c r="AC450" i="2"/>
  <c r="BI455" i="2"/>
  <c r="BG447" i="2"/>
  <c r="BD474" i="2"/>
  <c r="AE465" i="2"/>
  <c r="BQ439" i="2"/>
  <c r="AB491" i="2"/>
  <c r="O465" i="2"/>
  <c r="L455" i="2"/>
  <c r="BP448" i="2"/>
  <c r="AY447" i="2"/>
  <c r="AO476" i="2"/>
  <c r="AG451" i="2"/>
  <c r="R455" i="2"/>
  <c r="N467" i="2"/>
  <c r="AT483" i="2"/>
  <c r="AD460" i="2"/>
  <c r="AX470" i="2"/>
  <c r="AE458" i="2"/>
  <c r="P463" i="2"/>
  <c r="AP460" i="2"/>
  <c r="G455" i="2"/>
  <c r="BD463" i="2"/>
  <c r="B496" i="2"/>
  <c r="N468" i="2"/>
  <c r="BB480" i="2"/>
  <c r="BG504" i="2"/>
  <c r="BT465" i="2"/>
  <c r="AH501" i="2"/>
  <c r="I451" i="2"/>
  <c r="AK464" i="2"/>
  <c r="AC501" i="2"/>
  <c r="BE442" i="2"/>
  <c r="AN469" i="2"/>
  <c r="B453" i="2"/>
  <c r="J451" i="2"/>
  <c r="BK460" i="2"/>
  <c r="J462" i="2"/>
  <c r="P475" i="2"/>
  <c r="AF457" i="2"/>
  <c r="X478" i="2"/>
  <c r="V473" i="2"/>
  <c r="D469" i="2"/>
  <c r="AH452" i="2"/>
  <c r="AL452" i="2"/>
  <c r="AV471" i="2"/>
  <c r="AN456" i="2"/>
  <c r="AF477" i="2"/>
  <c r="AK463" i="2"/>
  <c r="W482" i="2"/>
  <c r="AL465" i="2"/>
  <c r="H477" i="2"/>
  <c r="G487" i="2"/>
  <c r="N464" i="2"/>
  <c r="S465" i="2"/>
  <c r="K455" i="2"/>
  <c r="M461" i="2"/>
  <c r="BL464" i="2"/>
  <c r="F461" i="2"/>
  <c r="Q473" i="2"/>
  <c r="N460" i="2"/>
  <c r="BE457" i="2"/>
  <c r="AC465" i="2"/>
  <c r="J464" i="2"/>
  <c r="AO474" i="2"/>
  <c r="F464" i="2"/>
  <c r="P470" i="2"/>
  <c r="AC493" i="2"/>
  <c r="BJ470" i="2"/>
  <c r="AU462" i="2"/>
  <c r="W468" i="2"/>
  <c r="M459" i="2"/>
  <c r="AP474" i="2"/>
  <c r="BH467" i="2"/>
  <c r="BK485" i="2"/>
  <c r="M457" i="2"/>
  <c r="D476" i="2"/>
  <c r="V470" i="2"/>
  <c r="BI454" i="2"/>
  <c r="BM475" i="2"/>
  <c r="AY469" i="2"/>
  <c r="BM446" i="2"/>
  <c r="AJ476" i="2"/>
  <c r="W456" i="2"/>
  <c r="AO470" i="2"/>
  <c r="AW450" i="2"/>
  <c r="BF456" i="2"/>
  <c r="E441" i="2"/>
  <c r="AB457" i="2"/>
  <c r="X450" i="2"/>
  <c r="E459" i="2"/>
  <c r="AS477" i="2"/>
  <c r="BB471" i="2"/>
  <c r="AT453" i="2"/>
  <c r="AF478" i="2"/>
  <c r="F463" i="2"/>
  <c r="AN450" i="2"/>
  <c r="BQ438" i="2"/>
  <c r="AT481" i="2"/>
  <c r="K451" i="2"/>
  <c r="BG496" i="2"/>
  <c r="I448" i="2"/>
  <c r="AL469" i="2"/>
  <c r="Q489" i="2"/>
  <c r="BL458" i="2"/>
  <c r="S502" i="2"/>
  <c r="BL477" i="2"/>
  <c r="AB444" i="2"/>
  <c r="AK494" i="2"/>
  <c r="AU458" i="2"/>
  <c r="L439" i="2"/>
  <c r="E463" i="2"/>
  <c r="K468" i="2"/>
  <c r="AA466" i="2"/>
  <c r="BS479" i="2"/>
  <c r="BR455" i="2"/>
  <c r="P442" i="2"/>
  <c r="BL472" i="2"/>
  <c r="Y474" i="2"/>
  <c r="C461" i="2"/>
  <c r="S459" i="2"/>
  <c r="G479" i="2"/>
  <c r="H449" i="2"/>
  <c r="BT467" i="2"/>
  <c r="BT471" i="2"/>
  <c r="AG473" i="2"/>
  <c r="BI467" i="2"/>
  <c r="BJ485" i="2"/>
  <c r="BN476" i="2"/>
  <c r="W440" i="2"/>
  <c r="BN454" i="2"/>
  <c r="X464" i="2"/>
  <c r="AN440" i="2"/>
  <c r="AI460" i="2"/>
  <c r="BU474" i="2"/>
  <c r="BK459" i="2"/>
  <c r="V482" i="2"/>
  <c r="AB476" i="2"/>
  <c r="AQ459" i="2"/>
  <c r="BG446" i="2"/>
  <c r="AV475" i="2"/>
  <c r="Q480" i="2"/>
  <c r="AY459" i="2"/>
  <c r="BR486" i="2"/>
  <c r="BN448" i="2"/>
  <c r="AO441" i="2"/>
  <c r="E456" i="2"/>
  <c r="AT477" i="2"/>
  <c r="U457" i="2"/>
  <c r="AM458" i="2"/>
  <c r="BT470" i="2"/>
  <c r="V467" i="2"/>
  <c r="AU448" i="2"/>
  <c r="AJ478" i="2"/>
  <c r="BT477" i="2"/>
  <c r="R451" i="2"/>
  <c r="AN476" i="2"/>
  <c r="Q462" i="2"/>
  <c r="BL470" i="2"/>
  <c r="BO456" i="2"/>
  <c r="AT484" i="2"/>
  <c r="AU476" i="2"/>
  <c r="AC461" i="2"/>
  <c r="BS483" i="2"/>
  <c r="N445" i="2"/>
  <c r="P478" i="2"/>
  <c r="AR475" i="2"/>
  <c r="AM483" i="2"/>
  <c r="J454" i="2"/>
  <c r="I476" i="2"/>
  <c r="AE459" i="2"/>
  <c r="D462" i="2"/>
  <c r="BK483" i="2"/>
  <c r="AI466" i="2"/>
  <c r="W458" i="2"/>
  <c r="BB440" i="2"/>
  <c r="BB503" i="2"/>
  <c r="BC484" i="2"/>
  <c r="Q472" i="2"/>
  <c r="I446" i="2"/>
  <c r="BI448" i="2"/>
  <c r="AJ466" i="2"/>
  <c r="BE458" i="2"/>
  <c r="AH489" i="2"/>
  <c r="Z457" i="2"/>
  <c r="AH455" i="2"/>
  <c r="BB453" i="2"/>
  <c r="I490" i="2"/>
  <c r="Q499" i="2"/>
  <c r="V498" i="2"/>
  <c r="AU455" i="2"/>
  <c r="BI507" i="2"/>
  <c r="AS445" i="2"/>
  <c r="AF467" i="2"/>
  <c r="G450" i="2"/>
  <c r="BA456" i="2"/>
  <c r="AK438" i="2"/>
  <c r="AG452" i="2"/>
  <c r="BO449" i="2"/>
  <c r="AS503" i="2"/>
  <c r="AF479" i="2"/>
  <c r="J467" i="2"/>
  <c r="K500" i="2"/>
  <c r="AA507" i="2"/>
  <c r="G472" i="2"/>
  <c r="BO497" i="2"/>
  <c r="P497" i="2"/>
  <c r="P441" i="2"/>
  <c r="AZ448" i="2"/>
  <c r="AP473" i="2"/>
  <c r="BH471" i="2"/>
  <c r="BJ460" i="2"/>
  <c r="U461" i="2"/>
  <c r="X467" i="2"/>
  <c r="BF442" i="2"/>
  <c r="L444" i="2"/>
  <c r="AG486" i="2"/>
  <c r="AG499" i="2"/>
  <c r="AY502" i="2"/>
  <c r="AO499" i="2"/>
  <c r="BE506" i="2"/>
  <c r="BE466" i="2"/>
  <c r="AS500" i="2"/>
  <c r="BT505" i="2"/>
  <c r="P464" i="2"/>
  <c r="AT442" i="2"/>
  <c r="AT478" i="2"/>
  <c r="AQ463" i="2"/>
  <c r="W455" i="2"/>
  <c r="AC509" i="2"/>
  <c r="D477" i="2"/>
  <c r="BT440" i="2"/>
  <c r="B443" i="2"/>
  <c r="AE443" i="2"/>
  <c r="BM480" i="2"/>
  <c r="AD455" i="2"/>
  <c r="AZ453" i="2"/>
  <c r="BP503" i="2"/>
  <c r="W487" i="2"/>
  <c r="F459" i="2"/>
  <c r="BD454" i="2"/>
  <c r="AI504" i="2"/>
  <c r="AW449" i="2"/>
  <c r="V464" i="2"/>
  <c r="Q493" i="2"/>
  <c r="BL439" i="2"/>
  <c r="C493" i="2"/>
  <c r="K509" i="2"/>
  <c r="Z502" i="2"/>
  <c r="W505" i="2"/>
  <c r="BE443" i="2"/>
  <c r="I469" i="2"/>
  <c r="AI481" i="2"/>
  <c r="BJ494" i="2"/>
  <c r="AK465" i="2"/>
  <c r="BI471" i="2"/>
  <c r="C489" i="2"/>
  <c r="AQ440" i="2"/>
  <c r="BE451" i="2"/>
  <c r="K439" i="2"/>
  <c r="BP502" i="2"/>
  <c r="AG449" i="2"/>
  <c r="BO506" i="2"/>
  <c r="AQ497" i="2"/>
  <c r="O505" i="2"/>
  <c r="AO481" i="2"/>
  <c r="Q447" i="2"/>
  <c r="BQ470" i="2"/>
  <c r="Z498" i="2"/>
  <c r="AQ446" i="2"/>
  <c r="BT450" i="2"/>
  <c r="BG440" i="2"/>
  <c r="BF490" i="2"/>
  <c r="AW452" i="2"/>
  <c r="BQ457" i="2"/>
  <c r="AD467" i="2"/>
  <c r="BK482" i="2"/>
  <c r="AG470" i="2"/>
  <c r="X460" i="2"/>
  <c r="BP450" i="2"/>
  <c r="AG469" i="2"/>
  <c r="AU459" i="2"/>
  <c r="AX463" i="2"/>
  <c r="AW448" i="2"/>
  <c r="AG463" i="2"/>
  <c r="Z490" i="2"/>
  <c r="Y454" i="2"/>
  <c r="F452" i="2"/>
  <c r="V438" i="2"/>
  <c r="I498" i="2"/>
  <c r="J479" i="2"/>
  <c r="D508" i="2"/>
  <c r="BK461" i="2"/>
  <c r="AC481" i="2"/>
  <c r="E464" i="2"/>
  <c r="AQ460" i="2"/>
  <c r="AH461" i="2"/>
  <c r="BF470" i="2"/>
  <c r="AF458" i="2"/>
  <c r="AK502" i="2"/>
  <c r="AY448" i="2"/>
  <c r="AS495" i="2"/>
  <c r="AY440" i="2"/>
  <c r="V456" i="2"/>
  <c r="R500" i="2"/>
  <c r="AH507" i="2"/>
  <c r="AS474" i="2"/>
  <c r="AG504" i="2"/>
  <c r="AT509" i="2"/>
  <c r="H457" i="2"/>
  <c r="B447" i="2"/>
  <c r="BA461" i="2"/>
  <c r="D478" i="2"/>
  <c r="F467" i="2"/>
  <c r="AD479" i="2"/>
  <c r="AI467" i="2"/>
  <c r="S449" i="2"/>
  <c r="T439" i="2"/>
  <c r="BU468" i="2"/>
  <c r="AG491" i="2"/>
  <c r="AP463" i="2"/>
  <c r="O442" i="2"/>
  <c r="AB497" i="2"/>
  <c r="M458" i="2"/>
  <c r="BM447" i="2"/>
  <c r="BD438" i="2"/>
  <c r="I478" i="2"/>
  <c r="AA472" i="2"/>
  <c r="BM438" i="2"/>
  <c r="AQ487" i="2"/>
  <c r="AC504" i="2"/>
  <c r="AY503" i="2"/>
  <c r="AB439" i="2"/>
  <c r="K503" i="2"/>
  <c r="BU484" i="2"/>
  <c r="BJ477" i="2"/>
  <c r="V478" i="2"/>
  <c r="BU461" i="2"/>
  <c r="G509" i="2"/>
  <c r="BU451" i="2"/>
  <c r="AL474" i="2"/>
  <c r="BH446" i="2"/>
  <c r="AB440" i="2"/>
  <c r="Z463" i="2"/>
  <c r="AK509" i="2"/>
  <c r="I480" i="2"/>
  <c r="BQ440" i="2"/>
  <c r="AN509" i="2"/>
  <c r="BA474" i="2"/>
  <c r="BD486" i="2"/>
  <c r="AZ501" i="2"/>
  <c r="BI503" i="2"/>
  <c r="AT473" i="2"/>
  <c r="B509" i="2"/>
  <c r="X447" i="2"/>
  <c r="C439" i="2"/>
  <c r="AC440" i="2"/>
  <c r="AA493" i="2"/>
  <c r="V446" i="2"/>
  <c r="BR491" i="2"/>
  <c r="V460" i="2"/>
  <c r="BC473" i="2"/>
  <c r="BH457" i="2"/>
  <c r="AA451" i="2"/>
  <c r="U448" i="2"/>
  <c r="AQ448" i="2"/>
  <c r="BJ467" i="2"/>
  <c r="AO454" i="2"/>
  <c r="BL446" i="2"/>
  <c r="U473" i="2"/>
  <c r="R499" i="2"/>
  <c r="BE449" i="2"/>
  <c r="BR440" i="2"/>
  <c r="BR442" i="2"/>
  <c r="BF498" i="2"/>
  <c r="AL448" i="2"/>
  <c r="AN495" i="2"/>
  <c r="AH454" i="2"/>
  <c r="AK457" i="2"/>
  <c r="AW476" i="2"/>
  <c r="AN466" i="2"/>
  <c r="AX441" i="2"/>
  <c r="AD444" i="2"/>
  <c r="AU467" i="2"/>
  <c r="AM450" i="2"/>
  <c r="AW446" i="2"/>
  <c r="AK504" i="2"/>
  <c r="AR480" i="2"/>
  <c r="AH464" i="2"/>
  <c r="BG502" i="2"/>
  <c r="S508" i="2"/>
  <c r="AK474" i="2"/>
  <c r="AQ500" i="2"/>
  <c r="BK496" i="2"/>
  <c r="G468" i="2"/>
  <c r="BH444" i="2"/>
  <c r="AX472" i="2"/>
  <c r="BP470" i="2"/>
  <c r="BR459" i="2"/>
  <c r="BA457" i="2"/>
  <c r="AF466" i="2"/>
  <c r="BA438" i="2"/>
  <c r="AH441" i="2"/>
  <c r="AS487" i="2"/>
  <c r="Y500" i="2"/>
  <c r="H450" i="2"/>
  <c r="BG474" i="2"/>
  <c r="H487" i="2"/>
  <c r="BF471" i="2"/>
  <c r="AS465" i="2"/>
  <c r="BR443" i="2"/>
  <c r="AG508" i="2"/>
  <c r="H508" i="2"/>
  <c r="Z458" i="2"/>
  <c r="AG447" i="2"/>
  <c r="W489" i="2"/>
  <c r="Z448" i="2"/>
  <c r="J440" i="2"/>
  <c r="Q445" i="2"/>
  <c r="BJ508" i="2"/>
  <c r="Y439" i="2"/>
  <c r="S492" i="2"/>
  <c r="K495" i="2"/>
  <c r="T499" i="2"/>
  <c r="AA448" i="2"/>
  <c r="BF489" i="2"/>
  <c r="BO441" i="2"/>
  <c r="BM504" i="2"/>
  <c r="AV443" i="2"/>
  <c r="BC474" i="2"/>
  <c r="U491" i="2"/>
  <c r="AB466" i="2"/>
  <c r="O497" i="2"/>
  <c r="BA469" i="2"/>
  <c r="G496" i="2"/>
  <c r="H501" i="2"/>
  <c r="AY473" i="2"/>
  <c r="M472" i="2"/>
  <c r="U479" i="2"/>
  <c r="I465" i="2"/>
  <c r="BU481" i="2"/>
  <c r="BA489" i="2"/>
  <c r="I455" i="2"/>
  <c r="AK469" i="2"/>
  <c r="AI459" i="2"/>
  <c r="AH459" i="2"/>
  <c r="AL487" i="2"/>
  <c r="H475" i="2"/>
  <c r="O464" i="2"/>
  <c r="BR449" i="2"/>
  <c r="AN470" i="2"/>
  <c r="BR458" i="2"/>
  <c r="BP446" i="2"/>
  <c r="AR447" i="2"/>
  <c r="C476" i="2"/>
  <c r="BN509" i="2"/>
  <c r="BB446" i="2"/>
  <c r="AL440" i="2"/>
  <c r="L442" i="2"/>
  <c r="AA501" i="2"/>
  <c r="O446" i="2"/>
  <c r="AP481" i="2"/>
  <c r="AL466" i="2"/>
  <c r="BS481" i="2"/>
  <c r="AO469" i="2"/>
  <c r="AF459" i="2"/>
  <c r="BI446" i="2"/>
  <c r="T468" i="2"/>
  <c r="BS456" i="2"/>
  <c r="BF462" i="2"/>
  <c r="AI447" i="2"/>
  <c r="S473" i="2"/>
  <c r="R491" i="2"/>
  <c r="AO452" i="2"/>
  <c r="N451" i="2"/>
  <c r="U452" i="2"/>
  <c r="BU498" i="2"/>
  <c r="AX482" i="2"/>
  <c r="AB507" i="2"/>
  <c r="BS460" i="2"/>
  <c r="K486" i="2"/>
  <c r="U462" i="2"/>
  <c r="BG458" i="2"/>
  <c r="BN457" i="2"/>
  <c r="BN469" i="2"/>
  <c r="AN457" i="2"/>
  <c r="E506" i="2"/>
  <c r="AM447" i="2"/>
  <c r="AK496" i="2"/>
  <c r="AG455" i="2"/>
  <c r="AJ447" i="2"/>
  <c r="BU506" i="2"/>
  <c r="P456" i="2"/>
  <c r="BM474" i="2"/>
  <c r="AW475" i="2"/>
  <c r="AC497" i="2"/>
  <c r="N456" i="2"/>
  <c r="BT504" i="2"/>
  <c r="AR442" i="2"/>
  <c r="BK446" i="2"/>
  <c r="AY442" i="2"/>
  <c r="BC446" i="2"/>
  <c r="U501" i="2"/>
  <c r="BC443" i="2"/>
  <c r="AT508" i="2"/>
  <c r="Q482" i="2"/>
  <c r="J465" i="2"/>
  <c r="W439" i="2"/>
  <c r="BJ497" i="2"/>
  <c r="AO485" i="2"/>
  <c r="AW482" i="2"/>
  <c r="L490" i="2"/>
  <c r="AQ469" i="2"/>
  <c r="M474" i="2"/>
  <c r="BO489" i="2"/>
  <c r="G470" i="2"/>
  <c r="R502" i="2"/>
  <c r="T500" i="2"/>
  <c r="AP467" i="2"/>
  <c r="U442" i="2"/>
  <c r="L502" i="2"/>
  <c r="X451" i="2"/>
  <c r="E508" i="2"/>
  <c r="BA476" i="2"/>
  <c r="D501" i="2"/>
  <c r="AD443" i="2"/>
  <c r="M509" i="2"/>
  <c r="I441" i="2"/>
  <c r="M493" i="2"/>
  <c r="I505" i="2"/>
  <c r="I507" i="2"/>
  <c r="W494" i="2"/>
  <c r="BE453" i="2"/>
  <c r="BC449" i="2"/>
  <c r="E470" i="2"/>
  <c r="BJ443" i="2"/>
  <c r="BK473" i="2"/>
  <c r="BH466" i="2"/>
  <c r="AT506" i="2"/>
  <c r="M441" i="2"/>
  <c r="BU489" i="2"/>
  <c r="AP450" i="2"/>
  <c r="I495" i="2"/>
  <c r="AB456" i="2"/>
  <c r="AK472" i="2"/>
  <c r="AD449" i="2"/>
  <c r="U483" i="2"/>
  <c r="AM445" i="2"/>
  <c r="AP479" i="2"/>
  <c r="E479" i="2"/>
  <c r="BN466" i="2"/>
  <c r="AX439" i="2"/>
  <c r="AL441" i="2"/>
  <c r="BO485" i="2"/>
  <c r="N471" i="2"/>
  <c r="BJ471" i="2"/>
  <c r="BS476" i="2"/>
  <c r="I500" i="2"/>
  <c r="AL488" i="2"/>
  <c r="AP462" i="2"/>
  <c r="AE469" i="2"/>
  <c r="J489" i="2"/>
  <c r="AV444" i="2"/>
  <c r="AO453" i="2"/>
  <c r="C496" i="2"/>
  <c r="D499" i="2"/>
  <c r="AF444" i="2"/>
  <c r="AX490" i="2"/>
  <c r="BA501" i="2"/>
  <c r="AP438" i="2"/>
  <c r="AB468" i="2"/>
  <c r="BQ486" i="2"/>
  <c r="AK503" i="2"/>
  <c r="BT500" i="2"/>
  <c r="W503" i="2"/>
  <c r="AK491" i="2"/>
  <c r="BI482" i="2"/>
  <c r="E493" i="2"/>
  <c r="U500" i="2"/>
  <c r="AC508" i="2"/>
  <c r="C444" i="2"/>
  <c r="R490" i="2"/>
  <c r="AZ475" i="2"/>
  <c r="BB464" i="2"/>
  <c r="O480" i="2"/>
  <c r="AZ466" i="2"/>
  <c r="AV457" i="2"/>
  <c r="AI449" i="2"/>
  <c r="K462" i="2"/>
  <c r="AS509" i="2"/>
  <c r="BE444" i="2"/>
  <c r="Y492" i="2"/>
  <c r="N450" i="2"/>
  <c r="AK451" i="2"/>
  <c r="AY483" i="2"/>
  <c r="T487" i="2"/>
  <c r="V495" i="2"/>
  <c r="AV464" i="2"/>
  <c r="F454" i="2"/>
  <c r="AU441" i="2"/>
  <c r="L484" i="2"/>
  <c r="BA503" i="2"/>
  <c r="T444" i="2"/>
  <c r="K479" i="2"/>
  <c r="BQ445" i="2"/>
  <c r="AO491" i="2"/>
  <c r="AT449" i="2"/>
  <c r="M475" i="2"/>
  <c r="BJ452" i="2"/>
  <c r="BG469" i="2"/>
  <c r="AA508" i="2"/>
  <c r="BM454" i="2"/>
  <c r="R488" i="2"/>
  <c r="BT445" i="2"/>
  <c r="X509" i="2"/>
  <c r="AR487" i="2"/>
  <c r="AS444" i="2"/>
  <c r="BE460" i="2"/>
  <c r="BG448" i="2"/>
  <c r="W477" i="2"/>
  <c r="AF449" i="2"/>
  <c r="AO478" i="2"/>
  <c r="C504" i="2"/>
  <c r="J505" i="2"/>
  <c r="BC499" i="2"/>
  <c r="V488" i="2"/>
  <c r="AX442" i="2"/>
  <c r="AX461" i="2"/>
  <c r="AN479" i="2"/>
  <c r="AI450" i="2"/>
  <c r="BA479" i="2"/>
  <c r="BO504" i="2"/>
  <c r="S503" i="2"/>
  <c r="H503" i="2"/>
  <c r="BT489" i="2"/>
  <c r="AU440" i="2"/>
  <c r="BF460" i="2"/>
  <c r="AO492" i="2"/>
  <c r="AL447" i="2"/>
  <c r="K502" i="2"/>
  <c r="AH460" i="2"/>
  <c r="AY507" i="2"/>
  <c r="K476" i="2"/>
  <c r="Q459" i="2"/>
  <c r="BE505" i="2"/>
  <c r="AG493" i="2"/>
  <c r="BM486" i="2"/>
  <c r="J488" i="2"/>
  <c r="F439" i="2"/>
  <c r="BK490" i="2"/>
  <c r="U453" i="2"/>
  <c r="BQ487" i="2"/>
  <c r="BH462" i="2"/>
  <c r="AL507" i="2"/>
  <c r="BE452" i="2"/>
  <c r="BL506" i="2"/>
  <c r="BC488" i="2"/>
  <c r="BP492" i="2"/>
  <c r="C497" i="2"/>
  <c r="B481" i="2"/>
  <c r="AJ489" i="2"/>
  <c r="AY494" i="2"/>
  <c r="V476" i="2"/>
  <c r="AG462" i="2"/>
  <c r="AK482" i="2"/>
  <c r="S447" i="2"/>
  <c r="AF509" i="2"/>
  <c r="AA468" i="2"/>
  <c r="AT457" i="2"/>
  <c r="BU467" i="2"/>
  <c r="X449" i="2"/>
  <c r="M439" i="2"/>
  <c r="I447" i="2"/>
  <c r="AN465" i="2"/>
  <c r="AK442" i="2"/>
  <c r="BF441" i="2"/>
  <c r="BU502" i="2"/>
  <c r="AX462" i="2"/>
  <c r="AQ450" i="2"/>
  <c r="BT486" i="2"/>
  <c r="E475" i="2"/>
  <c r="BN481" i="2"/>
  <c r="BD455" i="2"/>
  <c r="AC454" i="2"/>
  <c r="B478" i="2"/>
  <c r="AX495" i="2"/>
  <c r="BI474" i="2"/>
  <c r="AW492" i="2"/>
  <c r="AD496" i="2"/>
  <c r="AZ444" i="2"/>
  <c r="J501" i="2"/>
  <c r="T438" i="2"/>
  <c r="I488" i="2"/>
  <c r="AV452" i="2"/>
  <c r="BE467" i="2"/>
  <c r="BI476" i="2"/>
  <c r="C443" i="2"/>
  <c r="AH502" i="2"/>
  <c r="AE444" i="2"/>
  <c r="AD509" i="2"/>
  <c r="AV492" i="2"/>
  <c r="AY443" i="2"/>
  <c r="BF503" i="2"/>
  <c r="Z449" i="2"/>
  <c r="BU488" i="2"/>
  <c r="AA438" i="2"/>
  <c r="AY489" i="2"/>
  <c r="BC448" i="2"/>
  <c r="BE502" i="2"/>
  <c r="BB501" i="2"/>
  <c r="AK461" i="2"/>
  <c r="P479" i="2"/>
  <c r="Y450" i="2"/>
  <c r="AO500" i="2"/>
  <c r="L448" i="2"/>
  <c r="AG478" i="2"/>
  <c r="AD445" i="2"/>
  <c r="AW503" i="2"/>
  <c r="AV503" i="2"/>
  <c r="BE456" i="2"/>
  <c r="AR466" i="2"/>
  <c r="AV439" i="2"/>
  <c r="AG501" i="2"/>
  <c r="AO461" i="2"/>
  <c r="D446" i="2"/>
  <c r="AL453" i="2"/>
  <c r="AA481" i="2"/>
  <c r="BO482" i="2"/>
  <c r="AK452" i="2"/>
  <c r="BF468" i="2"/>
  <c r="Y502" i="2"/>
  <c r="BQ495" i="2"/>
  <c r="AP459" i="2"/>
  <c r="AX449" i="2"/>
  <c r="AA474" i="2"/>
  <c r="AK490" i="2"/>
  <c r="BE491" i="2"/>
  <c r="Q467" i="2"/>
  <c r="BP486" i="2"/>
  <c r="C449" i="2"/>
  <c r="BS464" i="2"/>
  <c r="X504" i="2"/>
  <c r="AM497" i="2"/>
  <c r="G447" i="2"/>
  <c r="S475" i="2"/>
  <c r="BO491" i="2"/>
  <c r="AQ503" i="2"/>
  <c r="AO507" i="2"/>
  <c r="S472" i="2"/>
  <c r="AF483" i="2"/>
  <c r="AW461" i="2"/>
  <c r="X505" i="2"/>
  <c r="R453" i="2"/>
  <c r="AD453" i="2"/>
  <c r="BJ484" i="2"/>
  <c r="AF472" i="2"/>
  <c r="AM461" i="2"/>
  <c r="AL478" i="2"/>
  <c r="AV456" i="2"/>
  <c r="R459" i="2"/>
  <c r="M476" i="2"/>
  <c r="M460" i="2"/>
  <c r="AC444" i="2"/>
  <c r="BC472" i="2"/>
  <c r="BO487" i="2"/>
  <c r="R505" i="2"/>
  <c r="B452" i="2"/>
  <c r="O463" i="2"/>
  <c r="L453" i="2"/>
  <c r="BQ508" i="2"/>
  <c r="AP504" i="2"/>
  <c r="B467" i="2"/>
  <c r="BH478" i="2"/>
  <c r="AF496" i="2"/>
  <c r="AH445" i="2"/>
  <c r="Q460" i="2"/>
  <c r="AK448" i="2"/>
  <c r="BU496" i="2"/>
  <c r="AG439" i="2"/>
  <c r="BM484" i="2"/>
  <c r="BU490" i="2"/>
  <c r="BS447" i="2"/>
  <c r="AC482" i="2"/>
  <c r="AC488" i="2"/>
  <c r="AZ494" i="2"/>
  <c r="BR489" i="2"/>
  <c r="AD442" i="2"/>
  <c r="D465" i="2"/>
  <c r="AR445" i="2"/>
  <c r="AN478" i="2"/>
  <c r="AU446" i="2"/>
  <c r="AA500" i="2"/>
  <c r="I445" i="2"/>
  <c r="K497" i="2"/>
  <c r="BS504" i="2"/>
  <c r="K485" i="2"/>
  <c r="U455" i="2"/>
  <c r="N447" i="2"/>
  <c r="AG509" i="2"/>
  <c r="BC445" i="2"/>
  <c r="BL448" i="2"/>
  <c r="AI442" i="2"/>
  <c r="AW439" i="2"/>
  <c r="W488" i="2"/>
  <c r="AN480" i="2"/>
  <c r="AQ484" i="2"/>
  <c r="BH445" i="2"/>
  <c r="BQ446" i="2"/>
  <c r="AY485" i="2"/>
  <c r="AO466" i="2"/>
  <c r="AH440" i="2"/>
  <c r="BQ450" i="2"/>
  <c r="AV499" i="2"/>
  <c r="T451" i="2"/>
  <c r="BN459" i="2"/>
  <c r="J494" i="2"/>
  <c r="BI504" i="2"/>
  <c r="AT452" i="2"/>
  <c r="AS502" i="2"/>
  <c r="V451" i="2"/>
  <c r="BA484" i="2"/>
  <c r="R494" i="2"/>
  <c r="AI493" i="2"/>
  <c r="AM489" i="2"/>
  <c r="E484" i="2"/>
  <c r="BS440" i="2"/>
  <c r="BL487" i="2"/>
  <c r="Q491" i="2"/>
  <c r="AJ509" i="2"/>
  <c r="N497" i="2"/>
  <c r="AA471" i="2"/>
  <c r="R508" i="2"/>
  <c r="W474" i="2"/>
  <c r="BI486" i="2"/>
  <c r="Z481" i="2"/>
  <c r="H499" i="2"/>
  <c r="X463" i="2"/>
  <c r="P453" i="2"/>
  <c r="AI477" i="2"/>
  <c r="BG461" i="2"/>
  <c r="BF453" i="2"/>
  <c r="W453" i="2"/>
  <c r="G464" i="2"/>
  <c r="J438" i="2"/>
  <c r="AK488" i="2"/>
  <c r="BT482" i="2"/>
  <c r="AO448" i="2"/>
  <c r="AQ474" i="2"/>
  <c r="I477" i="2"/>
  <c r="B445" i="2"/>
  <c r="E488" i="2"/>
  <c r="AP453" i="2"/>
  <c r="BL453" i="2"/>
  <c r="D479" i="2"/>
  <c r="BM468" i="2"/>
  <c r="AU439" i="2"/>
  <c r="AX466" i="2"/>
  <c r="G504" i="2"/>
  <c r="AC485" i="2"/>
  <c r="BU482" i="2"/>
  <c r="AA447" i="2"/>
  <c r="Z508" i="2"/>
  <c r="R440" i="2"/>
  <c r="Q496" i="2"/>
  <c r="P481" i="2"/>
  <c r="AD440" i="2"/>
  <c r="AI501" i="2"/>
  <c r="AG506" i="2"/>
  <c r="X503" i="2"/>
  <c r="D441" i="2"/>
  <c r="AC506" i="2"/>
  <c r="M484" i="2"/>
  <c r="Z446" i="2"/>
  <c r="BQ481" i="2"/>
  <c r="J448" i="2"/>
  <c r="S453" i="2"/>
  <c r="K440" i="2"/>
  <c r="AQ439" i="2"/>
  <c r="N502" i="2"/>
  <c r="BP482" i="2"/>
  <c r="Y493" i="2"/>
  <c r="AV447" i="2"/>
  <c r="C502" i="2"/>
  <c r="M494" i="2"/>
  <c r="BM458" i="2"/>
  <c r="M487" i="2"/>
  <c r="BL454" i="2"/>
  <c r="G501" i="2"/>
  <c r="AC453" i="2"/>
  <c r="Q494" i="2"/>
  <c r="X446" i="2"/>
  <c r="AY504" i="2"/>
  <c r="E495" i="2"/>
  <c r="AZ463" i="2"/>
  <c r="BQ489" i="2"/>
  <c r="BD446" i="2"/>
  <c r="AU509" i="2"/>
  <c r="AA439" i="2"/>
  <c r="AZ454" i="2"/>
  <c r="AQ505" i="2"/>
  <c r="AP491" i="2"/>
  <c r="BU457" i="2"/>
  <c r="AH480" i="2"/>
  <c r="BO473" i="2"/>
  <c r="Y494" i="2"/>
  <c r="BO503" i="2"/>
  <c r="BN447" i="2"/>
  <c r="BM463" i="2"/>
  <c r="BK438" i="2"/>
  <c r="AC470" i="2"/>
  <c r="AH479" i="2"/>
  <c r="BR496" i="2"/>
  <c r="T467" i="2"/>
  <c r="BD444" i="2"/>
  <c r="BT491" i="2"/>
  <c r="AJ449" i="2"/>
  <c r="BD441" i="2"/>
  <c r="AH443" i="2"/>
  <c r="AH509" i="2"/>
  <c r="AE450" i="2"/>
  <c r="T484" i="2"/>
  <c r="G460" i="2"/>
  <c r="E490" i="2"/>
  <c r="AK460" i="2"/>
  <c r="C457" i="2"/>
  <c r="AW453" i="2"/>
  <c r="AZ464" i="2"/>
  <c r="U444" i="2"/>
  <c r="AI443" i="2"/>
  <c r="AW477" i="2"/>
  <c r="AQ495" i="2"/>
  <c r="AJ455" i="2"/>
  <c r="BH452" i="2"/>
  <c r="R446" i="2"/>
  <c r="BD498" i="2"/>
  <c r="H474" i="2"/>
  <c r="B469" i="2"/>
  <c r="BE440" i="2"/>
  <c r="S483" i="2"/>
  <c r="BG449" i="2"/>
  <c r="BN458" i="2"/>
  <c r="K475" i="2"/>
  <c r="Z444" i="2"/>
  <c r="AB479" i="2"/>
  <c r="I454" i="2"/>
  <c r="L469" i="2"/>
  <c r="S500" i="2"/>
  <c r="AU438" i="2"/>
  <c r="BG488" i="2"/>
  <c r="S494" i="2"/>
  <c r="AG482" i="2"/>
  <c r="BK450" i="2"/>
  <c r="AF505" i="2"/>
  <c r="F498" i="2"/>
  <c r="B446" i="2"/>
  <c r="AP480" i="2"/>
  <c r="Y452" i="2"/>
  <c r="AK471" i="2"/>
  <c r="R456" i="2"/>
  <c r="BA470" i="2"/>
  <c r="BG485" i="2"/>
  <c r="BE509" i="2"/>
  <c r="O438" i="2"/>
  <c r="BR506" i="2"/>
  <c r="AG442" i="2"/>
  <c r="AX504" i="2"/>
  <c r="AI471" i="2"/>
  <c r="Z455" i="2"/>
  <c r="E473" i="2"/>
  <c r="BU486" i="2"/>
  <c r="W452" i="2"/>
  <c r="BK453" i="2"/>
  <c r="AD505" i="2"/>
  <c r="F441" i="2"/>
  <c r="AQ488" i="2"/>
  <c r="BJ473" i="2"/>
  <c r="BT449" i="2"/>
  <c r="BM498" i="2"/>
  <c r="C488" i="2"/>
  <c r="O451" i="2"/>
  <c r="AC475" i="2"/>
  <c r="F496" i="2"/>
  <c r="BE485" i="2"/>
  <c r="AC474" i="2"/>
  <c r="AI445" i="2"/>
  <c r="F470" i="2"/>
  <c r="AG480" i="2"/>
  <c r="AT503" i="2"/>
  <c r="V474" i="2"/>
  <c r="BF459" i="2"/>
  <c r="BN456" i="2"/>
  <c r="AM508" i="2"/>
  <c r="AV505" i="2"/>
  <c r="AS471" i="2"/>
  <c r="AQ506" i="2"/>
  <c r="BP484" i="2"/>
  <c r="AN496" i="2"/>
  <c r="AS446" i="2"/>
  <c r="P438" i="2"/>
  <c r="AY488" i="2"/>
  <c r="AI496" i="2"/>
  <c r="BP452" i="2"/>
  <c r="B477" i="2"/>
  <c r="BN498" i="2"/>
  <c r="BA450" i="2"/>
  <c r="W443" i="2"/>
  <c r="AG500" i="2"/>
  <c r="BQ449" i="2"/>
  <c r="BO444" i="2"/>
  <c r="AW507" i="2"/>
  <c r="AC451" i="2"/>
  <c r="BE479" i="2"/>
  <c r="K470" i="2"/>
  <c r="BM499" i="2"/>
  <c r="J463" i="2"/>
  <c r="AK501" i="2"/>
  <c r="BL483" i="2"/>
  <c r="BR472" i="2"/>
  <c r="O503" i="2"/>
  <c r="AJ504" i="2"/>
  <c r="BJ454" i="2"/>
  <c r="AE442" i="2"/>
  <c r="J483" i="2"/>
  <c r="AG448" i="2"/>
  <c r="AZ465" i="2"/>
  <c r="AH491" i="2"/>
  <c r="J450" i="2"/>
  <c r="Q488" i="2"/>
  <c r="BM491" i="2"/>
  <c r="S441" i="2"/>
  <c r="BE478" i="2"/>
  <c r="BI492" i="2"/>
  <c r="BH490" i="2"/>
  <c r="F489" i="2"/>
  <c r="G474" i="2"/>
  <c r="AQ496" i="2"/>
  <c r="AQ444" i="2"/>
  <c r="AZ479" i="2"/>
  <c r="R449" i="2"/>
  <c r="BM506" i="2"/>
  <c r="BE492" i="2"/>
  <c r="BO439" i="2"/>
  <c r="AY470" i="2"/>
  <c r="AW488" i="2"/>
  <c r="O507" i="2"/>
  <c r="BJ488" i="2"/>
  <c r="AI479" i="2"/>
  <c r="AI497" i="2"/>
  <c r="W442" i="2"/>
  <c r="T483" i="2"/>
  <c r="Q448" i="2"/>
  <c r="AO509" i="2"/>
  <c r="U467" i="2"/>
  <c r="BQ444" i="2"/>
  <c r="AL477" i="2"/>
  <c r="AG490" i="2"/>
  <c r="N505" i="2"/>
  <c r="Q439" i="2"/>
  <c r="BO471" i="2"/>
  <c r="BI487" i="2"/>
  <c r="AH462" i="2"/>
  <c r="BM490" i="2"/>
  <c r="BO488" i="2"/>
  <c r="BG490" i="2"/>
  <c r="AB494" i="2"/>
  <c r="AY450" i="2"/>
  <c r="BH453" i="2"/>
  <c r="S438" i="2"/>
  <c r="AI472" i="2"/>
  <c r="BN499" i="2"/>
  <c r="D490" i="2"/>
  <c r="AF501" i="2"/>
  <c r="BA505" i="2"/>
  <c r="BP454" i="2"/>
  <c r="AL497" i="2"/>
  <c r="W495" i="2"/>
  <c r="G505" i="2"/>
  <c r="AJ500" i="2"/>
  <c r="P488" i="2"/>
  <c r="AL508" i="2"/>
  <c r="BA472" i="2"/>
  <c r="AR496" i="2"/>
  <c r="BK506" i="2"/>
  <c r="BP500" i="2"/>
  <c r="AC458" i="2"/>
  <c r="BF461" i="2"/>
  <c r="AO439" i="2"/>
  <c r="S478" i="2"/>
  <c r="AR450" i="2"/>
  <c r="AY441" i="2"/>
  <c r="AC469" i="2"/>
  <c r="R492" i="2"/>
  <c r="AF450" i="2"/>
  <c r="M483" i="2"/>
  <c r="AH499" i="2"/>
  <c r="BP451" i="2"/>
  <c r="AS490" i="2"/>
  <c r="BF505" i="2"/>
  <c r="G451" i="2"/>
  <c r="AG453" i="2"/>
  <c r="Y489" i="2"/>
  <c r="AX509" i="2"/>
  <c r="BK471" i="2"/>
  <c r="BT501" i="2"/>
  <c r="BP494" i="2"/>
  <c r="BR438" i="2"/>
  <c r="AK497" i="2"/>
  <c r="J493" i="2"/>
  <c r="C445" i="2"/>
  <c r="BA504" i="2"/>
  <c r="R509" i="2"/>
  <c r="AC448" i="2"/>
  <c r="I497" i="2"/>
  <c r="AB482" i="2"/>
  <c r="BN449" i="2"/>
  <c r="BE481" i="2"/>
  <c r="K490" i="2"/>
  <c r="BT502" i="2"/>
  <c r="BL493" i="2"/>
  <c r="U507" i="2"/>
  <c r="AI505" i="2"/>
  <c r="Y445" i="2"/>
  <c r="H444" i="2"/>
  <c r="AK447" i="2"/>
  <c r="AX478" i="2"/>
  <c r="J504" i="2"/>
  <c r="B449" i="2"/>
  <c r="BQ482" i="2"/>
  <c r="BG492" i="2"/>
  <c r="L508" i="2"/>
  <c r="AN492" i="2"/>
  <c r="BQ509" i="2"/>
  <c r="AA506" i="2"/>
  <c r="E472" i="2"/>
  <c r="C494" i="2"/>
  <c r="AJ446" i="2"/>
  <c r="BL479" i="2"/>
  <c r="B505" i="2"/>
  <c r="AI451" i="2"/>
  <c r="K484" i="2"/>
  <c r="AI495" i="2"/>
  <c r="AR488" i="2"/>
  <c r="AZ439" i="2"/>
  <c r="S507" i="2"/>
  <c r="AK498" i="2"/>
  <c r="AN446" i="2"/>
  <c r="D481" i="2"/>
  <c r="AH468" i="2"/>
  <c r="Y485" i="2"/>
  <c r="BB509" i="2"/>
  <c r="Z438" i="2"/>
  <c r="J443" i="2"/>
  <c r="G443" i="2"/>
  <c r="AY478" i="2"/>
  <c r="BA483" i="2"/>
  <c r="BJ493" i="2"/>
  <c r="G499" i="2"/>
  <c r="AW500" i="2"/>
  <c r="BI494" i="2"/>
  <c r="D489" i="2"/>
  <c r="AT501" i="2"/>
  <c r="AE498" i="2"/>
  <c r="BB505" i="2"/>
  <c r="X440" i="2"/>
  <c r="AF490" i="2"/>
  <c r="AR489" i="2"/>
  <c r="AN490" i="2"/>
  <c r="AI509" i="2"/>
  <c r="BA453" i="2"/>
  <c r="AD454" i="2"/>
  <c r="P509" i="2"/>
  <c r="O506" i="2"/>
  <c r="AF440" i="2"/>
  <c r="AR486" i="2"/>
  <c r="L486" i="2"/>
  <c r="AH483" i="2"/>
  <c r="AK473" i="2"/>
  <c r="BP508" i="2"/>
  <c r="F495" i="2"/>
  <c r="AA475" i="2"/>
  <c r="BU508" i="2"/>
  <c r="AS479" i="2"/>
  <c r="K507" i="2"/>
  <c r="BK492" i="2"/>
  <c r="C499" i="2"/>
  <c r="BC477" i="2"/>
  <c r="U463" i="2"/>
  <c r="AJ492" i="2"/>
  <c r="AE502" i="2"/>
  <c r="BN500" i="2"/>
  <c r="BK442" i="2"/>
  <c r="BE498" i="2"/>
  <c r="AA469" i="2"/>
  <c r="AL456" i="2"/>
  <c r="BT485" i="2"/>
  <c r="AA470" i="2"/>
  <c r="BO499" i="2"/>
  <c r="U450" i="2"/>
  <c r="BQ480" i="2"/>
  <c r="BF497" i="2"/>
  <c r="AO502" i="2"/>
  <c r="R462" i="2"/>
  <c r="Q464" i="2"/>
  <c r="D485" i="2"/>
  <c r="AG477" i="2"/>
  <c r="AO458" i="2"/>
  <c r="T504" i="2"/>
  <c r="BR453" i="2"/>
  <c r="AK489" i="2"/>
  <c r="X484" i="2"/>
  <c r="AD446" i="2"/>
  <c r="BQ494" i="2"/>
  <c r="Z492" i="2"/>
  <c r="BJ448" i="2"/>
  <c r="E503" i="2"/>
  <c r="AX498" i="2"/>
  <c r="AG503" i="2"/>
  <c r="M451" i="2"/>
  <c r="BK468" i="2"/>
  <c r="AX493" i="2"/>
  <c r="AW459" i="2"/>
  <c r="BK509" i="2"/>
  <c r="L503" i="2"/>
  <c r="L452" i="2"/>
  <c r="AC490" i="2"/>
  <c r="AJ485" i="2"/>
  <c r="V441" i="2"/>
  <c r="AS497" i="2"/>
  <c r="R493" i="2"/>
  <c r="AX445" i="2"/>
  <c r="BQ503" i="2"/>
  <c r="Z501" i="2"/>
  <c r="J487" i="2"/>
  <c r="BM449" i="2"/>
  <c r="U471" i="2"/>
  <c r="AY500" i="2"/>
  <c r="F476" i="2"/>
  <c r="F497" i="2"/>
  <c r="BH484" i="2"/>
  <c r="BC439" i="2"/>
  <c r="AX486" i="2"/>
  <c r="H443" i="2"/>
  <c r="AS456" i="2"/>
  <c r="K443" i="2"/>
  <c r="BE499" i="2"/>
  <c r="C485" i="2"/>
  <c r="AF448" i="2"/>
  <c r="BD478" i="2"/>
  <c r="AH477" i="2"/>
  <c r="AU506" i="2"/>
  <c r="O449" i="2"/>
  <c r="BE497" i="2"/>
  <c r="BO440" i="2"/>
  <c r="AI506" i="2"/>
  <c r="BI496" i="2"/>
  <c r="BS470" i="2"/>
  <c r="U495" i="2"/>
  <c r="BE438" i="2"/>
  <c r="BJ496" i="2"/>
  <c r="I491" i="2"/>
  <c r="AM494" i="2"/>
  <c r="M469" i="2"/>
  <c r="S504" i="2"/>
  <c r="BG442" i="2"/>
  <c r="BE508" i="2"/>
  <c r="AD503" i="2"/>
  <c r="N491" i="2"/>
  <c r="K449" i="2"/>
  <c r="AF482" i="2"/>
  <c r="AB509" i="2"/>
  <c r="AK444" i="2"/>
  <c r="AQ468" i="2"/>
  <c r="BM507" i="2"/>
  <c r="X441" i="2"/>
  <c r="BQ497" i="2"/>
  <c r="BO486" i="2"/>
  <c r="V493" i="2"/>
  <c r="BD449" i="2"/>
  <c r="N493" i="2"/>
  <c r="AW502" i="2"/>
  <c r="N508" i="2"/>
  <c r="AC484" i="2"/>
  <c r="Z500" i="2"/>
  <c r="D451" i="2"/>
  <c r="BA455" i="2"/>
  <c r="AH508" i="2"/>
  <c r="BM457" i="2"/>
  <c r="BD450" i="2"/>
  <c r="Q490" i="2"/>
  <c r="T463" i="2"/>
  <c r="BF501" i="2"/>
  <c r="BS500" i="2"/>
  <c r="AP486" i="2"/>
  <c r="BD453" i="2"/>
  <c r="AC498" i="2"/>
  <c r="B494" i="2"/>
  <c r="BO445" i="2"/>
  <c r="AS505" i="2"/>
  <c r="R501" i="2"/>
  <c r="L450" i="2"/>
  <c r="AO460" i="2"/>
  <c r="Z509" i="2"/>
  <c r="R495" i="2"/>
  <c r="Y449" i="2"/>
  <c r="AG496" i="2"/>
  <c r="BN462" i="2"/>
  <c r="AP503" i="2"/>
  <c r="BJ498" i="2"/>
  <c r="BL482" i="2"/>
  <c r="BL452" i="2"/>
  <c r="U499" i="2"/>
  <c r="AU471" i="2"/>
  <c r="E438" i="2"/>
  <c r="AK506" i="2"/>
  <c r="Y484" i="2"/>
  <c r="T449" i="2"/>
  <c r="BG471" i="2"/>
  <c r="S493" i="2"/>
  <c r="J496" i="2"/>
  <c r="BT442" i="2"/>
  <c r="BN490" i="2"/>
  <c r="R460" i="2"/>
  <c r="B508" i="2"/>
  <c r="BP507" i="2"/>
  <c r="X492" i="2"/>
  <c r="AW480" i="2"/>
  <c r="AA498" i="2"/>
  <c r="AE441" i="2"/>
  <c r="AH484" i="2"/>
  <c r="BR446" i="2"/>
  <c r="AS449" i="2"/>
  <c r="AI470" i="2"/>
  <c r="BP443" i="2"/>
  <c r="BP478" i="2"/>
  <c r="Y491" i="2"/>
  <c r="G495" i="2"/>
  <c r="AB450" i="2"/>
  <c r="AW506" i="2"/>
  <c r="BC476" i="2"/>
  <c r="AY445" i="2"/>
  <c r="Y481" i="2"/>
  <c r="AP508" i="2"/>
  <c r="BU456" i="2"/>
  <c r="I485" i="2"/>
  <c r="D505" i="2"/>
  <c r="BD502" i="2"/>
  <c r="AY501" i="2"/>
  <c r="AN454" i="2"/>
  <c r="AV506" i="2"/>
  <c r="AM448" i="2"/>
  <c r="D445" i="2"/>
  <c r="X479" i="2"/>
  <c r="D500" i="2"/>
  <c r="AG458" i="2"/>
  <c r="AE451" i="2"/>
  <c r="V502" i="2"/>
  <c r="AV482" i="2"/>
  <c r="AM444" i="2"/>
  <c r="AB454" i="2"/>
  <c r="BK439" i="2"/>
  <c r="Q463" i="2"/>
  <c r="X489" i="2"/>
  <c r="AA479" i="2"/>
  <c r="R486" i="2"/>
  <c r="AR481" i="2"/>
  <c r="X502" i="2"/>
  <c r="E454" i="2"/>
  <c r="AG505" i="2"/>
  <c r="M477" i="2"/>
  <c r="AC494" i="2"/>
  <c r="AO482" i="2"/>
  <c r="BC507" i="2"/>
  <c r="BK487" i="2"/>
  <c r="AB448" i="2"/>
  <c r="BO509" i="2"/>
  <c r="AZ457" i="2"/>
  <c r="AR454" i="2"/>
  <c r="R482" i="2"/>
  <c r="AA509" i="2"/>
  <c r="O475" i="2"/>
  <c r="BG483" i="2"/>
  <c r="AJ498" i="2"/>
  <c r="BP497" i="2"/>
  <c r="AA445" i="2"/>
  <c r="AH444" i="2"/>
  <c r="AE508" i="2"/>
  <c r="BG480" i="2"/>
  <c r="BH482" i="2"/>
  <c r="BF482" i="2"/>
  <c r="BJ487" i="2"/>
  <c r="BP496" i="2"/>
  <c r="P482" i="2"/>
  <c r="BU446" i="2"/>
  <c r="I486" i="2"/>
  <c r="AV448" i="2"/>
  <c r="AM468" i="2"/>
  <c r="P447" i="2"/>
  <c r="M473" i="2"/>
  <c r="L488" i="2"/>
  <c r="G503" i="2"/>
  <c r="Y499" i="2"/>
  <c r="AS508" i="2"/>
  <c r="AA441" i="2"/>
  <c r="AJ494" i="2"/>
  <c r="BI453" i="2"/>
  <c r="AI483" i="2"/>
  <c r="AA463" i="2"/>
  <c r="BF464" i="2"/>
  <c r="X439" i="2"/>
  <c r="AN442" i="2"/>
  <c r="AR456" i="2"/>
  <c r="AB464" i="2"/>
  <c r="AI446" i="2"/>
  <c r="Q438" i="2"/>
  <c r="AM439" i="2"/>
  <c r="BJ455" i="2"/>
  <c r="AI487" i="2"/>
  <c r="BF486" i="2"/>
  <c r="T475" i="2"/>
  <c r="BI470" i="2"/>
  <c r="B444" i="2"/>
  <c r="AC489" i="2"/>
  <c r="BM503" i="2"/>
  <c r="AA505" i="2"/>
  <c r="AY476" i="2"/>
  <c r="BH486" i="2"/>
  <c r="J495" i="2"/>
  <c r="L460" i="2"/>
  <c r="BF484" i="2"/>
  <c r="Z447" i="2"/>
  <c r="AS496" i="2"/>
  <c r="Y509" i="2"/>
  <c r="V455" i="2"/>
  <c r="AY449" i="2"/>
  <c r="E502" i="2"/>
  <c r="BR476" i="2"/>
  <c r="B466" i="2"/>
  <c r="BA440" i="2"/>
  <c r="E442" i="2"/>
  <c r="B488" i="2"/>
  <c r="AV478" i="2"/>
  <c r="T457" i="2"/>
  <c r="AZ451" i="2"/>
  <c r="D457" i="2"/>
  <c r="U477" i="2"/>
  <c r="X442" i="2"/>
  <c r="BF493" i="2"/>
  <c r="AU504" i="2"/>
  <c r="BH500" i="2"/>
  <c r="AY474" i="2"/>
  <c r="AV454" i="2"/>
  <c r="BA471" i="2"/>
  <c r="AG492" i="2"/>
  <c r="AY495" i="2"/>
  <c r="B448" i="2"/>
  <c r="AA484" i="2"/>
  <c r="AW499" i="2"/>
  <c r="K501" i="2"/>
  <c r="F438" i="2"/>
  <c r="U493" i="2"/>
  <c r="BU505" i="2"/>
  <c r="S509" i="2"/>
  <c r="Z494" i="2"/>
  <c r="V449" i="2"/>
  <c r="BU485" i="2"/>
  <c r="K488" i="2"/>
  <c r="AP465" i="2"/>
  <c r="W478" i="2"/>
  <c r="AF508" i="2"/>
  <c r="AM507" i="2"/>
  <c r="L483" i="2"/>
  <c r="U454" i="2"/>
  <c r="AC441" i="2"/>
  <c r="BS448" i="2"/>
  <c r="U469" i="2"/>
  <c r="Z442" i="2"/>
  <c r="BS444" i="2"/>
  <c r="BG478" i="2"/>
  <c r="K483" i="2"/>
  <c r="BA449" i="2"/>
  <c r="BH456" i="2"/>
  <c r="I489" i="2"/>
  <c r="AQ490" i="2"/>
  <c r="AO462" i="2"/>
  <c r="AN444" i="2"/>
  <c r="BP447" i="2"/>
  <c r="B490" i="2"/>
  <c r="BP467" i="2"/>
  <c r="U497" i="2"/>
  <c r="AF500" i="2"/>
  <c r="BP489" i="2"/>
  <c r="AC480" i="2"/>
  <c r="AH481" i="2"/>
  <c r="BM441" i="2"/>
  <c r="K454" i="2"/>
  <c r="AX496" i="2"/>
  <c r="E447" i="2"/>
  <c r="AP443" i="2"/>
  <c r="AC443" i="2"/>
  <c r="J502" i="2"/>
  <c r="J446" i="2"/>
  <c r="P445" i="2"/>
  <c r="BO476" i="2"/>
  <c r="H447" i="2"/>
  <c r="AG495" i="2"/>
  <c r="BO496" i="2"/>
  <c r="AO438" i="2"/>
  <c r="Y497" i="2"/>
  <c r="I508" i="2"/>
  <c r="BL438" i="2"/>
  <c r="O509" i="2"/>
  <c r="BC503" i="2"/>
  <c r="BT487" i="2"/>
  <c r="BT451" i="2"/>
  <c r="M500" i="2"/>
  <c r="E474" i="2"/>
  <c r="AW443" i="2"/>
  <c r="AC507" i="2"/>
  <c r="AK485" i="2"/>
  <c r="S448" i="2"/>
  <c r="K474" i="2"/>
  <c r="K494" i="2"/>
  <c r="B497" i="2"/>
  <c r="U440" i="2"/>
  <c r="J497" i="2"/>
  <c r="Z459" i="2"/>
  <c r="BN508" i="2"/>
  <c r="BL502" i="2"/>
  <c r="BP483" i="2"/>
  <c r="AZ455" i="2"/>
  <c r="AA490" i="2"/>
  <c r="S440" i="2"/>
  <c r="BJ469" i="2"/>
  <c r="BF444" i="2"/>
  <c r="AG502" i="2"/>
  <c r="I506" i="2"/>
  <c r="M448" i="2"/>
  <c r="AD450" i="2"/>
  <c r="AA473" i="2"/>
  <c r="AU493" i="2"/>
  <c r="BT488" i="2"/>
  <c r="N488" i="2"/>
  <c r="P483" i="2"/>
  <c r="BF487" i="2"/>
  <c r="AX458" i="2"/>
  <c r="AB480" i="2"/>
  <c r="BE489" i="2"/>
  <c r="AI492" i="2"/>
  <c r="X486" i="2"/>
  <c r="Q483" i="2"/>
  <c r="AV479" i="2"/>
  <c r="AM501" i="2"/>
  <c r="AJ497" i="2"/>
  <c r="AX508" i="2"/>
  <c r="BL445" i="2"/>
  <c r="T479" i="2"/>
  <c r="AO479" i="2"/>
  <c r="AG485" i="2"/>
  <c r="Q501" i="2"/>
  <c r="AX468" i="2"/>
  <c r="L495" i="2"/>
  <c r="M464" i="2"/>
  <c r="C438" i="2"/>
  <c r="P498" i="2"/>
  <c r="AF484" i="2"/>
  <c r="BS493" i="2"/>
  <c r="AT496" i="2"/>
  <c r="AT488" i="2"/>
  <c r="H496" i="2"/>
  <c r="AH492" i="2"/>
  <c r="BJ490" i="2"/>
  <c r="BD505" i="2"/>
  <c r="BR470" i="2"/>
  <c r="G498" i="2"/>
  <c r="Y507" i="2"/>
  <c r="BM465" i="2"/>
  <c r="L476" i="2"/>
  <c r="AJ452" i="2"/>
  <c r="D454" i="2"/>
  <c r="AM442" i="2"/>
  <c r="E482" i="2"/>
  <c r="AC486" i="2"/>
  <c r="BA495" i="2"/>
  <c r="M501" i="2"/>
  <c r="U509" i="2"/>
  <c r="AR452" i="2"/>
  <c r="J491" i="2"/>
  <c r="BN470" i="2"/>
  <c r="AA460" i="2"/>
  <c r="BU466" i="2"/>
  <c r="I442" i="2"/>
  <c r="U498" i="2"/>
  <c r="BU464" i="2"/>
  <c r="BE446" i="2"/>
  <c r="AS480" i="2"/>
  <c r="BG487" i="2"/>
  <c r="BO495" i="2"/>
  <c r="U487" i="2"/>
  <c r="AT491" i="2"/>
  <c r="BF447" i="2"/>
  <c r="AK505" i="2"/>
  <c r="BP481" i="2"/>
  <c r="R465" i="2"/>
  <c r="R450" i="2"/>
  <c r="AS464" i="2"/>
  <c r="BF488" i="2"/>
  <c r="J457" i="2"/>
  <c r="BI438" i="2"/>
  <c r="BE455" i="2"/>
  <c r="BN496" i="2"/>
  <c r="U480" i="2"/>
  <c r="S482" i="2"/>
  <c r="U447" i="2"/>
  <c r="BF478" i="2"/>
  <c r="AQ480" i="2"/>
  <c r="AT443" i="2"/>
  <c r="S489" i="2"/>
  <c r="E487" i="2"/>
  <c r="AT507" i="2"/>
  <c r="C486" i="2"/>
  <c r="AD438" i="2"/>
  <c r="AS488" i="2"/>
  <c r="Y501" i="2"/>
  <c r="AQ504" i="2"/>
  <c r="AE448" i="2"/>
  <c r="E494" i="2"/>
  <c r="AO508" i="2"/>
  <c r="M455" i="2"/>
  <c r="BN438" i="2"/>
  <c r="M502" i="2"/>
  <c r="K477" i="2"/>
  <c r="AH478" i="2"/>
  <c r="R503" i="2"/>
  <c r="E452" i="2"/>
  <c r="AC502" i="2"/>
  <c r="AA502" i="2"/>
  <c r="AA442" i="2"/>
  <c r="AU454" i="2"/>
  <c r="AE495" i="2"/>
  <c r="AR508" i="2"/>
  <c r="AF492" i="2"/>
  <c r="BH454" i="2"/>
  <c r="AM441" i="2"/>
  <c r="AC483" i="2"/>
  <c r="AA485" i="2"/>
  <c r="BU443" i="2"/>
  <c r="AU469" i="2"/>
  <c r="BM489" i="2"/>
  <c r="K493" i="2"/>
  <c r="BD447" i="2"/>
  <c r="K482" i="2"/>
  <c r="BU497" i="2"/>
  <c r="S501" i="2"/>
  <c r="AP483" i="2"/>
  <c r="Z461" i="2"/>
  <c r="AE438" i="2"/>
  <c r="AP509" i="2"/>
  <c r="C498" i="2"/>
  <c r="BS472" i="2"/>
  <c r="D494" i="2"/>
  <c r="BC498" i="2"/>
  <c r="D487" i="2"/>
  <c r="F453" i="2"/>
  <c r="AT439" i="2"/>
  <c r="I460" i="2"/>
  <c r="AP505" i="2"/>
  <c r="AV438" i="2"/>
  <c r="X444" i="2"/>
  <c r="AZ480" i="2"/>
  <c r="AO465" i="2"/>
  <c r="BO446" i="2"/>
  <c r="BK444" i="2"/>
  <c r="BQ478" i="2"/>
  <c r="BO480" i="2"/>
  <c r="Y504" i="2"/>
  <c r="AQ507" i="2"/>
  <c r="BO447" i="2"/>
  <c r="BM467" i="2"/>
  <c r="AP494" i="2"/>
  <c r="T459" i="2"/>
  <c r="G507" i="2"/>
  <c r="AD471" i="2"/>
  <c r="AM493" i="2"/>
  <c r="J441" i="2"/>
  <c r="G454" i="2"/>
  <c r="AI489" i="2"/>
  <c r="AJ444" i="2"/>
  <c r="S476" i="2"/>
  <c r="BO494" i="2"/>
  <c r="L446" i="2"/>
  <c r="AM476" i="2"/>
  <c r="C503" i="2"/>
  <c r="BN505" i="2"/>
  <c r="H439" i="2"/>
  <c r="BP457" i="2"/>
  <c r="AN449" i="2"/>
  <c r="AQ502" i="2"/>
  <c r="BP505" i="2"/>
  <c r="H492" i="2"/>
  <c r="BI481" i="2"/>
  <c r="S499" i="2"/>
  <c r="AM440" i="2"/>
  <c r="AV485" i="2"/>
  <c r="AT445" i="2"/>
  <c r="Q457" i="2"/>
  <c r="AA477" i="2"/>
  <c r="BM440" i="2"/>
  <c r="Y455" i="2"/>
  <c r="Q492" i="2"/>
  <c r="X499" i="2"/>
  <c r="L438" i="2"/>
  <c r="AK493" i="2"/>
  <c r="R484" i="2"/>
  <c r="K508" i="2"/>
  <c r="U445" i="2"/>
  <c r="BL475" i="2"/>
  <c r="BJ440" i="2"/>
  <c r="AJ453" i="2"/>
  <c r="P506" i="2"/>
  <c r="F506" i="2"/>
  <c r="AJ505" i="2"/>
  <c r="B500" i="2"/>
  <c r="O502" i="2"/>
  <c r="BF492" i="2"/>
  <c r="BO478" i="2"/>
  <c r="BT508" i="2"/>
  <c r="AL495" i="2"/>
  <c r="AO489" i="2"/>
  <c r="C484" i="2"/>
  <c r="AK443" i="2"/>
  <c r="AM498" i="2"/>
  <c r="AN486" i="2"/>
  <c r="AC492" i="2"/>
  <c r="BB497" i="2"/>
  <c r="P493" i="2"/>
  <c r="H493" i="2"/>
  <c r="BK499" i="2"/>
  <c r="AU492" i="2"/>
  <c r="AU487" i="2"/>
  <c r="B491" i="2"/>
  <c r="BB474" i="2"/>
  <c r="BQ479" i="2"/>
  <c r="B461" i="2"/>
  <c r="BU442" i="2"/>
  <c r="H495" i="2"/>
  <c r="L501" i="2"/>
  <c r="BU452" i="2"/>
  <c r="Y505" i="2"/>
  <c r="W492" i="2"/>
  <c r="AL509" i="2"/>
  <c r="BC491" i="2"/>
  <c r="BB472" i="2"/>
  <c r="BT499" i="2"/>
  <c r="AH449" i="2"/>
  <c r="AQ491" i="2"/>
  <c r="BP490" i="2"/>
  <c r="BO438" i="2"/>
  <c r="AH493" i="2"/>
  <c r="AZ495" i="2"/>
  <c r="B487" i="2"/>
  <c r="AZ488" i="2"/>
  <c r="G506" i="2"/>
  <c r="V490" i="2"/>
  <c r="C506" i="2"/>
  <c r="AP441" i="2"/>
  <c r="BR499" i="2"/>
  <c r="AJ491" i="2"/>
  <c r="O501" i="2"/>
  <c r="T489" i="2"/>
  <c r="E500" i="2"/>
  <c r="BS439" i="2"/>
  <c r="BL486" i="2"/>
  <c r="BG503" i="2"/>
  <c r="AB508" i="2"/>
  <c r="Y441" i="2"/>
  <c r="BA463" i="2"/>
  <c r="BF457" i="2"/>
  <c r="AI438" i="2"/>
  <c r="AB498" i="2"/>
  <c r="BG444" i="2"/>
  <c r="L504" i="2"/>
  <c r="AJ482" i="2"/>
  <c r="B506" i="2"/>
  <c r="X485" i="2"/>
  <c r="BL496" i="2"/>
  <c r="T508" i="2"/>
  <c r="BR500" i="2"/>
  <c r="K481" i="2"/>
  <c r="O490" i="2"/>
  <c r="BH509" i="2"/>
  <c r="AU497" i="2"/>
  <c r="AS442" i="2"/>
  <c r="F451" i="2"/>
  <c r="BO475" i="2"/>
  <c r="R467" i="2"/>
  <c r="BN483" i="2"/>
  <c r="BQ485" i="2"/>
  <c r="AO456" i="2"/>
  <c r="R457" i="2"/>
  <c r="U506" i="2"/>
  <c r="AR491" i="2"/>
  <c r="W501" i="2"/>
  <c r="BL490" i="2"/>
  <c r="BF491" i="2"/>
  <c r="V503" i="2"/>
  <c r="BL491" i="2"/>
  <c r="BU492" i="2"/>
  <c r="AR507" i="2"/>
  <c r="M504" i="2"/>
  <c r="BF438" i="2"/>
  <c r="AZ481" i="2"/>
  <c r="BO483" i="2"/>
  <c r="D480" i="2"/>
  <c r="AZ485" i="2"/>
  <c r="BD487" i="2"/>
  <c r="T496" i="2"/>
  <c r="BT483" i="2"/>
  <c r="V508" i="2"/>
  <c r="C471" i="2"/>
  <c r="BF485" i="2"/>
  <c r="E439" i="2"/>
  <c r="I502" i="2"/>
  <c r="E483" i="2"/>
  <c r="BA480" i="2"/>
  <c r="BF506" i="2"/>
  <c r="AG461" i="2"/>
  <c r="BF439" i="2"/>
  <c r="BN444" i="2"/>
  <c r="BD481" i="2"/>
  <c r="BM509" i="2"/>
  <c r="AY493" i="2"/>
  <c r="BL481" i="2"/>
  <c r="B479" i="2"/>
  <c r="BH494" i="2"/>
  <c r="T491" i="2"/>
  <c r="AX443" i="2"/>
  <c r="BB477" i="2"/>
  <c r="I499" i="2"/>
  <c r="M447" i="2"/>
  <c r="AI500" i="2"/>
  <c r="Q497" i="2"/>
  <c r="AJ461" i="2"/>
  <c r="G452" i="2"/>
  <c r="M443" i="2"/>
  <c r="BU440" i="2"/>
  <c r="AX505" i="2"/>
  <c r="AS460" i="2"/>
  <c r="AN441" i="2"/>
  <c r="BR452" i="2"/>
  <c r="AH498" i="2"/>
  <c r="L464" i="2"/>
  <c r="BA447" i="2"/>
  <c r="AP455" i="2"/>
  <c r="X482" i="2"/>
  <c r="O495" i="2"/>
  <c r="O491" i="2"/>
  <c r="AZ496" i="2"/>
  <c r="O478" i="2"/>
  <c r="O504" i="2"/>
  <c r="BI477" i="2"/>
  <c r="AF502" i="2"/>
  <c r="AY496" i="2"/>
  <c r="AN502" i="2"/>
  <c r="AJ480" i="2"/>
  <c r="BR504" i="2"/>
  <c r="X498" i="2"/>
  <c r="BH507" i="2"/>
  <c r="U503" i="2"/>
  <c r="J490" i="2"/>
  <c r="H502" i="2"/>
  <c r="BR494" i="2"/>
  <c r="AB505" i="2"/>
  <c r="D507" i="2"/>
  <c r="F491" i="2"/>
  <c r="H490" i="2"/>
  <c r="S486" i="2"/>
  <c r="Y451" i="2"/>
  <c r="BE480" i="2"/>
  <c r="AF443" i="2"/>
  <c r="AL462" i="2"/>
  <c r="G490" i="2"/>
  <c r="AS481" i="2"/>
  <c r="W441" i="2"/>
  <c r="J509" i="2"/>
  <c r="BH443" i="2"/>
  <c r="AD498" i="2"/>
  <c r="X506" i="2"/>
  <c r="AT497" i="2"/>
  <c r="BI490" i="2"/>
  <c r="BT506" i="2"/>
  <c r="BR474" i="2"/>
  <c r="BT478" i="2"/>
  <c r="BM485" i="2"/>
  <c r="Y460" i="2"/>
  <c r="O469" i="2"/>
  <c r="H489" i="2"/>
  <c r="AS476" i="2"/>
  <c r="BL507" i="2"/>
  <c r="D482" i="2"/>
  <c r="AU488" i="2"/>
  <c r="Z487" i="2"/>
  <c r="AT493" i="2"/>
  <c r="J482" i="2"/>
  <c r="K487" i="2"/>
  <c r="Q461" i="2"/>
  <c r="Z456" i="2"/>
  <c r="M507" i="2"/>
  <c r="J486" i="2"/>
  <c r="M438" i="2"/>
  <c r="Q486" i="2"/>
  <c r="C478" i="2"/>
  <c r="R466" i="2"/>
  <c r="BK454" i="2"/>
  <c r="AV490" i="2"/>
  <c r="R496" i="2"/>
  <c r="BA493" i="2"/>
  <c r="C472" i="2"/>
  <c r="AD501" i="2"/>
  <c r="P505" i="2"/>
  <c r="AI503" i="2"/>
  <c r="BF448" i="2"/>
  <c r="I492" i="2"/>
  <c r="BU483" i="2"/>
  <c r="BH450" i="2"/>
  <c r="BG489" i="2"/>
  <c r="Y488" i="2"/>
  <c r="J503" i="2"/>
  <c r="U478" i="2"/>
  <c r="AF442" i="2"/>
  <c r="AJ441" i="2"/>
  <c r="B495" i="2"/>
  <c r="T455" i="2"/>
  <c r="BA441" i="2"/>
  <c r="B459" i="2"/>
  <c r="AP489" i="2"/>
  <c r="U459" i="2"/>
  <c r="AB438" i="2"/>
  <c r="BC453" i="2"/>
  <c r="BJ495" i="2"/>
  <c r="AR509" i="2"/>
  <c r="L481" i="2"/>
  <c r="BB476" i="2"/>
  <c r="BO493" i="2"/>
  <c r="BA459" i="2"/>
  <c r="AA487" i="2"/>
  <c r="Y483" i="2"/>
  <c r="H491" i="2"/>
  <c r="AS443" i="2"/>
  <c r="S479" i="2"/>
  <c r="F504" i="2"/>
  <c r="AR438" i="2"/>
  <c r="T509" i="2"/>
  <c r="BU477" i="2"/>
  <c r="AR501" i="2"/>
  <c r="BG470" i="2"/>
  <c r="AS470" i="2"/>
  <c r="AP507" i="2"/>
  <c r="BG494" i="2"/>
  <c r="AJ473" i="2"/>
  <c r="AV481" i="2"/>
  <c r="AY505" i="2"/>
  <c r="BM488" i="2"/>
  <c r="BK465" i="2"/>
  <c r="BK493" i="2"/>
  <c r="AM500" i="2"/>
  <c r="AU508" i="2"/>
  <c r="Q481" i="2"/>
  <c r="AJ467" i="2"/>
  <c r="BU501" i="2"/>
  <c r="AY509" i="2"/>
  <c r="BI484" i="2"/>
  <c r="AB488" i="2"/>
  <c r="BD493" i="2"/>
  <c r="AL489" i="2"/>
  <c r="BQ483" i="2"/>
  <c r="P490" i="2"/>
  <c r="BG482" i="2"/>
  <c r="BF467" i="2"/>
  <c r="AY446" i="2"/>
  <c r="AZ506" i="2"/>
  <c r="AH494" i="2"/>
  <c r="BU441" i="2"/>
  <c r="J500" i="2"/>
  <c r="AJ495" i="2"/>
  <c r="BE487" i="2"/>
  <c r="AX464" i="2"/>
  <c r="BI466" i="2"/>
  <c r="V507" i="2"/>
  <c r="D459" i="2"/>
  <c r="Q451" i="2"/>
  <c r="B498" i="2"/>
  <c r="X453" i="2"/>
  <c r="BN497" i="2"/>
  <c r="C495" i="2"/>
  <c r="AL476" i="2"/>
  <c r="V444" i="2"/>
  <c r="AY486" i="2"/>
  <c r="U508" i="2"/>
  <c r="Y442" i="2"/>
  <c r="AG479" i="2"/>
  <c r="BI502" i="2"/>
  <c r="H451" i="2"/>
  <c r="R487" i="2"/>
  <c r="AU501" i="2"/>
  <c r="AM492" i="2"/>
  <c r="BK475" i="2"/>
  <c r="AH495" i="2"/>
  <c r="BB470" i="2"/>
  <c r="AL438" i="2"/>
  <c r="AI508" i="2"/>
  <c r="Q505" i="2"/>
  <c r="I482" i="2"/>
  <c r="K480" i="2"/>
  <c r="BS443" i="2"/>
  <c r="BA444" i="2"/>
  <c r="AS469" i="2"/>
  <c r="C451" i="2"/>
  <c r="V443" i="2"/>
  <c r="M454" i="2"/>
  <c r="AH506" i="2"/>
  <c r="BE464" i="2"/>
  <c r="AS438" i="2"/>
  <c r="N452" i="2"/>
  <c r="BT481" i="2"/>
  <c r="AV504" i="2"/>
  <c r="BL498" i="2"/>
  <c r="W508" i="2"/>
  <c r="AV496" i="2"/>
  <c r="BC440" i="2"/>
  <c r="BN477" i="2"/>
  <c r="AT494" i="2"/>
  <c r="AO486" i="2"/>
  <c r="T501" i="2"/>
  <c r="Y508" i="2"/>
  <c r="BJ439" i="2"/>
  <c r="D504" i="2"/>
  <c r="BM462" i="2"/>
  <c r="BB508" i="2"/>
  <c r="S480" i="2"/>
  <c r="BB492" i="2"/>
  <c r="AZ505" i="2"/>
  <c r="BH448" i="2"/>
  <c r="S487" i="2"/>
  <c r="I456" i="2"/>
  <c r="R475" i="2"/>
  <c r="AA480" i="2"/>
  <c r="AR484" i="2"/>
  <c r="BQ493" i="2"/>
  <c r="BD476" i="2"/>
  <c r="U485" i="2"/>
  <c r="BD501" i="2"/>
  <c r="AQ443" i="2"/>
  <c r="AH448" i="2"/>
  <c r="AZ493" i="2"/>
  <c r="H448" i="2"/>
  <c r="I458" i="2"/>
  <c r="N478" i="2"/>
  <c r="G497" i="2"/>
  <c r="BC489" i="2"/>
  <c r="AV491" i="2"/>
  <c r="J485" i="2"/>
  <c r="W490" i="2"/>
  <c r="BS441" i="2"/>
  <c r="AX497" i="2"/>
  <c r="Q485" i="2"/>
  <c r="BH502" i="2"/>
  <c r="F477" i="2"/>
  <c r="BG495" i="2"/>
  <c r="BQ476" i="2"/>
  <c r="AE503" i="2"/>
  <c r="BG441" i="2"/>
  <c r="BS451" i="2"/>
  <c r="B482" i="2"/>
  <c r="AL499" i="2"/>
  <c r="Z489" i="2"/>
  <c r="AT455" i="2"/>
  <c r="AO477" i="2"/>
  <c r="AC446" i="2"/>
  <c r="B489" i="2"/>
  <c r="AW485" i="2"/>
  <c r="AK507" i="2"/>
  <c r="AG440" i="2"/>
  <c r="BQ471" i="2"/>
  <c r="AC499" i="2"/>
  <c r="BD452" i="2"/>
  <c r="Z507" i="2"/>
  <c r="M492" i="2"/>
  <c r="F450" i="2"/>
  <c r="AX481" i="2"/>
  <c r="AB495" i="2"/>
  <c r="N506" i="2"/>
  <c r="AR448" i="2"/>
  <c r="AU453" i="2"/>
  <c r="Q498" i="2"/>
  <c r="S450" i="2"/>
  <c r="BG497" i="2"/>
  <c r="Y496" i="2"/>
  <c r="AW456" i="2"/>
  <c r="AI478" i="2"/>
  <c r="N444" i="2"/>
  <c r="BA443" i="2"/>
  <c r="B503" i="2"/>
  <c r="BM455" i="2"/>
  <c r="AO442" i="2"/>
  <c r="N442" i="2"/>
  <c r="AP497" i="2"/>
  <c r="Y459" i="2"/>
  <c r="AO440" i="2"/>
  <c r="AH456" i="2"/>
  <c r="AJ483" i="2"/>
  <c r="BT497" i="2"/>
  <c r="F482" i="2"/>
  <c r="C492" i="2"/>
  <c r="BA488" i="2"/>
  <c r="I461" i="2"/>
  <c r="D455" i="2"/>
  <c r="V494" i="2"/>
  <c r="BI473" i="2"/>
  <c r="BO501" i="2"/>
  <c r="AK499" i="2"/>
  <c r="AZ483" i="2"/>
  <c r="I484" i="2"/>
  <c r="AZ504" i="2"/>
  <c r="BE462" i="2"/>
  <c r="AD478" i="2"/>
  <c r="AR495" i="2"/>
  <c r="AE491" i="2"/>
  <c r="Q508" i="2"/>
  <c r="BU447" i="2"/>
  <c r="C480" i="2"/>
  <c r="W493" i="2"/>
  <c r="BJ504" i="2"/>
  <c r="AZ498" i="2"/>
  <c r="AJ463" i="2"/>
  <c r="D444" i="2"/>
  <c r="AE475" i="2"/>
  <c r="K504" i="2"/>
  <c r="G500" i="2"/>
  <c r="BU450" i="2"/>
  <c r="AQ471" i="2"/>
  <c r="V439" i="2"/>
  <c r="BO443" i="2"/>
  <c r="AU499" i="2"/>
  <c r="N500" i="2"/>
  <c r="BC493" i="2"/>
  <c r="BN485" i="2"/>
  <c r="AL504" i="2"/>
  <c r="BC492" i="2"/>
  <c r="AM503" i="2"/>
  <c r="BD490" i="2"/>
  <c r="BS496" i="2"/>
  <c r="L458" i="2"/>
  <c r="BJ491" i="2"/>
  <c r="Z505" i="2"/>
  <c r="BG484" i="2"/>
  <c r="BD500" i="2"/>
  <c r="BT453" i="2"/>
  <c r="AU473" i="2"/>
  <c r="BK507" i="2"/>
  <c r="AE471" i="2"/>
  <c r="AS498" i="2"/>
  <c r="M486" i="2"/>
  <c r="AA494" i="2"/>
  <c r="BA485" i="2"/>
  <c r="BK495" i="2"/>
  <c r="BH481" i="2"/>
  <c r="AG459" i="2"/>
  <c r="BU448" i="2"/>
  <c r="E486" i="2"/>
  <c r="W470" i="2"/>
  <c r="AM490" i="2"/>
  <c r="V450" i="2"/>
  <c r="BP461" i="2"/>
  <c r="E446" i="2"/>
  <c r="L441" i="2"/>
  <c r="AM506" i="2"/>
  <c r="AR494" i="2"/>
  <c r="Y466" i="2"/>
  <c r="H488" i="2"/>
  <c r="V506" i="2"/>
  <c r="BB496" i="2"/>
  <c r="AE496" i="2"/>
  <c r="BT492" i="2"/>
  <c r="BD499" i="2"/>
  <c r="BI462" i="2"/>
  <c r="AD495" i="2"/>
  <c r="AH496" i="2"/>
  <c r="BQ472" i="2"/>
  <c r="H506" i="2"/>
  <c r="T453" i="2"/>
  <c r="AV446" i="2"/>
  <c r="O498" i="2"/>
  <c r="M446" i="2"/>
  <c r="BN442" i="2"/>
  <c r="AJ490" i="2"/>
  <c r="AT492" i="2"/>
  <c r="AV469" i="2"/>
  <c r="AS451" i="2"/>
  <c r="AA482" i="2"/>
  <c r="BG472" i="2"/>
  <c r="AS494" i="2"/>
  <c r="D486" i="2"/>
  <c r="AF446" i="2"/>
  <c r="L451" i="2"/>
  <c r="AG494" i="2"/>
  <c r="AD475" i="2"/>
  <c r="AJ507" i="2"/>
  <c r="R485" i="2"/>
  <c r="AL494" i="2"/>
  <c r="BO469" i="2"/>
  <c r="BD492" i="2"/>
  <c r="AF499" i="2"/>
  <c r="AW467" i="2"/>
  <c r="AV480" i="2"/>
  <c r="J506" i="2"/>
  <c r="I438" i="2"/>
  <c r="L496" i="2"/>
  <c r="AU490" i="2"/>
  <c r="C474" i="2"/>
  <c r="L447" i="2"/>
  <c r="AP499" i="2"/>
  <c r="AX501" i="2"/>
  <c r="AL500" i="2"/>
  <c r="BR447" i="2"/>
  <c r="AX488" i="2"/>
  <c r="AG443" i="2"/>
  <c r="AR478" i="2"/>
  <c r="G508" i="2"/>
  <c r="AZ497" i="2"/>
  <c r="BL492" i="2"/>
  <c r="D483" i="2"/>
  <c r="L500" i="2"/>
  <c r="L494" i="2"/>
  <c r="BM483" i="2"/>
  <c r="AL493" i="2"/>
  <c r="O500" i="2"/>
  <c r="AS439" i="2"/>
  <c r="O489" i="2"/>
  <c r="Y468" i="2"/>
  <c r="AD448" i="2"/>
  <c r="BS488" i="2"/>
  <c r="C490" i="2"/>
  <c r="AQ501" i="2"/>
  <c r="F502" i="2"/>
  <c r="B493" i="2"/>
  <c r="BK469" i="2"/>
  <c r="C482" i="2"/>
  <c r="BO484" i="2"/>
  <c r="AU444" i="2"/>
  <c r="R481" i="2"/>
  <c r="AI482" i="2"/>
  <c r="Z485" i="2"/>
  <c r="AS447" i="2"/>
  <c r="AX506" i="2"/>
  <c r="BC470" i="2"/>
  <c r="D496" i="2"/>
  <c r="AH450" i="2"/>
  <c r="BF495" i="2"/>
  <c r="Q446" i="2"/>
  <c r="BS450" i="2"/>
  <c r="AD502" i="2"/>
  <c r="AE489" i="2"/>
  <c r="AV494" i="2"/>
  <c r="AF485" i="2"/>
  <c r="BP501" i="2"/>
  <c r="T497" i="2"/>
  <c r="E471" i="2"/>
  <c r="AT469" i="2"/>
  <c r="F503" i="2"/>
  <c r="AZ447" i="2"/>
  <c r="V496" i="2"/>
  <c r="BO451" i="2"/>
  <c r="X445" i="2"/>
  <c r="AU496" i="2"/>
  <c r="AK475" i="2"/>
  <c r="AQ508" i="2"/>
  <c r="AU507" i="2"/>
  <c r="AF480" i="2"/>
  <c r="AO493" i="2"/>
  <c r="AZ507" i="2"/>
  <c r="AO505" i="2"/>
  <c r="BC458" i="2"/>
  <c r="N439" i="2"/>
  <c r="BN503" i="2"/>
  <c r="AY498" i="2"/>
  <c r="Z497" i="2"/>
  <c r="T481" i="2"/>
  <c r="BN493" i="2"/>
  <c r="AJ438" i="2"/>
  <c r="U472" i="2"/>
  <c r="AY492" i="2"/>
  <c r="AY480" i="2"/>
  <c r="M482" i="2"/>
  <c r="AB503" i="2"/>
  <c r="BL494" i="2"/>
  <c r="AW465" i="2"/>
  <c r="AV502" i="2"/>
  <c r="BA446" i="2"/>
  <c r="AL492" i="2"/>
  <c r="BP444" i="2"/>
  <c r="AO495" i="2"/>
  <c r="H484" i="2"/>
  <c r="N472" i="2"/>
  <c r="K499" i="2"/>
  <c r="BI495" i="2"/>
  <c r="E457" i="2"/>
  <c r="M450" i="2"/>
  <c r="BB490" i="2"/>
  <c r="S485" i="2"/>
  <c r="C509" i="2"/>
  <c r="AS506" i="2"/>
  <c r="Z495" i="2"/>
  <c r="AN506" i="2"/>
  <c r="AZ500" i="2"/>
  <c r="BN479" i="2"/>
  <c r="BM481" i="2"/>
  <c r="AU498" i="2"/>
  <c r="AN497" i="2"/>
  <c r="I501" i="2"/>
  <c r="BF479" i="2"/>
  <c r="AF503" i="2"/>
  <c r="P452" i="2"/>
  <c r="AB500" i="2"/>
  <c r="BM439" i="2"/>
  <c r="AW451" i="2"/>
  <c r="N504" i="2"/>
  <c r="AK486" i="2"/>
  <c r="BE463" i="2"/>
  <c r="AF489" i="2"/>
  <c r="V448" i="2"/>
  <c r="AX499" i="2"/>
  <c r="G489" i="2"/>
  <c r="AW442" i="2"/>
  <c r="Q506" i="2"/>
  <c r="BH487" i="2"/>
  <c r="J476" i="2"/>
  <c r="S506" i="2"/>
  <c r="BQ502" i="2"/>
  <c r="BH479" i="2"/>
  <c r="AZ449" i="2"/>
  <c r="AH486" i="2"/>
  <c r="BQ492" i="2"/>
  <c r="S446" i="2"/>
  <c r="AD469" i="2"/>
  <c r="R504" i="2"/>
  <c r="AN501" i="2"/>
  <c r="L497" i="2"/>
  <c r="AR482" i="2"/>
  <c r="S484" i="2"/>
  <c r="AL501" i="2"/>
  <c r="BK501" i="2"/>
  <c r="BU493" i="2"/>
  <c r="AX483" i="2"/>
  <c r="W506" i="2"/>
  <c r="BT448" i="2"/>
  <c r="D503" i="2"/>
  <c r="AN439" i="2"/>
  <c r="AR479" i="2"/>
  <c r="BB507" i="2"/>
  <c r="W476" i="2"/>
  <c r="BP463" i="2"/>
  <c r="S470" i="2"/>
  <c r="BU453" i="2"/>
  <c r="BA475" i="2"/>
  <c r="AJ479" i="2"/>
  <c r="BC506" i="2"/>
  <c r="AC495" i="2"/>
  <c r="E501" i="2"/>
  <c r="AP461" i="2"/>
  <c r="H455" i="2"/>
  <c r="AD504" i="2"/>
  <c r="AC467" i="2"/>
  <c r="Q452" i="2"/>
  <c r="Q455" i="2"/>
  <c r="BA477" i="2"/>
  <c r="J444" i="2"/>
  <c r="BL478" i="2"/>
  <c r="K471" i="2"/>
  <c r="BR498" i="2"/>
  <c r="BN482" i="2"/>
  <c r="AB483" i="2"/>
  <c r="BR505" i="2"/>
  <c r="K447" i="2"/>
  <c r="T506" i="2"/>
  <c r="BR477" i="2"/>
  <c r="BA467" i="2"/>
  <c r="BR487" i="2"/>
  <c r="S456" i="2"/>
  <c r="BP453" i="2"/>
  <c r="BE490" i="2"/>
  <c r="BD484" i="2"/>
  <c r="E507" i="2"/>
  <c r="AP478" i="2"/>
  <c r="AK478" i="2"/>
  <c r="AV453" i="2"/>
  <c r="AO501" i="2"/>
  <c r="BQ473" i="2"/>
  <c r="AR502" i="2"/>
  <c r="AQ472" i="2"/>
  <c r="BS468" i="2"/>
  <c r="AO480" i="2"/>
  <c r="AF495" i="2"/>
  <c r="W502" i="2"/>
  <c r="M506" i="2"/>
  <c r="BD483" i="2"/>
  <c r="AE506" i="2"/>
  <c r="AQ509" i="2"/>
  <c r="BP488" i="2"/>
  <c r="V453" i="2"/>
  <c r="P487" i="2"/>
  <c r="X500" i="2"/>
  <c r="AQ483" i="2"/>
  <c r="BP491" i="2"/>
  <c r="BB495" i="2"/>
  <c r="O471" i="2"/>
  <c r="AI444" i="2"/>
  <c r="AB459" i="2"/>
  <c r="AX494" i="2"/>
  <c r="AC479" i="2"/>
  <c r="AW455" i="2"/>
  <c r="AB474" i="2"/>
  <c r="AS441" i="2"/>
  <c r="BM497" i="2"/>
  <c r="AP492" i="2"/>
  <c r="AZ467" i="2"/>
  <c r="G493" i="2"/>
  <c r="BM487" i="2"/>
  <c r="BF440" i="2"/>
  <c r="AW508" i="2"/>
  <c r="AG489" i="2"/>
  <c r="AR498" i="2"/>
  <c r="X493" i="2"/>
  <c r="AZ487" i="2"/>
  <c r="H483" i="2"/>
  <c r="AI476" i="2"/>
  <c r="H505" i="2"/>
  <c r="E499" i="2"/>
  <c r="AZ486" i="2"/>
  <c r="V509" i="2"/>
  <c r="AI502" i="2"/>
  <c r="W497" i="2"/>
  <c r="AP457" i="2"/>
  <c r="AD490" i="2"/>
  <c r="AX485" i="2"/>
  <c r="AK470" i="2"/>
  <c r="P507" i="2"/>
  <c r="Y480" i="2"/>
  <c r="BS445" i="2"/>
  <c r="BF465" i="2"/>
  <c r="AJ486" i="2"/>
  <c r="AJ488" i="2"/>
  <c r="BN446" i="2"/>
  <c r="BU495" i="2"/>
  <c r="C447" i="2"/>
  <c r="U475" i="2"/>
  <c r="AN508" i="2"/>
  <c r="BO463" i="2"/>
  <c r="P446" i="2"/>
  <c r="BM505" i="2"/>
  <c r="AP500" i="2"/>
  <c r="AY477" i="2"/>
  <c r="BK488" i="2"/>
  <c r="BT494" i="2"/>
  <c r="BS492" i="2"/>
  <c r="AM488" i="2"/>
  <c r="AF486" i="2"/>
  <c r="BL508" i="2"/>
  <c r="AA503" i="2"/>
  <c r="BB506" i="2"/>
  <c r="BL509" i="2"/>
  <c r="BF463" i="2"/>
  <c r="AH488" i="2"/>
  <c r="BB445" i="2"/>
  <c r="AW441" i="2"/>
  <c r="L456" i="2"/>
  <c r="BG505" i="2"/>
  <c r="BF509" i="2"/>
  <c r="BD494" i="2"/>
  <c r="B501" i="2"/>
  <c r="T441" i="2"/>
  <c r="AI484" i="2"/>
  <c r="K505" i="2"/>
  <c r="AJ506" i="2"/>
  <c r="N494" i="2"/>
  <c r="L505" i="2"/>
  <c r="I462" i="2"/>
  <c r="BP480" i="2"/>
  <c r="AM505" i="2"/>
  <c r="BQ443" i="2"/>
  <c r="N495" i="2"/>
  <c r="AL503" i="2"/>
  <c r="R489" i="2"/>
  <c r="H504" i="2"/>
  <c r="B499" i="2"/>
  <c r="X481" i="2"/>
  <c r="P499" i="2"/>
  <c r="BM500" i="2"/>
  <c r="AD493" i="2"/>
  <c r="AJ501" i="2"/>
  <c r="C501" i="2"/>
  <c r="AN482" i="2"/>
  <c r="AC442" i="2"/>
  <c r="AN507" i="2"/>
  <c r="AG450" i="2"/>
  <c r="AX502" i="2"/>
  <c r="AD463" i="2"/>
  <c r="AG444" i="2"/>
  <c r="AQ479" i="2"/>
  <c r="I453" i="2"/>
  <c r="E485" i="2"/>
  <c r="X490" i="2"/>
  <c r="J508" i="2"/>
  <c r="O443" i="2"/>
  <c r="AA492" i="2"/>
  <c r="P443" i="2"/>
  <c r="D502" i="2"/>
  <c r="BB489" i="2"/>
  <c r="BP506" i="2"/>
  <c r="BG479" i="2"/>
  <c r="AO484" i="2"/>
  <c r="AD508" i="2"/>
  <c r="R442" i="2"/>
  <c r="P484" i="2"/>
  <c r="T490" i="2"/>
  <c r="X480" i="2"/>
  <c r="AV507" i="2"/>
  <c r="Z488" i="2"/>
  <c r="BL484" i="2"/>
  <c r="T492" i="2"/>
  <c r="BE493" i="2"/>
  <c r="BH504" i="2"/>
  <c r="BJ509" i="2"/>
  <c r="Y478" i="2"/>
  <c r="BA507" i="2"/>
  <c r="BO452" i="2"/>
  <c r="BS508" i="2"/>
  <c r="AR446" i="2"/>
  <c r="AC476" i="2"/>
  <c r="BQ469" i="2"/>
  <c r="BU491" i="2"/>
  <c r="W507" i="2"/>
  <c r="Z468" i="2"/>
  <c r="G445" i="2"/>
  <c r="AQ489" i="2"/>
  <c r="BN464" i="2"/>
  <c r="BG500" i="2"/>
  <c r="P486" i="2"/>
  <c r="BJ492" i="2"/>
  <c r="BH508" i="2"/>
  <c r="L507" i="2"/>
  <c r="B483" i="2"/>
  <c r="AI486" i="2"/>
  <c r="AJ481" i="2"/>
  <c r="BH506" i="2"/>
  <c r="AE509" i="2"/>
  <c r="AC496" i="2"/>
  <c r="AE501" i="2"/>
  <c r="AD456" i="2"/>
  <c r="M508" i="2"/>
  <c r="BM453" i="2"/>
  <c r="BE439" i="2"/>
  <c r="BC496" i="2"/>
  <c r="W451" i="2"/>
  <c r="Z465" i="2"/>
  <c r="AW438" i="2"/>
  <c r="AC487" i="2"/>
  <c r="BQ447" i="2"/>
  <c r="BH485" i="2"/>
  <c r="BF480" i="2"/>
  <c r="BB500" i="2"/>
  <c r="T485" i="2"/>
  <c r="Z486" i="2"/>
  <c r="BD508" i="2"/>
  <c r="AW440" i="2"/>
  <c r="AJ508" i="2"/>
  <c r="AN499" i="2"/>
  <c r="AB487" i="2"/>
  <c r="D495" i="2"/>
  <c r="BU462" i="2"/>
  <c r="H481" i="2"/>
  <c r="AA496" i="2"/>
  <c r="BQ505" i="2"/>
  <c r="BM478" i="2"/>
  <c r="N492" i="2"/>
  <c r="AK439" i="2"/>
  <c r="BG491" i="2"/>
  <c r="AZ440" i="2"/>
  <c r="AV501" i="2"/>
  <c r="AQ470" i="2"/>
  <c r="O496" i="2"/>
  <c r="J468" i="2"/>
  <c r="AQ473" i="2"/>
  <c r="BR451" i="2"/>
  <c r="BT443" i="2"/>
  <c r="BK498" i="2"/>
  <c r="Q471" i="2"/>
  <c r="R458" i="2"/>
  <c r="E478" i="2"/>
  <c r="AO494" i="2"/>
  <c r="AY444" i="2"/>
  <c r="BU480" i="2"/>
  <c r="R483" i="2"/>
  <c r="AL502" i="2"/>
  <c r="AT487" i="2"/>
  <c r="BL488" i="2"/>
  <c r="X483" i="2"/>
  <c r="AS453" i="2"/>
  <c r="BE486" i="2"/>
  <c r="AU500" i="2"/>
  <c r="BT490" i="2"/>
  <c r="BS498" i="2"/>
  <c r="D467" i="2"/>
  <c r="BL485" i="2"/>
  <c r="AG487" i="2"/>
  <c r="BI498" i="2"/>
  <c r="AD494" i="2"/>
  <c r="AD491" i="2"/>
  <c r="D452" i="2"/>
  <c r="C473" i="2"/>
  <c r="AS452" i="2"/>
  <c r="D491" i="2"/>
  <c r="BP504" i="2"/>
  <c r="M468" i="2"/>
  <c r="BB454" i="2"/>
  <c r="AX479" i="2"/>
  <c r="S495" i="2"/>
  <c r="BJ506" i="2"/>
  <c r="J460" i="2"/>
  <c r="AS473" i="2"/>
  <c r="M453" i="2"/>
  <c r="I443" i="2"/>
  <c r="BS499" i="2"/>
  <c r="BK505" i="2"/>
  <c r="BS491" i="2"/>
  <c r="AN483" i="2"/>
  <c r="BB502" i="2"/>
  <c r="AQ485" i="2"/>
  <c r="N498" i="2"/>
  <c r="AN488" i="2"/>
  <c r="AZ491" i="2"/>
  <c r="AU503" i="2"/>
  <c r="AQ494" i="2"/>
  <c r="AN505" i="2"/>
  <c r="P451" i="2"/>
  <c r="I503" i="2"/>
  <c r="AQ449" i="2"/>
  <c r="M488" i="2"/>
  <c r="W504" i="2"/>
  <c r="P468" i="2"/>
  <c r="AF438" i="2"/>
  <c r="I466" i="2"/>
  <c r="AX507" i="2"/>
  <c r="BO481" i="2"/>
  <c r="BE482" i="2"/>
  <c r="E465" i="2"/>
  <c r="AB496" i="2"/>
  <c r="T493" i="2"/>
  <c r="AL470" i="2"/>
  <c r="AZ490" i="2"/>
  <c r="S496" i="2"/>
  <c r="BR508" i="2"/>
  <c r="K498" i="2"/>
  <c r="Z479" i="2"/>
  <c r="BP509" i="2"/>
  <c r="AX500" i="2"/>
  <c r="AZ502" i="2"/>
  <c r="BM494" i="2"/>
  <c r="P444" i="2"/>
  <c r="BM493" i="2"/>
  <c r="AY465" i="2"/>
  <c r="BU504" i="2"/>
  <c r="AY475" i="2"/>
  <c r="BU494" i="2"/>
  <c r="AE493" i="2"/>
  <c r="AJ493" i="2"/>
  <c r="O499" i="2"/>
  <c r="AV442" i="2"/>
  <c r="BB443" i="2"/>
  <c r="AC439" i="2"/>
  <c r="E497" i="2"/>
  <c r="AT498" i="2"/>
  <c r="H461" i="2"/>
  <c r="BQ441" i="2"/>
  <c r="H482" i="2"/>
  <c r="AM472" i="2"/>
  <c r="AO497" i="2"/>
  <c r="M456" i="2"/>
  <c r="H480" i="2"/>
  <c r="L498" i="2"/>
  <c r="AJ496" i="2"/>
  <c r="AF481" i="2"/>
  <c r="X501" i="2"/>
  <c r="K489" i="2"/>
  <c r="L487" i="2"/>
  <c r="C491" i="2"/>
  <c r="AA483" i="2"/>
  <c r="BC504" i="2"/>
  <c r="AP493" i="2"/>
  <c r="BH505" i="2"/>
  <c r="I483" i="2"/>
  <c r="AQ442" i="2"/>
  <c r="L480" i="2"/>
  <c r="BQ468" i="2"/>
  <c r="X438" i="2"/>
  <c r="AJ445" i="2"/>
  <c r="J439" i="2"/>
  <c r="N501" i="2"/>
  <c r="AY454" i="2"/>
  <c r="M499" i="2"/>
  <c r="AK446" i="2"/>
  <c r="Z464" i="2"/>
  <c r="AX489" i="2"/>
  <c r="AR460" i="2"/>
  <c r="AG483" i="2"/>
  <c r="AR462" i="2"/>
  <c r="I509" i="2"/>
  <c r="P496" i="2"/>
  <c r="BB491" i="2"/>
  <c r="AL455" i="2"/>
  <c r="AA476" i="2"/>
  <c r="AS448" i="2"/>
  <c r="BN502" i="2"/>
  <c r="BF445" i="2"/>
  <c r="BF504" i="2"/>
  <c r="H438" i="2"/>
  <c r="AH500" i="2"/>
  <c r="AQ499" i="2"/>
  <c r="AJ459" i="2"/>
  <c r="AP502" i="2"/>
  <c r="R498" i="2"/>
  <c r="H498" i="2"/>
  <c r="V500" i="2"/>
  <c r="BI480" i="2"/>
  <c r="AD507" i="2"/>
  <c r="AM491" i="2"/>
  <c r="AJ487" i="2"/>
  <c r="AG457" i="2"/>
  <c r="BH499" i="2"/>
  <c r="AJ503" i="2"/>
  <c r="BB487" i="2"/>
  <c r="X491" i="2"/>
  <c r="BH501" i="2"/>
  <c r="AZ503" i="2"/>
  <c r="AT490" i="2"/>
  <c r="F490" i="2"/>
  <c r="AJ499" i="2"/>
  <c r="BT496" i="2"/>
  <c r="AT504" i="2"/>
  <c r="J507" i="2"/>
  <c r="BK440" i="2"/>
  <c r="Z504" i="2"/>
  <c r="U481" i="2"/>
  <c r="F488" i="2"/>
  <c r="AZ499" i="2"/>
  <c r="AL505" i="2"/>
  <c r="BH493" i="2"/>
  <c r="AN503" i="2"/>
  <c r="L491" i="2"/>
  <c r="AZ509" i="2"/>
  <c r="B484" i="2"/>
  <c r="M498" i="2"/>
  <c r="C450" i="2"/>
  <c r="J469" i="2"/>
  <c r="AO504" i="2"/>
  <c r="BN486" i="2"/>
  <c r="AF488" i="2"/>
  <c r="AU495" i="2"/>
  <c r="N509" i="2"/>
  <c r="W509" i="2"/>
  <c r="BP495" i="2"/>
  <c r="AE499" i="2"/>
  <c r="G502" i="2"/>
  <c r="BL468" i="2"/>
  <c r="M479" i="2"/>
  <c r="BI451" i="2"/>
  <c r="Q507" i="2"/>
  <c r="BE484" i="2"/>
  <c r="AO487" i="2"/>
  <c r="W447" i="2"/>
  <c r="AT438" i="2"/>
  <c r="AV483" i="2"/>
  <c r="P492" i="2"/>
  <c r="AZ489" i="2"/>
  <c r="BJ505" i="2"/>
  <c r="BK489" i="2"/>
  <c r="G488" i="2"/>
  <c r="AO464" i="2"/>
  <c r="J481" i="2"/>
  <c r="AB486" i="2"/>
  <c r="U489" i="2"/>
  <c r="N454" i="2"/>
  <c r="AN485" i="2"/>
  <c r="BJ444" i="2"/>
  <c r="BG486" i="2"/>
  <c r="AK476" i="2"/>
  <c r="AJ443" i="2"/>
  <c r="BO502" i="2"/>
  <c r="BE507" i="2"/>
  <c r="L440" i="2"/>
  <c r="AO488" i="2"/>
  <c r="F501" i="2"/>
  <c r="BH498" i="2"/>
  <c r="N481" i="2"/>
  <c r="AW444" i="2"/>
  <c r="BA473" i="2"/>
  <c r="AV440" i="2"/>
  <c r="M478" i="2"/>
  <c r="D461" i="2"/>
  <c r="BH460" i="2"/>
  <c r="W472" i="2"/>
  <c r="AI499" i="2"/>
  <c r="AY506" i="2"/>
  <c r="BM492" i="2"/>
  <c r="BF455" i="2"/>
  <c r="AY453" i="2"/>
  <c r="BS506" i="2"/>
  <c r="AR497" i="2"/>
  <c r="AN494" i="2"/>
  <c r="AL498" i="2"/>
  <c r="AN484" i="2"/>
  <c r="V489" i="2"/>
  <c r="T482" i="2"/>
  <c r="AZ508" i="2"/>
  <c r="T505" i="2"/>
  <c r="V491" i="2"/>
  <c r="AP482" i="2"/>
  <c r="AR503" i="2"/>
  <c r="T507" i="2"/>
  <c r="AK487" i="2"/>
  <c r="V492" i="2"/>
  <c r="AB504" i="2"/>
  <c r="AS482" i="2"/>
  <c r="AY484" i="2"/>
  <c r="BN492" i="2"/>
  <c r="AY438" i="2"/>
  <c r="R497" i="2"/>
  <c r="BC487" i="2"/>
  <c r="G492" i="2"/>
  <c r="AB502" i="2"/>
  <c r="X508" i="2"/>
  <c r="BC497" i="2"/>
  <c r="L493" i="2"/>
  <c r="BL503" i="2"/>
  <c r="BJ502" i="2"/>
  <c r="Q500" i="2"/>
  <c r="E491" i="2"/>
  <c r="AW447" i="2"/>
  <c r="AA495" i="2"/>
  <c r="AG497" i="2"/>
  <c r="N490" i="2"/>
  <c r="Q477" i="2"/>
  <c r="AB499" i="2"/>
  <c r="AR490" i="2"/>
  <c r="BK500" i="2"/>
  <c r="AM499" i="2"/>
  <c r="BH480" i="2"/>
  <c r="F499" i="2"/>
  <c r="AW504" i="2"/>
  <c r="G439" i="2"/>
  <c r="AH466" i="2"/>
  <c r="AO496" i="2"/>
  <c r="BI472" i="2"/>
  <c r="AC462" i="2"/>
  <c r="BR445" i="2"/>
  <c r="BQ452" i="2"/>
  <c r="BR493" i="2"/>
  <c r="X495" i="2"/>
  <c r="BS495" i="2"/>
  <c r="D497" i="2"/>
  <c r="AV497" i="2"/>
  <c r="X496" i="2"/>
  <c r="BC501" i="2"/>
  <c r="AH487" i="2"/>
  <c r="Y464" i="2"/>
  <c r="AV441" i="2"/>
  <c r="AH458" i="2"/>
  <c r="BD495" i="2"/>
  <c r="BE447" i="2"/>
  <c r="I494" i="2"/>
  <c r="AQ486" i="2"/>
  <c r="T450" i="2"/>
  <c r="BR456" i="2"/>
  <c r="AL472" i="2"/>
  <c r="Y440" i="2"/>
  <c r="BU500" i="2"/>
  <c r="BT503" i="2"/>
  <c r="AB492" i="2"/>
  <c r="AD470" i="2"/>
  <c r="BS449" i="2"/>
  <c r="BO492" i="2"/>
  <c r="BA487" i="2"/>
  <c r="AY487" i="2"/>
  <c r="AS489" i="2"/>
  <c r="F456" i="2"/>
  <c r="AK484" i="2"/>
  <c r="BP465" i="2"/>
  <c r="BA454" i="2"/>
  <c r="AO503" i="2"/>
  <c r="L454" i="2"/>
  <c r="W500" i="2"/>
  <c r="BS501" i="2"/>
  <c r="F494" i="2"/>
  <c r="N473" i="2"/>
  <c r="BP493" i="2"/>
  <c r="AV493" i="2"/>
  <c r="AQ481" i="2"/>
  <c r="AV484" i="2"/>
  <c r="AB490" i="2"/>
  <c r="W498" i="2"/>
  <c r="F493" i="2"/>
  <c r="X487" i="2"/>
  <c r="BS490" i="2"/>
  <c r="D509" i="2"/>
  <c r="AE492" i="2"/>
  <c r="BP498" i="2"/>
  <c r="AR506" i="2"/>
  <c r="AE497" i="2"/>
  <c r="AT502" i="2"/>
  <c r="P485" i="2"/>
  <c r="Y446" i="2"/>
  <c r="Y498" i="2"/>
  <c r="BS489" i="2"/>
  <c r="L499" i="2"/>
  <c r="AR504" i="2"/>
  <c r="Y482" i="2"/>
  <c r="AT500" i="2"/>
  <c r="P502" i="2"/>
  <c r="AU491" i="2"/>
  <c r="S505" i="2"/>
  <c r="I493" i="2"/>
  <c r="BA482" i="2"/>
  <c r="M444" i="2"/>
  <c r="S488" i="2"/>
  <c r="Y490" i="2"/>
  <c r="BB493" i="2"/>
  <c r="D484" i="2"/>
  <c r="AJ502" i="2"/>
  <c r="BH496" i="2"/>
  <c r="AE504" i="2"/>
  <c r="BD503" i="2"/>
  <c r="BJ500" i="2"/>
  <c r="V497" i="2"/>
  <c r="BE495" i="2"/>
  <c r="AT440" i="2"/>
  <c r="AY508" i="2"/>
  <c r="AW487" i="2"/>
  <c r="BF507" i="2"/>
  <c r="AG466" i="2"/>
  <c r="N443" i="2"/>
  <c r="BG450" i="2"/>
  <c r="BD479" i="2"/>
  <c r="AZ478" i="2"/>
  <c r="AR499" i="2"/>
  <c r="AR500" i="2"/>
  <c r="P501" i="2"/>
  <c r="BL499" i="2"/>
  <c r="BQ454" i="2"/>
  <c r="AE507" i="2"/>
  <c r="BE503" i="2"/>
  <c r="BN440" i="2"/>
  <c r="Z467" i="2"/>
  <c r="BL495" i="2"/>
  <c r="AD451" i="2"/>
  <c r="R507" i="2"/>
  <c r="I457" i="2"/>
  <c r="G444" i="2"/>
  <c r="K448" i="2"/>
  <c r="AI491" i="2"/>
  <c r="M442" i="2"/>
  <c r="BJ447" i="2"/>
  <c r="AF507" i="2"/>
  <c r="T502" i="2"/>
  <c r="AS468" i="2"/>
  <c r="AQ445" i="2"/>
  <c r="C500" i="2"/>
  <c r="BQ501" i="2"/>
  <c r="AH463" i="2"/>
  <c r="BA496" i="2"/>
  <c r="AX460" i="2"/>
  <c r="T465" i="2"/>
  <c r="BM461" i="2"/>
  <c r="P454" i="2"/>
  <c r="Y467" i="2"/>
  <c r="BB448" i="2"/>
  <c r="BL501" i="2"/>
  <c r="BC495" i="2"/>
  <c r="AL490" i="2"/>
  <c r="V501" i="2"/>
  <c r="AB485" i="2"/>
  <c r="P489" i="2"/>
  <c r="Y486" i="2"/>
  <c r="BT484" i="2"/>
  <c r="BS494" i="2"/>
  <c r="BS503" i="2"/>
  <c r="AS486" i="2"/>
  <c r="AG467" i="2"/>
  <c r="AD497" i="2"/>
  <c r="BJ475" i="2"/>
  <c r="AU494" i="2"/>
  <c r="BH503" i="2"/>
  <c r="F505" i="2"/>
  <c r="P500" i="2"/>
  <c r="BS502" i="2"/>
  <c r="AW486" i="2"/>
  <c r="BI442" i="2"/>
  <c r="BG477" i="2"/>
  <c r="AV486" i="2"/>
  <c r="AB501" i="2"/>
  <c r="BR497" i="2"/>
  <c r="BH492" i="2"/>
  <c r="H509" i="2"/>
  <c r="AV509" i="2"/>
  <c r="P504" i="2"/>
  <c r="AY482" i="2"/>
  <c r="AI485" i="2"/>
  <c r="AR468" i="2"/>
  <c r="AA443" i="2"/>
  <c r="BU478" i="2"/>
  <c r="L479" i="2"/>
  <c r="BS487" i="2"/>
  <c r="D488" i="2"/>
  <c r="AR505" i="2"/>
  <c r="L506" i="2"/>
  <c r="AV508" i="2"/>
  <c r="X507" i="2"/>
  <c r="AF497" i="2"/>
  <c r="BO507" i="2"/>
  <c r="U484" i="2"/>
  <c r="AF441" i="2"/>
  <c r="BG499" i="2"/>
  <c r="J478" i="2"/>
  <c r="H486" i="2"/>
  <c r="C470" i="2"/>
  <c r="Q441" i="2"/>
  <c r="J484" i="2"/>
  <c r="AW483" i="2"/>
  <c r="Z484" i="2"/>
  <c r="BC452" i="2"/>
  <c r="T503" i="2"/>
  <c r="BD504" i="2"/>
  <c r="AG481" i="2"/>
  <c r="BS505" i="2"/>
  <c r="BD497" i="2"/>
  <c r="AW460" i="2"/>
  <c r="BL440" i="2"/>
  <c r="BG507" i="2"/>
  <c r="BD488" i="2"/>
  <c r="AK453" i="2"/>
  <c r="AC471" i="2"/>
  <c r="BI479" i="2"/>
  <c r="Q456" i="2"/>
  <c r="BD451" i="2"/>
  <c r="AQ498" i="2"/>
  <c r="BO442" i="2"/>
  <c r="AX456" i="2"/>
  <c r="D492" i="2"/>
  <c r="BH497" i="2"/>
  <c r="BN453" i="2"/>
  <c r="BS446" i="2"/>
  <c r="BJ442" i="2"/>
  <c r="E509" i="2"/>
  <c r="BJ453" i="2"/>
  <c r="AQ476" i="2"/>
  <c r="I452" i="2"/>
  <c r="BL480" i="2"/>
  <c r="AW501" i="2"/>
  <c r="AL444" i="2"/>
  <c r="K496" i="2"/>
  <c r="AU442" i="2"/>
  <c r="BK494" i="2"/>
  <c r="AF506" i="2"/>
  <c r="P494" i="2"/>
  <c r="T495" i="2"/>
  <c r="AT489" i="2"/>
  <c r="AR485" i="2"/>
  <c r="AE488" i="2"/>
  <c r="N489" i="2"/>
  <c r="V504" i="2"/>
  <c r="AI473" i="2"/>
  <c r="AE490" i="2"/>
  <c r="AD489" i="2"/>
  <c r="N499" i="2"/>
  <c r="B485" i="2"/>
  <c r="AN491" i="2"/>
  <c r="D506" i="2"/>
  <c r="I468" i="2"/>
  <c r="O493" i="2"/>
  <c r="BD496" i="2"/>
  <c r="T480" i="2"/>
  <c r="AL451" i="2"/>
  <c r="Z482" i="2"/>
  <c r="BD491" i="2"/>
  <c r="AB493" i="2"/>
  <c r="AE505" i="2"/>
  <c r="X497" i="2"/>
  <c r="H485" i="2"/>
  <c r="BS497" i="2"/>
  <c r="V499" i="2"/>
  <c r="AO468" i="2"/>
  <c r="U474" i="2"/>
  <c r="BC441" i="2"/>
  <c r="AK454" i="2"/>
  <c r="AA452" i="2"/>
  <c r="BH483" i="2"/>
  <c r="G491" i="2"/>
  <c r="AX480" i="2"/>
  <c r="L509" i="2"/>
  <c r="Q479" i="2"/>
  <c r="BP487" i="2"/>
  <c r="AQ477" i="2"/>
  <c r="BD509" i="2"/>
  <c r="S497" i="2"/>
  <c r="AJ465" i="2"/>
  <c r="BP440" i="2"/>
  <c r="BO490" i="2"/>
  <c r="AL439" i="2"/>
  <c r="AI475" i="2"/>
  <c r="BI506" i="2"/>
  <c r="BF450" i="2"/>
  <c r="AV487" i="2"/>
  <c r="O488" i="2"/>
  <c r="T488" i="2"/>
  <c r="BH489" i="2"/>
  <c r="AB506" i="2"/>
  <c r="F509" i="2"/>
  <c r="AM495" i="2"/>
  <c r="AV498" i="2"/>
  <c r="C507" i="2"/>
  <c r="AW463" i="2"/>
  <c r="BD442" i="2"/>
  <c r="BO498" i="2"/>
  <c r="L461" i="2"/>
  <c r="F442" i="2"/>
  <c r="AP447" i="2"/>
  <c r="B502" i="2"/>
  <c r="S474" i="2"/>
  <c r="I439" i="2"/>
  <c r="BE500" i="2"/>
  <c r="AQ454" i="2"/>
  <c r="AM443" i="2"/>
  <c r="AF498" i="2"/>
  <c r="AF494" i="2"/>
  <c r="AJ440" i="2"/>
  <c r="Q468" i="2"/>
  <c r="D453" i="2"/>
  <c r="BM496" i="2"/>
  <c r="AB449" i="2"/>
  <c r="AW491" i="2"/>
  <c r="AW445" i="2"/>
  <c r="BO474" i="2"/>
  <c r="BP485" i="2"/>
  <c r="AE477" i="2"/>
  <c r="BM501" i="2"/>
  <c r="BQ507" i="2"/>
  <c r="O508" i="2"/>
  <c r="BH491" i="2"/>
  <c r="BU476" i="2"/>
  <c r="BT498" i="2"/>
  <c r="BD489" i="2"/>
  <c r="AF491" i="2"/>
  <c r="L485" i="2"/>
  <c r="AZ492" i="2"/>
  <c r="BG473" i="2"/>
  <c r="AF493" i="2"/>
  <c r="AH485" i="2"/>
  <c r="BB494" i="2"/>
  <c r="BH488" i="2"/>
  <c r="L482" i="2"/>
  <c r="R480" i="2"/>
  <c r="BJ503" i="2"/>
  <c r="BS507" i="2"/>
  <c r="P503" i="2"/>
  <c r="AN498" i="2"/>
  <c r="BQ491" i="2"/>
  <c r="R468" i="2"/>
  <c r="AH482" i="2"/>
  <c r="BO472" i="2"/>
  <c r="BJ501" i="2"/>
  <c r="BP479" i="2"/>
  <c r="BC508" i="2"/>
  <c r="BL497" i="2"/>
  <c r="AU489" i="2"/>
  <c r="AV500" i="2"/>
  <c r="J499" i="2"/>
  <c r="O453" i="2"/>
  <c r="AR443" i="2"/>
  <c r="BE454" i="2"/>
  <c r="Z496" i="2"/>
  <c r="AY471" i="2"/>
  <c r="BT480" i="2"/>
  <c r="BB488" i="2"/>
  <c r="BR502" i="2"/>
  <c r="AE500" i="2"/>
  <c r="AN500" i="2"/>
  <c r="BD506" i="2"/>
  <c r="BK497" i="2"/>
  <c r="BI475" i="2"/>
  <c r="BI500" i="2"/>
  <c r="H453" i="2"/>
  <c r="BN507" i="2"/>
  <c r="AY499" i="2"/>
  <c r="BE501" i="2"/>
  <c r="AS492" i="2"/>
  <c r="AL450" i="2"/>
  <c r="X494" i="2"/>
  <c r="AE494" i="2"/>
  <c r="F492" i="2"/>
  <c r="F500" i="2"/>
  <c r="AM496" i="2"/>
  <c r="AF504" i="2"/>
  <c r="BK502" i="2"/>
  <c r="AD506" i="2"/>
  <c r="AH504" i="2"/>
  <c r="BI508" i="2"/>
  <c r="AI441" i="2"/>
  <c r="J498" i="2"/>
  <c r="N507" i="2"/>
  <c r="BI449" i="2"/>
  <c r="Z503" i="2"/>
  <c r="BQ498" i="2"/>
  <c r="S442" i="2"/>
  <c r="AS484" i="2"/>
  <c r="BR503" i="2"/>
  <c r="V472" i="2"/>
  <c r="BP499" i="2"/>
  <c r="AR493" i="2"/>
  <c r="BK491" i="2"/>
  <c r="M480" i="2"/>
  <c r="AU502" i="2"/>
  <c r="AQ475" i="2"/>
  <c r="B462" i="2"/>
  <c r="L489" i="2"/>
  <c r="BR509" i="2"/>
  <c r="AB452" i="2"/>
  <c r="O440" i="2"/>
  <c r="AT495" i="2"/>
  <c r="H507" i="2"/>
  <c r="BA452" i="2"/>
  <c r="AB462" i="2"/>
  <c r="K473" i="2"/>
  <c r="BA491" i="2"/>
  <c r="AX446" i="2"/>
  <c r="AO483" i="2"/>
  <c r="BL489" i="2"/>
  <c r="AD500" i="2"/>
  <c r="AV495" i="2"/>
  <c r="R506" i="2"/>
  <c r="AH503" i="2"/>
  <c r="BJ499" i="2"/>
  <c r="AP477" i="2"/>
  <c r="BH441" i="2"/>
  <c r="AL496" i="2"/>
  <c r="AK479" i="2"/>
  <c r="BO505" i="2"/>
  <c r="BU507" i="2"/>
  <c r="AS483" i="2"/>
  <c r="L443" i="2"/>
  <c r="E476" i="2"/>
  <c r="AX447" i="2"/>
  <c r="AS478" i="2"/>
  <c r="Z441" i="2"/>
  <c r="AB489" i="2"/>
  <c r="F508" i="2"/>
  <c r="P508" i="2"/>
  <c r="AD452" i="2"/>
  <c r="AM502" i="2"/>
  <c r="BR488" i="2"/>
  <c r="Y458" i="2"/>
  <c r="AC466" i="2"/>
  <c r="I472" i="2"/>
  <c r="U476" i="2"/>
  <c r="AZ445" i="2"/>
  <c r="BO470" i="2"/>
  <c r="BN441" i="2"/>
  <c r="BB499" i="2"/>
  <c r="AV489" i="2"/>
  <c r="X488" i="2"/>
  <c r="BL505" i="2"/>
  <c r="V505" i="2"/>
  <c r="B507" i="2"/>
  <c r="BJ507" i="2"/>
  <c r="BA499" i="2"/>
  <c r="BT461" i="2"/>
  <c r="BN480" i="2"/>
  <c r="AW496" i="2"/>
  <c r="Q509" i="2"/>
  <c r="AP490" i="2"/>
  <c r="E489" i="2"/>
  <c r="BB504" i="2"/>
  <c r="BD482" i="2"/>
  <c r="P495" i="2"/>
  <c r="AD488" i="2"/>
  <c r="BK508" i="2"/>
  <c r="B486" i="2"/>
  <c r="AJ484" i="2"/>
  <c r="B492" i="2"/>
  <c r="BU458" i="2"/>
  <c r="AT505" i="2"/>
  <c r="AZ482" i="2"/>
  <c r="BG475" i="2"/>
  <c r="AN445" i="2"/>
  <c r="N503" i="2"/>
  <c r="AN504" i="2"/>
  <c r="AF487" i="2"/>
  <c r="BG498" i="2"/>
  <c r="AA486" i="2"/>
  <c r="AM470" i="2"/>
  <c r="AN451" i="2"/>
  <c r="AN438" i="2"/>
  <c r="R447" i="2"/>
  <c r="BC502" i="2"/>
  <c r="AT450" i="2"/>
  <c r="BJ450" i="2"/>
  <c r="C505" i="2"/>
  <c r="BD485" i="2"/>
  <c r="P480" i="2"/>
  <c r="O492" i="2"/>
  <c r="BT495" i="2"/>
  <c r="BT509" i="2"/>
  <c r="BT493" i="2"/>
  <c r="T494" i="2"/>
  <c r="H479" i="2"/>
  <c r="H494" i="2"/>
  <c r="N496" i="2"/>
  <c r="AA488" i="2"/>
  <c r="BG506" i="2"/>
  <c r="P491" i="2"/>
  <c r="AN481" i="2"/>
  <c r="AE473" i="2"/>
  <c r="AD473" i="2"/>
  <c r="AY491" i="2"/>
  <c r="G441" i="2"/>
  <c r="BN494" i="2"/>
  <c r="J461" i="2"/>
  <c r="T442" i="2"/>
  <c r="E492" i="2"/>
  <c r="Q465" i="2"/>
  <c r="BR501" i="2"/>
  <c r="K445" i="2"/>
  <c r="AX448" i="2"/>
  <c r="BN491" i="2"/>
  <c r="AL491" i="2"/>
  <c r="AN487" i="2"/>
  <c r="AN489" i="2"/>
  <c r="AB484" i="2"/>
  <c r="K506" i="2"/>
  <c r="AX484" i="2"/>
  <c r="BC500" i="2"/>
  <c r="U505" i="2"/>
  <c r="Z483" i="2"/>
  <c r="BC505" i="2"/>
  <c r="AP487" i="2"/>
  <c r="AQ492" i="2"/>
  <c r="F474" i="2"/>
  <c r="AM509" i="2"/>
  <c r="AP495" i="2"/>
  <c r="Y506" i="2"/>
  <c r="BN506" i="2"/>
  <c r="BT479" i="2"/>
  <c r="BJ438" i="2"/>
  <c r="BB451" i="2"/>
  <c r="BK457" i="2"/>
  <c r="N475" i="2"/>
  <c r="BF483" i="2"/>
  <c r="BC490" i="2"/>
  <c r="BD507" i="2"/>
  <c r="AP485" i="2"/>
  <c r="I440" i="2"/>
  <c r="W499" i="2"/>
  <c r="BN484" i="2"/>
  <c r="AA449" i="2"/>
  <c r="J459" i="2"/>
  <c r="AW493" i="2"/>
  <c r="AB481" i="2"/>
  <c r="C481" i="2"/>
  <c r="AM477" i="2"/>
  <c r="AK495" i="2"/>
  <c r="BC509" i="2"/>
  <c r="BR490" i="2"/>
  <c r="BR492" i="2"/>
  <c r="AD499" i="2"/>
  <c r="BI458" i="2"/>
  <c r="AT499" i="2"/>
  <c r="AU505" i="2"/>
  <c r="BR444" i="2"/>
  <c r="O494" i="2"/>
  <c r="W496" i="2"/>
  <c r="BA509" i="2"/>
  <c r="BM508" i="2"/>
  <c r="W491" i="2"/>
  <c r="BL500" i="2"/>
  <c r="BN478" i="2"/>
  <c r="AW495" i="2"/>
  <c r="BF499" i="2"/>
  <c r="AW457" i="2"/>
  <c r="BT446" i="2"/>
  <c r="U443" i="2"/>
  <c r="M470" i="2"/>
  <c r="BU460" i="2"/>
  <c r="BU503" i="2"/>
  <c r="Z493" i="2"/>
  <c r="BU509" i="2"/>
  <c r="AK483" i="2"/>
  <c r="D498" i="2"/>
  <c r="T498" i="2"/>
  <c r="AL506" i="2"/>
  <c r="M471" i="2"/>
  <c r="BC494" i="2"/>
  <c r="BK503" i="2"/>
  <c r="E440" i="2"/>
  <c r="AP484" i="2"/>
  <c r="T486" i="2"/>
  <c r="M490" i="2"/>
  <c r="AW494" i="2"/>
  <c r="AV488" i="2"/>
  <c r="BT507" i="2"/>
  <c r="BQ499" i="2"/>
  <c r="J480" i="2"/>
  <c r="AX492" i="2"/>
  <c r="AZ461" i="2"/>
  <c r="D439" i="2"/>
  <c r="G513" i="2" l="1" a="1"/>
  <c r="G560" i="2" s="1"/>
  <c r="Q34" i="2" a="1"/>
  <c r="Q34" i="2" s="1"/>
  <c r="Q33" i="2" a="1"/>
  <c r="Q33" i="2" s="1"/>
  <c r="Q36" i="2" s="1" a="1"/>
  <c r="Q36" i="2" s="1"/>
  <c r="G527" i="2" l="1"/>
  <c r="M527" i="2" s="1"/>
  <c r="G565" i="2"/>
  <c r="M565" i="2" s="1"/>
  <c r="G517" i="2"/>
  <c r="M517" i="2" s="1"/>
  <c r="G523" i="2"/>
  <c r="M523" i="2" s="1"/>
  <c r="G554" i="2"/>
  <c r="M554" i="2" s="1"/>
  <c r="G576" i="2"/>
  <c r="M576" i="2" s="1" a="1"/>
  <c r="M576" i="2" s="1"/>
  <c r="G584" i="2"/>
  <c r="G534" i="2"/>
  <c r="M534" i="2" s="1" a="1"/>
  <c r="M534" i="2" s="1"/>
  <c r="G541" i="2"/>
  <c r="M541" i="2" s="1"/>
  <c r="G557" i="2"/>
  <c r="M557" i="2" s="1"/>
  <c r="G579" i="2"/>
  <c r="G580" i="2"/>
  <c r="M580" i="2" s="1"/>
  <c r="G513" i="2"/>
  <c r="M513" i="2" s="1" a="1"/>
  <c r="M513" i="2" s="1"/>
  <c r="G577" i="2"/>
  <c r="M577" i="2" s="1"/>
  <c r="G543" i="2"/>
  <c r="G573" i="2"/>
  <c r="M573" i="2" s="1" a="1"/>
  <c r="M573" i="2" s="1"/>
  <c r="G524" i="2"/>
  <c r="M524" i="2" s="1"/>
  <c r="G531" i="2"/>
  <c r="M531" i="2" s="1" a="1"/>
  <c r="M531" i="2" s="1"/>
  <c r="G520" i="2"/>
  <c r="M520" i="2" s="1"/>
  <c r="G542" i="2"/>
  <c r="M542" i="2" s="1"/>
  <c r="G516" i="2"/>
  <c r="G515" i="2"/>
  <c r="M515" i="2" s="1"/>
  <c r="G546" i="2"/>
  <c r="M546" i="2" s="1" a="1"/>
  <c r="M546" i="2" s="1"/>
  <c r="G561" i="2"/>
  <c r="M561" i="2" s="1" a="1"/>
  <c r="M561" i="2" s="1"/>
  <c r="G583" i="2"/>
  <c r="M583" i="2" s="1"/>
  <c r="G528" i="2"/>
  <c r="M528" i="2" s="1" a="1"/>
  <c r="M528" i="2" s="1"/>
  <c r="G519" i="2"/>
  <c r="M519" i="2" s="1" a="1"/>
  <c r="M519" i="2" s="1"/>
  <c r="G549" i="2"/>
  <c r="M549" i="2" s="1" a="1"/>
  <c r="M549" i="2" s="1"/>
  <c r="G571" i="2"/>
  <c r="M571" i="2" s="1"/>
  <c r="G572" i="2"/>
  <c r="M572" i="2" s="1"/>
  <c r="G547" i="2"/>
  <c r="M547" i="2" s="1"/>
  <c r="G522" i="2"/>
  <c r="M522" i="2" s="1" a="1"/>
  <c r="M522" i="2" s="1"/>
  <c r="G537" i="2"/>
  <c r="G559" i="2"/>
  <c r="M559" i="2" s="1"/>
  <c r="G566" i="2"/>
  <c r="M566" i="2" s="1"/>
  <c r="G518" i="2"/>
  <c r="M518" i="2" s="1"/>
  <c r="G540" i="2"/>
  <c r="M540" i="2" s="1" a="1"/>
  <c r="M540" i="2" s="1"/>
  <c r="G544" i="2"/>
  <c r="M544" i="2" s="1"/>
  <c r="G555" i="2"/>
  <c r="M555" i="2" s="1" a="1"/>
  <c r="M555" i="2" s="1"/>
  <c r="G569" i="2"/>
  <c r="M569" i="2" s="1"/>
  <c r="G514" i="2"/>
  <c r="M514" i="2" s="1"/>
  <c r="G529" i="2"/>
  <c r="M529" i="2" s="1"/>
  <c r="G551" i="2"/>
  <c r="M551" i="2" s="1"/>
  <c r="G558" i="2"/>
  <c r="M558" i="2" s="1" a="1"/>
  <c r="M558" i="2" s="1"/>
  <c r="G581" i="2"/>
  <c r="M581" i="2" s="1"/>
  <c r="G532" i="2"/>
  <c r="M532" i="2" s="1"/>
  <c r="G533" i="2"/>
  <c r="M533" i="2" s="1"/>
  <c r="G539" i="2"/>
  <c r="M539" i="2" s="1"/>
  <c r="G521" i="2"/>
  <c r="M521" i="2" s="1"/>
  <c r="G550" i="2"/>
  <c r="M550" i="2" s="1"/>
  <c r="G525" i="2"/>
  <c r="G568" i="2"/>
  <c r="M568" i="2" s="1"/>
  <c r="G535" i="2"/>
  <c r="M535" i="2" s="1"/>
  <c r="G578" i="2"/>
  <c r="M578" i="2" s="1"/>
  <c r="G538" i="2"/>
  <c r="M538" i="2" s="1"/>
  <c r="G553" i="2"/>
  <c r="M553" i="2" s="1"/>
  <c r="G575" i="2"/>
  <c r="M575" i="2" s="1"/>
  <c r="G582" i="2"/>
  <c r="M582" i="2" s="1" a="1"/>
  <c r="M582" i="2" s="1"/>
  <c r="G536" i="2"/>
  <c r="M536" i="2" s="1"/>
  <c r="G548" i="2"/>
  <c r="M548" i="2" s="1"/>
  <c r="G563" i="2"/>
  <c r="M563" i="2" s="1"/>
  <c r="G564" i="2"/>
  <c r="G570" i="2"/>
  <c r="M570" i="2" s="1" a="1"/>
  <c r="M570" i="2" s="1"/>
  <c r="G530" i="2"/>
  <c r="M530" i="2" s="1"/>
  <c r="G545" i="2"/>
  <c r="M545" i="2" s="1"/>
  <c r="G567" i="2"/>
  <c r="G574" i="2"/>
  <c r="G526" i="2"/>
  <c r="M526" i="2" s="1"/>
  <c r="G552" i="2"/>
  <c r="M552" i="2" s="1" a="1"/>
  <c r="M552" i="2" s="1"/>
  <c r="G562" i="2"/>
  <c r="G556" i="2"/>
  <c r="M556" i="2" s="1"/>
  <c r="R39" i="2" a="1"/>
  <c r="R39" i="2" s="1"/>
  <c r="M560" i="2"/>
  <c r="N565" i="2" l="1" a="1"/>
  <c r="N565" i="2" s="1"/>
  <c r="O565" i="2" s="1"/>
  <c r="N562" i="2" a="1"/>
  <c r="N562" i="2" s="1"/>
  <c r="O562" i="2" s="1"/>
  <c r="N526" i="2" a="1"/>
  <c r="N526" i="2" s="1"/>
  <c r="O526" i="2" s="1"/>
  <c r="N574" i="2" a="1"/>
  <c r="N574" i="2" s="1"/>
  <c r="O574" i="2" s="1"/>
  <c r="N517" i="2" a="1"/>
  <c r="N517" i="2" s="1"/>
  <c r="O517" i="2" s="1"/>
  <c r="N568" i="2" a="1"/>
  <c r="N568" i="2" s="1"/>
  <c r="O568" i="2" s="1"/>
  <c r="M516" i="2" a="1"/>
  <c r="M516" i="2" s="1"/>
  <c r="N523" i="2" a="1"/>
  <c r="N523" i="2" s="1"/>
  <c r="O523" i="2" s="1"/>
  <c r="N541" i="2" a="1"/>
  <c r="N541" i="2" s="1"/>
  <c r="O541" i="2" s="1"/>
  <c r="N529" i="2" a="1"/>
  <c r="N529" i="2" s="1"/>
  <c r="O529" i="2" s="1"/>
  <c r="N532" i="2" a="1"/>
  <c r="N532" i="2" s="1"/>
  <c r="O532" i="2" s="1"/>
  <c r="N544" i="2" a="1"/>
  <c r="N544" i="2" s="1"/>
  <c r="O544" i="2" s="1"/>
  <c r="N583" i="2" a="1"/>
  <c r="N583" i="2" s="1"/>
  <c r="O583" i="2" s="1"/>
  <c r="N514" i="2" a="1"/>
  <c r="N514" i="2" s="1"/>
  <c r="O514" i="2" s="1" a="1"/>
  <c r="O514" i="2" s="1"/>
  <c r="M564" i="2" a="1"/>
  <c r="M564" i="2" s="1"/>
  <c r="M567" i="2" a="1"/>
  <c r="M567" i="2" s="1"/>
  <c r="N553" i="2" a="1"/>
  <c r="N553" i="2" s="1"/>
  <c r="O553" i="2" s="1"/>
  <c r="N580" i="2" a="1"/>
  <c r="N580" i="2" s="1"/>
  <c r="O580" i="2" s="1"/>
  <c r="N550" i="2" a="1"/>
  <c r="N550" i="2" s="1"/>
  <c r="O550" i="2" s="1"/>
  <c r="N571" i="2" a="1"/>
  <c r="N571" i="2" s="1"/>
  <c r="O571" i="2" s="1"/>
  <c r="N538" i="2" a="1"/>
  <c r="N538" i="2" s="1"/>
  <c r="O538" i="2" s="1"/>
  <c r="M537" i="2" a="1"/>
  <c r="M537" i="2" s="1"/>
  <c r="N577" i="2" a="1"/>
  <c r="N577" i="2" s="1"/>
  <c r="O577" i="2" s="1"/>
  <c r="M562" i="2"/>
  <c r="N535" i="2" a="1"/>
  <c r="N535" i="2" s="1"/>
  <c r="O535" i="2" s="1"/>
  <c r="M543" i="2" a="1"/>
  <c r="M543" i="2" s="1"/>
  <c r="N520" i="2" a="1"/>
  <c r="N520" i="2" s="1"/>
  <c r="O520" i="2" s="1"/>
  <c r="N559" i="2" a="1"/>
  <c r="N559" i="2" s="1"/>
  <c r="O559" i="2" s="1"/>
  <c r="M525" i="2" a="1"/>
  <c r="M525" i="2" s="1"/>
  <c r="M579" i="2" a="1"/>
  <c r="M579" i="2" s="1"/>
  <c r="M574" i="2"/>
  <c r="N556" i="2" a="1"/>
  <c r="N556" i="2" s="1"/>
  <c r="O556" i="2" s="1"/>
  <c r="N547" i="2" a="1"/>
  <c r="N547" i="2" s="1"/>
  <c r="O547" i="2" s="1"/>
  <c r="M58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<sst xmlns="http://schemas.openxmlformats.org/spreadsheetml/2006/main" count="412" uniqueCount="284">
  <si>
    <t>Nokta No</t>
  </si>
  <si>
    <t>Nokta Adı</t>
  </si>
  <si>
    <t>Φ0</t>
  </si>
  <si>
    <t>λ0</t>
  </si>
  <si>
    <t>h [m]</t>
  </si>
  <si>
    <t>H [m]</t>
  </si>
  <si>
    <t>G2331081</t>
  </si>
  <si>
    <t>G2331097</t>
  </si>
  <si>
    <t xml:space="preserve"> </t>
  </si>
  <si>
    <t>G2331253</t>
  </si>
  <si>
    <t>G23A0003</t>
  </si>
  <si>
    <t>G23S0004</t>
  </si>
  <si>
    <t>G23S0007</t>
  </si>
  <si>
    <t>G23S0030</t>
  </si>
  <si>
    <t>G23S0031</t>
  </si>
  <si>
    <t>G23S0032</t>
  </si>
  <si>
    <t>G23S0054</t>
  </si>
  <si>
    <t>G24S0021</t>
  </si>
  <si>
    <t>G24S0022</t>
  </si>
  <si>
    <t>G24S0039</t>
  </si>
  <si>
    <t>IZGZ</t>
  </si>
  <si>
    <t>e2</t>
  </si>
  <si>
    <t>X(m)</t>
  </si>
  <si>
    <t>Y(m)</t>
  </si>
  <si>
    <t>Z(m)</t>
  </si>
  <si>
    <t>G24S0020</t>
  </si>
  <si>
    <t>G23S0053</t>
  </si>
  <si>
    <t>e'2</t>
  </si>
  <si>
    <t>N(m)</t>
  </si>
  <si>
    <t>Φr</t>
  </si>
  <si>
    <t>λr</t>
  </si>
  <si>
    <t>a(m)</t>
  </si>
  <si>
    <t>KARTEZYEN KOORDİNATLAR [GRS80]</t>
  </si>
  <si>
    <t>COĞRAFİ KOORDİNATLAR [GRS80]</t>
  </si>
  <si>
    <t>Noktalar arası baz vektörleri, standart sapma ve korelasyon değerleri</t>
  </si>
  <si>
    <t>Baz (DN-BN)</t>
  </si>
  <si>
    <t>dX [m]</t>
  </si>
  <si>
    <t xml:space="preserve"> dY [m]</t>
  </si>
  <si>
    <t>dZ [m]</t>
  </si>
  <si>
    <t xml:space="preserve">sigmaX [m] </t>
  </si>
  <si>
    <t>sigmaY [m]</t>
  </si>
  <si>
    <t>sigmaZ [m]</t>
  </si>
  <si>
    <t>corrXY</t>
  </si>
  <si>
    <t xml:space="preserve"> corrXZ</t>
  </si>
  <si>
    <t xml:space="preserve"> corrYZ</t>
  </si>
  <si>
    <t>G23S0030-G23S0031</t>
  </si>
  <si>
    <t>G23S0031-G23S0004</t>
  </si>
  <si>
    <t>G23S0031-G23S0032</t>
  </si>
  <si>
    <t>G23S0030-G23S0053</t>
  </si>
  <si>
    <t>G23S0053-G23S0054</t>
  </si>
  <si>
    <t>G23S0053-G2331081</t>
  </si>
  <si>
    <t>G23S0053-G23S0032</t>
  </si>
  <si>
    <t>G23S0054-G2331097</t>
  </si>
  <si>
    <t>G2331081-G23S0054</t>
  </si>
  <si>
    <t>G23S0032-G2331081</t>
  </si>
  <si>
    <t>IZGZ-G2331097</t>
  </si>
  <si>
    <t>IZGZ-G2331081</t>
  </si>
  <si>
    <t>G23S0032-G23S0007</t>
  </si>
  <si>
    <t>IZGZ-G23A0003</t>
  </si>
  <si>
    <t>G23A0003-G23S0007</t>
  </si>
  <si>
    <t>G23S0007-G24S0020</t>
  </si>
  <si>
    <t>G23A0003-G24S0020</t>
  </si>
  <si>
    <t>G24S0021-G23S0007</t>
  </si>
  <si>
    <t>G24S0021-G24S0020</t>
  </si>
  <si>
    <t>G24S0021-G24S0039</t>
  </si>
  <si>
    <t>G24S0020-G24S0039</t>
  </si>
  <si>
    <t>G24S0022-G24S0021</t>
  </si>
  <si>
    <t>G2331253-G24S0022</t>
  </si>
  <si>
    <t>G2331253-G23S0004</t>
  </si>
  <si>
    <t>K_ll</t>
  </si>
  <si>
    <t xml:space="preserve">S_0 = </t>
  </si>
  <si>
    <t>Q_ll</t>
  </si>
  <si>
    <t>P_ll = Q_ll ^-1</t>
  </si>
  <si>
    <t>V_i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</si>
  <si>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</si>
  <si>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</si>
  <si>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</si>
  <si>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</si>
  <si>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</si>
  <si>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</si>
  <si>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</si>
  <si>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</si>
  <si>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</si>
  <si>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</si>
  <si>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</si>
  <si>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</si>
  <si>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</si>
  <si>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</si>
  <si>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</si>
  <si>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</si>
  <si>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</si>
  <si>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</si>
  <si>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</si>
  <si>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</si>
  <si>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</si>
  <si>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</si>
  <si>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</si>
  <si>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</si>
  <si>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</si>
  <si>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</si>
  <si>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</si>
  <si>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</si>
  <si>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</si>
  <si>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</si>
  <si>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</si>
  <si>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</si>
  <si>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</si>
  <si>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</si>
  <si>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</si>
  <si>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</si>
  <si>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</si>
  <si>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</si>
  <si>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</si>
  <si>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</si>
  <si>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</si>
  <si>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</si>
  <si>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</si>
  <si>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</si>
  <si>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</si>
  <si>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</si>
  <si>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</si>
  <si>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</si>
  <si>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</si>
  <si>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</si>
  <si>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</si>
  <si>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</si>
  <si>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</si>
  <si>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</si>
  <si>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</si>
  <si>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</si>
  <si>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</si>
  <si>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</si>
  <si>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</si>
  <si>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</si>
  <si>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</si>
  <si>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</si>
  <si>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</si>
  <si>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</si>
  <si>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</si>
  <si>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</si>
  <si>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</si>
  <si>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</si>
  <si>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</si>
  <si>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</si>
  <si>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</si>
  <si>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</si>
  <si>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X_63</t>
  </si>
  <si>
    <t>Y_63</t>
  </si>
  <si>
    <t>Z_63</t>
  </si>
  <si>
    <t>X_64</t>
  </si>
  <si>
    <t>Y_64</t>
  </si>
  <si>
    <t>Z_64</t>
  </si>
  <si>
    <t>X_51</t>
  </si>
  <si>
    <t>Y_51</t>
  </si>
  <si>
    <t>Z_51</t>
  </si>
  <si>
    <t>X_65</t>
  </si>
  <si>
    <t>Y_65</t>
  </si>
  <si>
    <t>Z_65</t>
  </si>
  <si>
    <t>X_75</t>
  </si>
  <si>
    <t>Y_75</t>
  </si>
  <si>
    <t>Z_75</t>
  </si>
  <si>
    <t>X_76</t>
  </si>
  <si>
    <t>Y_76</t>
  </si>
  <si>
    <t>Z_76</t>
  </si>
  <si>
    <t>X_41</t>
  </si>
  <si>
    <t>Y_41</t>
  </si>
  <si>
    <t>Z_41</t>
  </si>
  <si>
    <t>X_43</t>
  </si>
  <si>
    <t>Y_43</t>
  </si>
  <si>
    <t>Z_43</t>
  </si>
  <si>
    <t>X_105</t>
  </si>
  <si>
    <t>Y_105</t>
  </si>
  <si>
    <t>Z_105</t>
  </si>
  <si>
    <t>X_52</t>
  </si>
  <si>
    <t>Y_52</t>
  </si>
  <si>
    <t>Z_52</t>
  </si>
  <si>
    <t>X_46</t>
  </si>
  <si>
    <t>Y_46</t>
  </si>
  <si>
    <t>Z_46</t>
  </si>
  <si>
    <t>X_86</t>
  </si>
  <si>
    <t>Y_86</t>
  </si>
  <si>
    <t>Z_86</t>
  </si>
  <si>
    <t>X_87</t>
  </si>
  <si>
    <t>Y_87</t>
  </si>
  <si>
    <t>Z_87</t>
  </si>
  <si>
    <t>X_92</t>
  </si>
  <si>
    <t>Y_92</t>
  </si>
  <si>
    <t>Z_92</t>
  </si>
  <si>
    <t>X_88</t>
  </si>
  <si>
    <t>Y_88</t>
  </si>
  <si>
    <t>Z_88</t>
  </si>
  <si>
    <t>ℓ  (cm)</t>
  </si>
  <si>
    <t>G</t>
  </si>
  <si>
    <t>P(nokta sayısı) =</t>
  </si>
  <si>
    <t>P_ll</t>
  </si>
  <si>
    <t xml:space="preserve">N = A_T * P * A </t>
  </si>
  <si>
    <t>𝑄𝑥𝑥 = 𝑁_+ = (𝑁 + 𝐺𝐺_𝑇 )_−1 − 𝐺𝐺 _T</t>
  </si>
  <si>
    <t>v = A * x - l (cm)</t>
  </si>
  <si>
    <t xml:space="preserve">n </t>
  </si>
  <si>
    <t>u</t>
  </si>
  <si>
    <t>f</t>
  </si>
  <si>
    <t>V_T*P*V</t>
  </si>
  <si>
    <t>V_T*P*l</t>
  </si>
  <si>
    <t>cm_2</t>
  </si>
  <si>
    <t>l_T*P*l - X_T*A_T*P*l</t>
  </si>
  <si>
    <t>cm</t>
  </si>
  <si>
    <t>m_o = ((V_T*P*V)/(n-u))^1/2</t>
  </si>
  <si>
    <t xml:space="preserve">Test Büyüklüğü </t>
  </si>
  <si>
    <t>Sınır Değer</t>
  </si>
  <si>
    <t>T = (m_0)^2 /(s_0)^2</t>
  </si>
  <si>
    <t>63-64</t>
  </si>
  <si>
    <t>64-51</t>
  </si>
  <si>
    <t>64-65</t>
  </si>
  <si>
    <t>63-75</t>
  </si>
  <si>
    <t>75-76</t>
  </si>
  <si>
    <t>75-41</t>
  </si>
  <si>
    <t>75-65</t>
  </si>
  <si>
    <t>76-43</t>
  </si>
  <si>
    <t>41-76</t>
  </si>
  <si>
    <t>105-43</t>
  </si>
  <si>
    <t>65-41</t>
  </si>
  <si>
    <t>105-41</t>
  </si>
  <si>
    <t>65-52</t>
  </si>
  <si>
    <t>105-46</t>
  </si>
  <si>
    <t>46-52</t>
  </si>
  <si>
    <t>52-86</t>
  </si>
  <si>
    <t>46-86</t>
  </si>
  <si>
    <t>87-52</t>
  </si>
  <si>
    <t>87-86</t>
  </si>
  <si>
    <t>87-92</t>
  </si>
  <si>
    <t>86-92</t>
  </si>
  <si>
    <t>88-87</t>
  </si>
  <si>
    <t>X_44</t>
  </si>
  <si>
    <t>Y_44</t>
  </si>
  <si>
    <t>Z_44</t>
  </si>
  <si>
    <t>44-51</t>
  </si>
  <si>
    <t>44-88</t>
  </si>
  <si>
    <t>Q_LL = P_LL^-1</t>
  </si>
  <si>
    <t>A</t>
  </si>
  <si>
    <t>Q_VV = Q_ll - A * Q_xx * A^T</t>
  </si>
  <si>
    <t xml:space="preserve">P*Q_VV *P </t>
  </si>
  <si>
    <t>Q_DELTA_DELTA_1</t>
  </si>
  <si>
    <t>Q_DELTA_DELTA_2</t>
  </si>
  <si>
    <t>Q_DELTA_DELTA_8</t>
  </si>
  <si>
    <t>Q_DELTA_DELTA_4</t>
  </si>
  <si>
    <t>Q_DELTA_DELTA_3</t>
  </si>
  <si>
    <t>Q_DELTA_DELTA_5</t>
  </si>
  <si>
    <t>Q_DELTA_DELTA_7</t>
  </si>
  <si>
    <t>Q_DELTA_DELTA_6</t>
  </si>
  <si>
    <t>Q_DELTA_DELTA_9</t>
  </si>
  <si>
    <t>Q_DELTA_DELTA_10</t>
  </si>
  <si>
    <t>Q_DELTA_DELTA_11</t>
  </si>
  <si>
    <t>Q_DELTA_DELTA_12</t>
  </si>
  <si>
    <t>Q_DELTA_DELTA_13</t>
  </si>
  <si>
    <t>Q_DELTA_DELTA_14</t>
  </si>
  <si>
    <t>Q_DELTA_DELTA_15</t>
  </si>
  <si>
    <t>Q_DELTA_DELTA_16</t>
  </si>
  <si>
    <t>Q_DELTA_DELTA_17</t>
  </si>
  <si>
    <t>Q_DELTA_DELTA_18</t>
  </si>
  <si>
    <t>Q_DELTA_DELTA_19</t>
  </si>
  <si>
    <t>Q_DELTA_DELTA_20</t>
  </si>
  <si>
    <t>Q_DELTA_DELTA_24</t>
  </si>
  <si>
    <t>Q_DELTA_DELTA_21</t>
  </si>
  <si>
    <t>Q_DELTA_DELTA_22</t>
  </si>
  <si>
    <t>Q_DELTA_DELTA_23</t>
  </si>
  <si>
    <t xml:space="preserve">P*V </t>
  </si>
  <si>
    <t xml:space="preserve">HİPOTEZ TESTLERİ </t>
  </si>
  <si>
    <t>L_İ</t>
  </si>
  <si>
    <t>V</t>
  </si>
  <si>
    <t>T_i</t>
  </si>
  <si>
    <t>Ti= A/(3*m0 2 )</t>
  </si>
  <si>
    <t>T_f</t>
  </si>
  <si>
    <t>SONUÇ</t>
  </si>
  <si>
    <t>∆i_T * Q∆∆i_-1 * ∆i=A</t>
  </si>
  <si>
    <t>UYUŞUMLU</t>
  </si>
  <si>
    <t xml:space="preserve">YAKLAŞIK KOORDİNATLAR KÜMESİ </t>
  </si>
  <si>
    <t>DENGELİ KOORDİNATLAR</t>
  </si>
  <si>
    <t>X = N_+ * A_T * P_ll * l (cm)</t>
  </si>
  <si>
    <t>delta X,Y,Z</t>
  </si>
  <si>
    <t>l_i + V_i (m)</t>
  </si>
  <si>
    <t>DN-BN</t>
  </si>
  <si>
    <t xml:space="preserve">X_BN - X_DN </t>
  </si>
  <si>
    <t>STANDART SAPMA</t>
  </si>
  <si>
    <t>Sonuç Denetimleri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</si>
</sst>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0" fillId="12" borderId="0" xfId="0" applyFill="1"/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2" fontId="0" fillId="14" borderId="0" xfId="0" applyNumberFormat="1" applyFill="1" applyAlignment="1">
      <alignment horizontal="center"/>
    </xf>
    <xf numFmtId="2" fontId="0" fillId="13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64" fontId="0" fillId="19" borderId="1" xfId="0" applyNumberForma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8FBB-443D-4F99-8696-02AEEA010832}">
  <dimension ref="A1:N38"/>
  <sheetViews>
    <sheetView topLeftCell="A16" zoomScaleNormal="100" workbookViewId="0">
      <selection activeCell="H31" sqref="H31"/>
    </sheetView>
  </sheetViews>
  <sheetFormatPr defaultRowHeight="15" x14ac:dyDescent="0.25"/>
  <cols>
    <col min="1" max="1" width="9.28515625" style="1" bestFit="1" customWidth="1"/>
    <col min="2" max="2" width="9.5703125" style="1" bestFit="1" customWidth="1"/>
    <col min="3" max="5" width="13.7109375" style="1" bestFit="1" customWidth="1"/>
    <col min="6" max="6" width="9" style="1" bestFit="1" customWidth="1"/>
    <col min="7" max="7" width="9" style="1" customWidth="1"/>
    <col min="8" max="8" width="12" style="1" bestFit="1" customWidth="1"/>
    <col min="9" max="10" width="12" style="1" customWidth="1"/>
    <col min="11" max="11" width="12" style="1" bestFit="1" customWidth="1"/>
    <col min="12" max="12" width="8" style="1" bestFit="1" customWidth="1"/>
    <col min="13" max="13" width="11" style="1" bestFit="1" customWidth="1"/>
    <col min="14" max="14" width="12" style="1" bestFit="1" customWidth="1"/>
    <col min="15" max="16" width="12.7109375" style="1" bestFit="1" customWidth="1"/>
    <col min="17" max="16384" width="9.140625" style="1"/>
  </cols>
  <sheetData>
    <row r="1" spans="1:14" x14ac:dyDescent="0.25">
      <c r="A1" s="56" t="s">
        <v>33</v>
      </c>
      <c r="B1" s="56"/>
      <c r="C1" s="56"/>
      <c r="D1" s="56"/>
      <c r="E1" s="56"/>
      <c r="F1" s="56"/>
    </row>
    <row r="2" spans="1:14" x14ac:dyDescent="0.25">
      <c r="A2" s="8" t="s">
        <v>0</v>
      </c>
      <c r="B2" s="8" t="s">
        <v>1</v>
      </c>
      <c r="C2" s="9" t="s">
        <v>2</v>
      </c>
      <c r="D2" s="8" t="s">
        <v>3</v>
      </c>
      <c r="E2" s="8" t="s">
        <v>4</v>
      </c>
      <c r="F2" s="8" t="s">
        <v>5</v>
      </c>
      <c r="G2" s="4"/>
      <c r="H2" s="9" t="s">
        <v>29</v>
      </c>
      <c r="I2" s="8" t="s">
        <v>30</v>
      </c>
      <c r="J2" s="5"/>
      <c r="K2" s="8" t="s">
        <v>28</v>
      </c>
      <c r="L2" s="8" t="s">
        <v>31</v>
      </c>
      <c r="M2" s="8" t="s">
        <v>21</v>
      </c>
      <c r="N2" s="8" t="s">
        <v>27</v>
      </c>
    </row>
    <row r="3" spans="1:14" x14ac:dyDescent="0.25">
      <c r="A3" s="8">
        <v>41</v>
      </c>
      <c r="B3" s="8" t="s">
        <v>6</v>
      </c>
      <c r="C3" s="2">
        <v>40.798223999999998</v>
      </c>
      <c r="D3" s="2">
        <v>29.873422999999999</v>
      </c>
      <c r="E3" s="2">
        <v>405.49709999999999</v>
      </c>
      <c r="F3" s="2">
        <v>369.45600000000002</v>
      </c>
      <c r="G3" s="4"/>
      <c r="H3" s="2">
        <f t="shared" ref="H3:H10" si="0">C3*PI()/180</f>
        <v>0.71206333776617092</v>
      </c>
      <c r="I3" s="2">
        <f>RADIANS(D3)</f>
        <v>0.52138959019100195</v>
      </c>
      <c r="K3" s="2">
        <f>$L$3/SQRT(1-$M$3*SIN(H3)*SIN(H3))</f>
        <v>6387270.9957124228</v>
      </c>
      <c r="L3" s="2">
        <v>6378137</v>
      </c>
      <c r="M3" s="2">
        <v>6.6943799999999998E-3</v>
      </c>
      <c r="N3" s="2">
        <v>6.7394969999999997E-3</v>
      </c>
    </row>
    <row r="4" spans="1:14" x14ac:dyDescent="0.25">
      <c r="A4" s="8">
        <v>43</v>
      </c>
      <c r="B4" s="8" t="s">
        <v>7</v>
      </c>
      <c r="C4" s="2">
        <v>40.743738999999998</v>
      </c>
      <c r="D4" s="2">
        <v>29.794322999999999</v>
      </c>
      <c r="E4" s="2">
        <v>36.842500000000001</v>
      </c>
      <c r="F4" s="2">
        <v>0.64690000000000003</v>
      </c>
      <c r="G4" s="4"/>
      <c r="H4" s="2">
        <f t="shared" si="0"/>
        <v>0.71111239512322189</v>
      </c>
      <c r="I4" s="2">
        <f t="shared" ref="I4:I18" si="1">RADIANS(D4)</f>
        <v>0.52000903475267446</v>
      </c>
      <c r="K4" s="2">
        <f t="shared" ref="K4:K18" si="2">$L$3/SQRT(1-$M$3*SIN(H4)*SIN(H4))</f>
        <v>6387250.8286992703</v>
      </c>
    </row>
    <row r="5" spans="1:14" x14ac:dyDescent="0.25">
      <c r="A5" s="8">
        <v>44</v>
      </c>
      <c r="B5" s="8" t="s">
        <v>9</v>
      </c>
      <c r="C5" s="2">
        <v>40.982187000000003</v>
      </c>
      <c r="D5" s="2">
        <v>29.975213</v>
      </c>
      <c r="E5" s="2">
        <v>286.66030000000001</v>
      </c>
      <c r="F5" s="2">
        <v>251.01830000000001</v>
      </c>
      <c r="G5" s="4"/>
      <c r="H5" s="2">
        <f t="shared" si="0"/>
        <v>0.71527409781801732</v>
      </c>
      <c r="I5" s="2">
        <f t="shared" si="1"/>
        <v>0.52316616083660705</v>
      </c>
      <c r="K5" s="2">
        <f t="shared" si="2"/>
        <v>6387339.1304139048</v>
      </c>
    </row>
    <row r="6" spans="1:14" x14ac:dyDescent="0.25">
      <c r="A6" s="8">
        <v>46</v>
      </c>
      <c r="B6" s="8" t="s">
        <v>10</v>
      </c>
      <c r="C6" s="2">
        <v>40.732092999999999</v>
      </c>
      <c r="D6" s="2">
        <v>29.941499</v>
      </c>
      <c r="E6" s="2">
        <v>39.514099999999999</v>
      </c>
      <c r="F6" s="2">
        <v>3.5407000000000002</v>
      </c>
      <c r="G6" s="4"/>
      <c r="H6" s="2">
        <f t="shared" si="0"/>
        <v>0.71090913407853462</v>
      </c>
      <c r="I6" s="2">
        <f t="shared" si="1"/>
        <v>0.52257774053258965</v>
      </c>
      <c r="K6" s="2">
        <f t="shared" si="2"/>
        <v>6387246.5188295413</v>
      </c>
    </row>
    <row r="7" spans="1:14" x14ac:dyDescent="0.25">
      <c r="A7" s="8">
        <v>51</v>
      </c>
      <c r="B7" s="8" t="s">
        <v>11</v>
      </c>
      <c r="C7" s="2">
        <v>40.985149</v>
      </c>
      <c r="D7" s="2">
        <v>29.901820000000001</v>
      </c>
      <c r="E7" s="2">
        <v>401.452</v>
      </c>
      <c r="F7" s="2">
        <v>365.59210000000002</v>
      </c>
      <c r="G7" s="4"/>
      <c r="H7" s="2">
        <f t="shared" si="0"/>
        <v>0.71532579447046141</v>
      </c>
      <c r="I7" s="2">
        <f t="shared" si="1"/>
        <v>0.52188521133869081</v>
      </c>
      <c r="K7" s="2">
        <f t="shared" si="2"/>
        <v>6387340.2279859697</v>
      </c>
    </row>
    <row r="8" spans="1:14" x14ac:dyDescent="0.25">
      <c r="A8" s="8">
        <v>52</v>
      </c>
      <c r="B8" s="8" t="s">
        <v>12</v>
      </c>
      <c r="C8" s="2">
        <v>40.823520000000002</v>
      </c>
      <c r="D8" s="2">
        <v>29.975194999999999</v>
      </c>
      <c r="E8" s="2">
        <v>301.77890000000002</v>
      </c>
      <c r="F8" s="2">
        <v>265.8313</v>
      </c>
      <c r="G8" s="4"/>
      <c r="H8" s="2">
        <f t="shared" si="0"/>
        <v>0.71250483625375549</v>
      </c>
      <c r="I8" s="2">
        <f t="shared" si="1"/>
        <v>0.52316584667734167</v>
      </c>
      <c r="K8" s="2">
        <f t="shared" si="2"/>
        <v>6387280.3607394835</v>
      </c>
    </row>
    <row r="9" spans="1:14" x14ac:dyDescent="0.25">
      <c r="A9" s="8">
        <v>63</v>
      </c>
      <c r="B9" s="8" t="s">
        <v>13</v>
      </c>
      <c r="C9" s="2">
        <v>40.911932999999998</v>
      </c>
      <c r="D9" s="2">
        <v>29.792909000000002</v>
      </c>
      <c r="E9" s="2">
        <v>307.40989999999999</v>
      </c>
      <c r="F9" s="2">
        <v>271.3494</v>
      </c>
      <c r="G9" s="4"/>
      <c r="H9" s="2">
        <f t="shared" si="0"/>
        <v>0.7140479342053212</v>
      </c>
      <c r="I9" s="2">
        <f t="shared" si="1"/>
        <v>0.51998435579705127</v>
      </c>
      <c r="K9" s="2">
        <f t="shared" si="2"/>
        <v>6387313.1026120475</v>
      </c>
    </row>
    <row r="10" spans="1:14" x14ac:dyDescent="0.25">
      <c r="A10" s="8">
        <v>64</v>
      </c>
      <c r="B10" s="8" t="s">
        <v>14</v>
      </c>
      <c r="C10" s="2">
        <v>40.937457000000002</v>
      </c>
      <c r="D10" s="2">
        <v>29.849181999999999</v>
      </c>
      <c r="E10" s="2">
        <v>351.7663</v>
      </c>
      <c r="F10" s="2">
        <v>315.7638</v>
      </c>
      <c r="G10" s="4"/>
      <c r="H10" s="2">
        <f t="shared" si="0"/>
        <v>0.7144934120436004</v>
      </c>
      <c r="I10" s="2">
        <f t="shared" si="1"/>
        <v>0.52096650492702601</v>
      </c>
      <c r="K10" s="2">
        <f t="shared" si="2"/>
        <v>6387322.5576908216</v>
      </c>
    </row>
    <row r="11" spans="1:14" x14ac:dyDescent="0.25">
      <c r="A11" s="8">
        <v>65</v>
      </c>
      <c r="B11" s="8" t="s">
        <v>15</v>
      </c>
      <c r="C11" s="2">
        <v>40.821244</v>
      </c>
      <c r="D11" s="2">
        <v>29.907948999999999</v>
      </c>
      <c r="E11" s="2">
        <v>528.9837</v>
      </c>
      <c r="F11" s="2">
        <v>492.92660000000001</v>
      </c>
      <c r="G11" s="4"/>
      <c r="H11" s="2">
        <f t="shared" ref="H11:H18" si="3">C11*PI()/180</f>
        <v>0.71246511255998002</v>
      </c>
      <c r="I11" s="2">
        <f t="shared" si="1"/>
        <v>0.52199218256854552</v>
      </c>
      <c r="K11" s="2">
        <f t="shared" si="2"/>
        <v>6387279.5180724822</v>
      </c>
    </row>
    <row r="12" spans="1:14" x14ac:dyDescent="0.25">
      <c r="A12" s="8">
        <v>75</v>
      </c>
      <c r="B12" s="8" t="s">
        <v>26</v>
      </c>
      <c r="C12" s="2">
        <v>40.844296</v>
      </c>
      <c r="D12" s="2">
        <v>29.789867999999998</v>
      </c>
      <c r="E12" s="2">
        <v>427.64890000000003</v>
      </c>
      <c r="F12" s="2">
        <v>391.44130000000001</v>
      </c>
      <c r="G12" s="4"/>
      <c r="H12" s="2">
        <f t="shared" si="3"/>
        <v>0.71286744585914985</v>
      </c>
      <c r="I12" s="2">
        <f t="shared" si="1"/>
        <v>0.51993128033449809</v>
      </c>
      <c r="K12" s="2">
        <f t="shared" si="2"/>
        <v>6387288.0533218393</v>
      </c>
    </row>
    <row r="13" spans="1:14" x14ac:dyDescent="0.25">
      <c r="A13" s="8">
        <v>76</v>
      </c>
      <c r="B13" s="8" t="s">
        <v>16</v>
      </c>
      <c r="C13" s="2">
        <v>40.783892999999999</v>
      </c>
      <c r="D13" s="3">
        <v>29.796600000000002</v>
      </c>
      <c r="E13" s="2">
        <v>229.59950000000001</v>
      </c>
      <c r="F13" s="2">
        <v>193.3845</v>
      </c>
      <c r="G13" s="4"/>
      <c r="H13" s="2">
        <f t="shared" si="3"/>
        <v>0.71181321463106773</v>
      </c>
      <c r="I13" s="2">
        <f t="shared" si="1"/>
        <v>0.52004877589974241</v>
      </c>
      <c r="K13" s="2">
        <f t="shared" si="2"/>
        <v>6387265.690682359</v>
      </c>
    </row>
    <row r="14" spans="1:14" x14ac:dyDescent="0.25">
      <c r="A14" s="8">
        <v>86</v>
      </c>
      <c r="B14" s="8" t="s">
        <v>25</v>
      </c>
      <c r="C14" s="2">
        <v>40.782798999999997</v>
      </c>
      <c r="D14" s="3">
        <v>30.040476000000002</v>
      </c>
      <c r="E14" s="2">
        <v>141.42619999999999</v>
      </c>
      <c r="F14" s="2">
        <v>105.50620000000001</v>
      </c>
      <c r="G14" s="4"/>
      <c r="H14" s="2">
        <f t="shared" si="3"/>
        <v>0.71179412072905091</v>
      </c>
      <c r="I14" s="2">
        <f t="shared" si="1"/>
        <v>0.52430521506633609</v>
      </c>
      <c r="K14" s="2">
        <f t="shared" si="2"/>
        <v>6387265.2857236173</v>
      </c>
    </row>
    <row r="15" spans="1:14" x14ac:dyDescent="0.25">
      <c r="A15" s="8">
        <v>87</v>
      </c>
      <c r="B15" s="8" t="s">
        <v>17</v>
      </c>
      <c r="C15" s="2">
        <v>40.860230000000001</v>
      </c>
      <c r="D15" s="2">
        <v>30.022061999999998</v>
      </c>
      <c r="E15" s="2">
        <v>474.97190000000001</v>
      </c>
      <c r="F15" s="2">
        <v>439.13869999999997</v>
      </c>
      <c r="G15" s="4"/>
      <c r="H15" s="2">
        <f t="shared" si="3"/>
        <v>0.71314554662216267</v>
      </c>
      <c r="I15" s="2">
        <f t="shared" si="1"/>
        <v>0.52398383013787386</v>
      </c>
      <c r="K15" s="2">
        <f t="shared" si="2"/>
        <v>6387293.9536624467</v>
      </c>
    </row>
    <row r="16" spans="1:14" x14ac:dyDescent="0.25">
      <c r="A16" s="8">
        <v>88</v>
      </c>
      <c r="B16" s="8" t="s">
        <v>18</v>
      </c>
      <c r="C16" s="2">
        <v>40.935391000000003</v>
      </c>
      <c r="D16" s="2">
        <v>30.045051000000001</v>
      </c>
      <c r="E16" s="2">
        <v>303.51530000000002</v>
      </c>
      <c r="F16" s="2">
        <v>267.74329999999998</v>
      </c>
      <c r="G16" s="4"/>
      <c r="H16" s="2">
        <f t="shared" si="3"/>
        <v>0.71445735354125417</v>
      </c>
      <c r="I16" s="2">
        <f t="shared" si="1"/>
        <v>0.52438506387961481</v>
      </c>
      <c r="K16" s="2">
        <f t="shared" si="2"/>
        <v>6387321.7923179548</v>
      </c>
    </row>
    <row r="17" spans="1:11" x14ac:dyDescent="0.25">
      <c r="A17" s="8">
        <v>92</v>
      </c>
      <c r="B17" s="8" t="s">
        <v>19</v>
      </c>
      <c r="C17" s="2">
        <v>40.788227999999997</v>
      </c>
      <c r="D17" s="2">
        <v>30.097270999999999</v>
      </c>
      <c r="E17" s="2">
        <v>148.2174</v>
      </c>
      <c r="F17" s="2">
        <v>112.3935</v>
      </c>
      <c r="G17" s="4"/>
      <c r="H17" s="2">
        <f t="shared" si="3"/>
        <v>0.71188887465414152</v>
      </c>
      <c r="I17" s="2">
        <f t="shared" si="1"/>
        <v>0.5252964748150063</v>
      </c>
      <c r="K17" s="2">
        <f t="shared" si="2"/>
        <v>6387267.2953639207</v>
      </c>
    </row>
    <row r="18" spans="1:11" x14ac:dyDescent="0.25">
      <c r="A18" s="8">
        <v>105</v>
      </c>
      <c r="B18" s="8" t="s">
        <v>20</v>
      </c>
      <c r="C18" s="2">
        <v>40.762030000000003</v>
      </c>
      <c r="D18" s="2">
        <v>29.887933</v>
      </c>
      <c r="E18" s="2">
        <v>49.115499999999997</v>
      </c>
      <c r="F18" s="2">
        <v>13.0769</v>
      </c>
      <c r="G18" s="4"/>
      <c r="H18" s="2">
        <f t="shared" si="3"/>
        <v>0.71143163329670422</v>
      </c>
      <c r="I18" s="2">
        <f t="shared" si="1"/>
        <v>0.52164283746546636</v>
      </c>
      <c r="K18" s="2">
        <f t="shared" si="2"/>
        <v>6387257.5982505633</v>
      </c>
    </row>
    <row r="19" spans="1:11" x14ac:dyDescent="0.25">
      <c r="E19" s="1" t="s">
        <v>8</v>
      </c>
    </row>
    <row r="21" spans="1:11" x14ac:dyDescent="0.25">
      <c r="A21" s="56" t="s">
        <v>32</v>
      </c>
      <c r="B21" s="56"/>
      <c r="C21" s="56"/>
      <c r="D21" s="56"/>
      <c r="E21" s="56"/>
    </row>
    <row r="22" spans="1:11" x14ac:dyDescent="0.25">
      <c r="A22" s="8" t="s">
        <v>0</v>
      </c>
      <c r="B22" s="8" t="s">
        <v>1</v>
      </c>
      <c r="C22" s="8" t="s">
        <v>22</v>
      </c>
      <c r="D22" s="8" t="s">
        <v>23</v>
      </c>
      <c r="E22" s="8" t="s">
        <v>24</v>
      </c>
    </row>
    <row r="23" spans="1:11" x14ac:dyDescent="0.25">
      <c r="A23" s="8">
        <v>41</v>
      </c>
      <c r="B23" s="8" t="s">
        <v>6</v>
      </c>
      <c r="C23" s="7">
        <f t="shared" ref="C23:C38" si="4">(K3+E3)*COS(H3)*COS(I3)</f>
        <v>4193056.6168349441</v>
      </c>
      <c r="D23" s="7">
        <f>(K3+E3)*COS(H3)*SIN(I3)</f>
        <v>2408527.0937201111</v>
      </c>
      <c r="E23" s="7">
        <f t="shared" ref="E23:E38" si="5">(K3/(1+$N$3)+E3)*SIN(H3)</f>
        <v>4145751.0545125841</v>
      </c>
    </row>
    <row r="24" spans="1:11" x14ac:dyDescent="0.25">
      <c r="A24" s="8">
        <v>43</v>
      </c>
      <c r="B24" s="8" t="s">
        <v>7</v>
      </c>
      <c r="C24" s="7">
        <f t="shared" si="4"/>
        <v>4199564.4855944589</v>
      </c>
      <c r="D24" s="7">
        <f t="shared" ref="D24:D38" si="6">(K4+E4)*COS(H4)*SIN(I4)</f>
        <v>2404560.7088415436</v>
      </c>
      <c r="E24" s="7">
        <f t="shared" si="5"/>
        <v>4140927.9263946926</v>
      </c>
    </row>
    <row r="25" spans="1:11" x14ac:dyDescent="0.25">
      <c r="A25" s="8">
        <v>44</v>
      </c>
      <c r="B25" s="8" t="s">
        <v>9</v>
      </c>
      <c r="C25" s="7">
        <f t="shared" si="4"/>
        <v>4177108.0986848837</v>
      </c>
      <c r="D25" s="7">
        <f t="shared" si="6"/>
        <v>2409245.6485491092</v>
      </c>
      <c r="E25" s="7">
        <f t="shared" si="5"/>
        <v>4161118.0300810267</v>
      </c>
    </row>
    <row r="26" spans="1:11" x14ac:dyDescent="0.25">
      <c r="A26" s="8">
        <v>46</v>
      </c>
      <c r="B26" s="8" t="s">
        <v>10</v>
      </c>
      <c r="C26" s="7">
        <f t="shared" si="4"/>
        <v>4194107.1352565712</v>
      </c>
      <c r="D26" s="7">
        <f t="shared" si="6"/>
        <v>2415762.4715288715</v>
      </c>
      <c r="E26" s="7">
        <f t="shared" si="5"/>
        <v>4139949.7462338144</v>
      </c>
    </row>
    <row r="27" spans="1:11" x14ac:dyDescent="0.25">
      <c r="A27" s="8">
        <v>51</v>
      </c>
      <c r="B27" s="8" t="s">
        <v>11</v>
      </c>
      <c r="C27" s="7">
        <f t="shared" si="4"/>
        <v>4180078.8875905061</v>
      </c>
      <c r="D27" s="7">
        <f t="shared" si="6"/>
        <v>2403828.6557822335</v>
      </c>
      <c r="E27" s="7">
        <f t="shared" si="5"/>
        <v>4161441.6451734663</v>
      </c>
    </row>
    <row r="28" spans="1:11" x14ac:dyDescent="0.25">
      <c r="A28" s="8">
        <v>52</v>
      </c>
      <c r="B28" s="8" t="s">
        <v>12</v>
      </c>
      <c r="C28" s="7">
        <f t="shared" si="4"/>
        <v>4187113.3806480654</v>
      </c>
      <c r="D28" s="7">
        <f t="shared" si="6"/>
        <v>2415014.6779629234</v>
      </c>
      <c r="E28" s="7">
        <f t="shared" si="5"/>
        <v>4147809.5332441349</v>
      </c>
    </row>
    <row r="29" spans="1:11" x14ac:dyDescent="0.25">
      <c r="A29" s="8">
        <v>63</v>
      </c>
      <c r="B29" s="8" t="s">
        <v>13</v>
      </c>
      <c r="C29" s="7">
        <f t="shared" si="4"/>
        <v>4189203.7595852599</v>
      </c>
      <c r="D29" s="7">
        <f t="shared" si="6"/>
        <v>2398491.151190327</v>
      </c>
      <c r="E29" s="7">
        <f t="shared" si="5"/>
        <v>4155238.451229556</v>
      </c>
    </row>
    <row r="30" spans="1:11" x14ac:dyDescent="0.25">
      <c r="A30" s="8">
        <v>64</v>
      </c>
      <c r="B30" s="8" t="s">
        <v>14</v>
      </c>
      <c r="C30" s="7">
        <f t="shared" si="4"/>
        <v>4185264.5846981052</v>
      </c>
      <c r="D30" s="7">
        <f t="shared" si="6"/>
        <v>2401696.8914418416</v>
      </c>
      <c r="E30" s="7">
        <f t="shared" si="5"/>
        <v>4157409.2872201963</v>
      </c>
    </row>
    <row r="31" spans="1:11" x14ac:dyDescent="0.25">
      <c r="A31" s="8">
        <v>65</v>
      </c>
      <c r="B31" s="8" t="s">
        <v>15</v>
      </c>
      <c r="C31" s="7">
        <f t="shared" si="4"/>
        <v>4190237.1831020131</v>
      </c>
      <c r="D31" s="7">
        <f t="shared" si="6"/>
        <v>2410266.8682542676</v>
      </c>
      <c r="E31" s="7">
        <f t="shared" si="5"/>
        <v>4147766.7815914922</v>
      </c>
    </row>
    <row r="32" spans="1:11" x14ac:dyDescent="0.25">
      <c r="A32" s="8">
        <v>75</v>
      </c>
      <c r="B32" s="8" t="s">
        <v>26</v>
      </c>
      <c r="C32" s="7">
        <f t="shared" si="4"/>
        <v>4193676.3207971309</v>
      </c>
      <c r="D32" s="7">
        <f t="shared" si="6"/>
        <v>2400756.3409070238</v>
      </c>
      <c r="E32" s="7">
        <f t="shared" si="5"/>
        <v>4149637.5741336308</v>
      </c>
    </row>
    <row r="33" spans="1:5" x14ac:dyDescent="0.25">
      <c r="A33" s="8">
        <v>76</v>
      </c>
      <c r="B33" s="8" t="s">
        <v>16</v>
      </c>
      <c r="C33" s="7">
        <f t="shared" si="4"/>
        <v>4197068.9618207384</v>
      </c>
      <c r="D33" s="7">
        <f t="shared" si="6"/>
        <v>2403353.3212608253</v>
      </c>
      <c r="E33" s="7">
        <f t="shared" si="5"/>
        <v>4144431.1936783395</v>
      </c>
    </row>
    <row r="34" spans="1:5" x14ac:dyDescent="0.25">
      <c r="A34" s="8">
        <v>86</v>
      </c>
      <c r="B34" s="8" t="s">
        <v>25</v>
      </c>
      <c r="C34" s="7">
        <f t="shared" si="4"/>
        <v>4186812.1490632226</v>
      </c>
      <c r="D34" s="7">
        <f t="shared" si="6"/>
        <v>2421202.3702152781</v>
      </c>
      <c r="E34" s="7">
        <f t="shared" si="5"/>
        <v>4144281.6069633393</v>
      </c>
    </row>
    <row r="35" spans="1:5" x14ac:dyDescent="0.25">
      <c r="A35" s="8">
        <v>87</v>
      </c>
      <c r="B35" s="8" t="s">
        <v>17</v>
      </c>
      <c r="C35" s="7">
        <f t="shared" si="4"/>
        <v>4182941.497245668</v>
      </c>
      <c r="D35" s="7">
        <f t="shared" si="6"/>
        <v>2417170.4245588048</v>
      </c>
      <c r="E35" s="7">
        <f t="shared" si="5"/>
        <v>4151007.0616110382</v>
      </c>
    </row>
    <row r="36" spans="1:5" x14ac:dyDescent="0.25">
      <c r="A36" s="8">
        <v>88</v>
      </c>
      <c r="B36" s="8" t="s">
        <v>18</v>
      </c>
      <c r="C36" s="7">
        <f t="shared" si="4"/>
        <v>4177128.3875091276</v>
      </c>
      <c r="D36" s="7">
        <f t="shared" si="6"/>
        <v>2416047.4249228872</v>
      </c>
      <c r="E36" s="7">
        <f t="shared" si="5"/>
        <v>4157204.3396344157</v>
      </c>
    </row>
    <row r="37" spans="1:5" x14ac:dyDescent="0.25">
      <c r="A37" s="8">
        <v>92</v>
      </c>
      <c r="B37" s="8" t="s">
        <v>19</v>
      </c>
      <c r="C37" s="7">
        <f t="shared" si="4"/>
        <v>4184073.7655362682</v>
      </c>
      <c r="D37" s="7">
        <f t="shared" si="6"/>
        <v>2425156.4812988243</v>
      </c>
      <c r="E37" s="7">
        <f t="shared" si="5"/>
        <v>4144742.5372724775</v>
      </c>
    </row>
    <row r="38" spans="1:5" x14ac:dyDescent="0.25">
      <c r="A38" s="8">
        <v>105</v>
      </c>
      <c r="B38" s="8" t="s">
        <v>20</v>
      </c>
      <c r="C38" s="7">
        <f t="shared" si="4"/>
        <v>4194488.7453810526</v>
      </c>
      <c r="D38" s="7">
        <f t="shared" si="6"/>
        <v>2410762.6506158845</v>
      </c>
      <c r="E38" s="7">
        <f t="shared" si="5"/>
        <v>4142474.6475995998</v>
      </c>
    </row>
  </sheetData>
  <mergeCells count="2">
    <mergeCell ref="A21:E21"/>
    <mergeCell ref="A1:F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559A-2FA5-4556-9AF7-E91DC1D614E3}">
  <dimension ref="A1:BZ661"/>
  <sheetViews>
    <sheetView tabSelected="1" topLeftCell="A570" zoomScale="80" zoomScaleNormal="80" workbookViewId="0">
      <selection activeCell="V641" sqref="V641"/>
    </sheetView>
  </sheetViews>
  <sheetFormatPr defaultRowHeight="15" x14ac:dyDescent="0.25"/>
  <cols>
    <col min="1" max="1" width="32.85546875" style="1" bestFit="1" customWidth="1"/>
    <col min="2" max="4" width="15.7109375" style="1" bestFit="1" customWidth="1"/>
    <col min="5" max="5" width="14.140625" style="1" bestFit="1" customWidth="1"/>
    <col min="6" max="6" width="12.7109375" style="1" bestFit="1" customWidth="1"/>
    <col min="7" max="7" width="20.85546875" style="1" bestFit="1" customWidth="1"/>
    <col min="8" max="8" width="25" style="1" bestFit="1" customWidth="1"/>
    <col min="9" max="10" width="12.7109375" style="1" bestFit="1" customWidth="1"/>
    <col min="11" max="11" width="18.85546875" style="1" bestFit="1" customWidth="1"/>
    <col min="12" max="12" width="12.7109375" style="1" bestFit="1" customWidth="1"/>
    <col min="13" max="13" width="25" style="1" bestFit="1" customWidth="1"/>
    <col min="14" max="14" width="20.5703125" style="1" bestFit="1" customWidth="1"/>
    <col min="15" max="15" width="14.7109375" style="1" bestFit="1" customWidth="1"/>
    <col min="16" max="16" width="27" style="1" customWidth="1"/>
    <col min="17" max="17" width="18.85546875" style="1" bestFit="1" customWidth="1"/>
    <col min="18" max="18" width="14" style="1" bestFit="1" customWidth="1"/>
    <col min="19" max="19" width="13.5703125" style="1" bestFit="1" customWidth="1"/>
    <col min="20" max="20" width="14.140625" style="1" bestFit="1" customWidth="1"/>
    <col min="21" max="28" width="14" style="1" bestFit="1" customWidth="1"/>
    <col min="29" max="36" width="14.140625" style="1" bestFit="1" customWidth="1"/>
    <col min="37" max="39" width="13.5703125" style="1" bestFit="1" customWidth="1"/>
    <col min="40" max="48" width="14.140625" style="1" bestFit="1" customWidth="1"/>
    <col min="49" max="53" width="13.5703125" style="1" bestFit="1" customWidth="1"/>
    <col min="54" max="54" width="13" style="1" bestFit="1" customWidth="1"/>
    <col min="55" max="73" width="13.5703125" style="1" bestFit="1" customWidth="1"/>
    <col min="74" max="16384" width="9.140625" style="1"/>
  </cols>
  <sheetData>
    <row r="1" spans="1:68" x14ac:dyDescent="0.25">
      <c r="A1" s="56" t="s">
        <v>32</v>
      </c>
      <c r="B1" s="56"/>
      <c r="C1" s="56"/>
      <c r="D1" s="56"/>
      <c r="E1" s="56"/>
      <c r="F1" s="20"/>
      <c r="G1" s="56" t="s">
        <v>34</v>
      </c>
      <c r="H1" s="56"/>
      <c r="I1" s="56"/>
      <c r="J1" s="56"/>
      <c r="K1" s="56"/>
      <c r="L1" s="56"/>
      <c r="M1" s="56"/>
      <c r="N1" s="56"/>
      <c r="O1" s="56"/>
      <c r="P1" s="56"/>
      <c r="T1" s="15" t="s">
        <v>73</v>
      </c>
      <c r="U1" s="16" t="s">
        <v>164</v>
      </c>
      <c r="V1" s="16" t="s">
        <v>165</v>
      </c>
      <c r="W1" s="16" t="s">
        <v>166</v>
      </c>
      <c r="X1" s="15" t="s">
        <v>167</v>
      </c>
      <c r="Y1" s="15" t="s">
        <v>168</v>
      </c>
      <c r="Z1" s="15" t="s">
        <v>169</v>
      </c>
      <c r="AA1" s="16" t="s">
        <v>232</v>
      </c>
      <c r="AB1" s="16" t="s">
        <v>233</v>
      </c>
      <c r="AC1" s="16" t="s">
        <v>234</v>
      </c>
      <c r="AD1" s="15" t="s">
        <v>176</v>
      </c>
      <c r="AE1" s="15" t="s">
        <v>177</v>
      </c>
      <c r="AF1" s="15" t="s">
        <v>178</v>
      </c>
      <c r="AG1" s="16" t="s">
        <v>152</v>
      </c>
      <c r="AH1" s="16" t="s">
        <v>153</v>
      </c>
      <c r="AI1" s="16" t="s">
        <v>154</v>
      </c>
      <c r="AJ1" s="15" t="s">
        <v>173</v>
      </c>
      <c r="AK1" s="15" t="s">
        <v>174</v>
      </c>
      <c r="AL1" s="15" t="s">
        <v>175</v>
      </c>
      <c r="AM1" s="16" t="s">
        <v>146</v>
      </c>
      <c r="AN1" s="16" t="s">
        <v>147</v>
      </c>
      <c r="AO1" s="16" t="s">
        <v>148</v>
      </c>
      <c r="AP1" s="15" t="s">
        <v>149</v>
      </c>
      <c r="AQ1" s="15" t="s">
        <v>150</v>
      </c>
      <c r="AR1" s="15" t="s">
        <v>151</v>
      </c>
      <c r="AS1" s="16" t="s">
        <v>155</v>
      </c>
      <c r="AT1" s="16" t="s">
        <v>156</v>
      </c>
      <c r="AU1" s="16" t="s">
        <v>157</v>
      </c>
      <c r="AV1" s="15" t="s">
        <v>158</v>
      </c>
      <c r="AW1" s="15" t="s">
        <v>159</v>
      </c>
      <c r="AX1" s="15" t="s">
        <v>160</v>
      </c>
      <c r="AY1" s="16" t="s">
        <v>161</v>
      </c>
      <c r="AZ1" s="16" t="s">
        <v>162</v>
      </c>
      <c r="BA1" s="16" t="s">
        <v>163</v>
      </c>
      <c r="BB1" s="15" t="s">
        <v>179</v>
      </c>
      <c r="BC1" s="15" t="s">
        <v>180</v>
      </c>
      <c r="BD1" s="15" t="s">
        <v>181</v>
      </c>
      <c r="BE1" s="16" t="s">
        <v>182</v>
      </c>
      <c r="BF1" s="16" t="s">
        <v>183</v>
      </c>
      <c r="BG1" s="16" t="s">
        <v>184</v>
      </c>
      <c r="BH1" s="15" t="s">
        <v>188</v>
      </c>
      <c r="BI1" s="15" t="s">
        <v>189</v>
      </c>
      <c r="BJ1" s="15" t="s">
        <v>190</v>
      </c>
      <c r="BK1" s="16" t="s">
        <v>185</v>
      </c>
      <c r="BL1" s="16" t="s">
        <v>186</v>
      </c>
      <c r="BM1" s="16" t="s">
        <v>187</v>
      </c>
      <c r="BN1" s="15" t="s">
        <v>170</v>
      </c>
      <c r="BO1" s="15" t="s">
        <v>171</v>
      </c>
      <c r="BP1" s="15" t="s">
        <v>172</v>
      </c>
    </row>
    <row r="2" spans="1:68" x14ac:dyDescent="0.25">
      <c r="A2" s="8" t="s">
        <v>0</v>
      </c>
      <c r="B2" s="8" t="s">
        <v>1</v>
      </c>
      <c r="C2" s="8" t="s">
        <v>22</v>
      </c>
      <c r="D2" s="8" t="s">
        <v>23</v>
      </c>
      <c r="E2" s="8" t="s">
        <v>24</v>
      </c>
      <c r="F2" s="20"/>
      <c r="G2" s="8" t="s">
        <v>35</v>
      </c>
      <c r="H2" s="8" t="s">
        <v>36</v>
      </c>
      <c r="I2" s="10" t="s">
        <v>37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T2" s="15" t="s">
        <v>74</v>
      </c>
      <c r="U2" s="16">
        <v>0</v>
      </c>
      <c r="V2" s="16">
        <v>0</v>
      </c>
      <c r="W2" s="16">
        <v>0</v>
      </c>
      <c r="X2" s="15">
        <v>0</v>
      </c>
      <c r="Y2" s="15">
        <v>0</v>
      </c>
      <c r="Z2" s="15">
        <v>0</v>
      </c>
      <c r="AA2" s="16">
        <v>0</v>
      </c>
      <c r="AB2" s="16">
        <v>0</v>
      </c>
      <c r="AC2" s="16">
        <v>0</v>
      </c>
      <c r="AD2" s="15">
        <v>0</v>
      </c>
      <c r="AE2" s="15">
        <v>0</v>
      </c>
      <c r="AF2" s="15">
        <v>0</v>
      </c>
      <c r="AG2" s="16">
        <v>0</v>
      </c>
      <c r="AH2" s="16">
        <v>0</v>
      </c>
      <c r="AI2" s="16">
        <v>0</v>
      </c>
      <c r="AJ2" s="15">
        <v>0</v>
      </c>
      <c r="AK2" s="15">
        <v>0</v>
      </c>
      <c r="AL2" s="15">
        <v>0</v>
      </c>
      <c r="AM2" s="16">
        <v>-1</v>
      </c>
      <c r="AN2" s="16">
        <v>0</v>
      </c>
      <c r="AO2" s="16">
        <v>0</v>
      </c>
      <c r="AP2" s="15">
        <v>1</v>
      </c>
      <c r="AQ2" s="15">
        <v>0</v>
      </c>
      <c r="AR2" s="15">
        <v>0</v>
      </c>
      <c r="AS2" s="16">
        <v>0</v>
      </c>
      <c r="AT2" s="16">
        <v>0</v>
      </c>
      <c r="AU2" s="16">
        <v>0</v>
      </c>
      <c r="AV2" s="15">
        <v>0</v>
      </c>
      <c r="AW2" s="15">
        <v>0</v>
      </c>
      <c r="AX2" s="15">
        <v>0</v>
      </c>
      <c r="AY2" s="16">
        <v>0</v>
      </c>
      <c r="AZ2" s="16">
        <v>0</v>
      </c>
      <c r="BA2" s="16">
        <v>0</v>
      </c>
      <c r="BB2" s="15">
        <v>0</v>
      </c>
      <c r="BC2" s="15">
        <v>0</v>
      </c>
      <c r="BD2" s="15">
        <v>0</v>
      </c>
      <c r="BE2" s="16">
        <v>0</v>
      </c>
      <c r="BF2" s="16">
        <v>0</v>
      </c>
      <c r="BG2" s="16">
        <v>0</v>
      </c>
      <c r="BH2" s="15">
        <v>0</v>
      </c>
      <c r="BI2" s="15">
        <v>0</v>
      </c>
      <c r="BJ2" s="15">
        <v>0</v>
      </c>
      <c r="BK2" s="16">
        <v>0</v>
      </c>
      <c r="BL2" s="16">
        <v>0</v>
      </c>
      <c r="BM2" s="16">
        <v>0</v>
      </c>
      <c r="BN2" s="15">
        <v>0</v>
      </c>
      <c r="BO2" s="15">
        <v>0</v>
      </c>
      <c r="BP2" s="15">
        <v>0</v>
      </c>
    </row>
    <row r="3" spans="1:68" x14ac:dyDescent="0.25">
      <c r="A3" s="8">
        <v>41</v>
      </c>
      <c r="B3" s="8" t="s">
        <v>6</v>
      </c>
      <c r="C3" s="7">
        <v>4193056.6168300002</v>
      </c>
      <c r="D3" s="7">
        <v>2408527.0937199998</v>
      </c>
      <c r="E3" s="37">
        <v>4145751.0545100002</v>
      </c>
      <c r="F3" s="20" t="s">
        <v>210</v>
      </c>
      <c r="G3" s="8" t="s">
        <v>45</v>
      </c>
      <c r="H3" s="6">
        <v>-3939.1327000000001</v>
      </c>
      <c r="I3" s="6">
        <v>3205.7534000000001</v>
      </c>
      <c r="J3" s="6">
        <v>2170.7705999999998</v>
      </c>
      <c r="K3" s="3">
        <v>3.0000000000000001E-3</v>
      </c>
      <c r="L3" s="6">
        <v>2E-3</v>
      </c>
      <c r="M3" s="3">
        <v>3.0000000000000001E-3</v>
      </c>
      <c r="N3" s="6">
        <v>0.5</v>
      </c>
      <c r="O3" s="6">
        <v>0.65</v>
      </c>
      <c r="P3" s="6">
        <v>0.06</v>
      </c>
      <c r="T3" s="15" t="s">
        <v>75</v>
      </c>
      <c r="U3" s="16">
        <v>0</v>
      </c>
      <c r="V3" s="16">
        <v>0</v>
      </c>
      <c r="W3" s="16">
        <v>0</v>
      </c>
      <c r="X3" s="15">
        <v>0</v>
      </c>
      <c r="Y3" s="15">
        <v>0</v>
      </c>
      <c r="Z3" s="15">
        <v>0</v>
      </c>
      <c r="AA3" s="16">
        <v>0</v>
      </c>
      <c r="AB3" s="16">
        <v>0</v>
      </c>
      <c r="AC3" s="16">
        <v>0</v>
      </c>
      <c r="AD3" s="15">
        <v>0</v>
      </c>
      <c r="AE3" s="15">
        <v>0</v>
      </c>
      <c r="AF3" s="15">
        <v>0</v>
      </c>
      <c r="AG3" s="16">
        <v>0</v>
      </c>
      <c r="AH3" s="16">
        <v>0</v>
      </c>
      <c r="AI3" s="16">
        <v>0</v>
      </c>
      <c r="AJ3" s="15">
        <v>0</v>
      </c>
      <c r="AK3" s="15">
        <v>0</v>
      </c>
      <c r="AL3" s="15">
        <v>0</v>
      </c>
      <c r="AM3" s="16">
        <v>0</v>
      </c>
      <c r="AN3" s="16">
        <v>-1</v>
      </c>
      <c r="AO3" s="16">
        <v>0</v>
      </c>
      <c r="AP3" s="15">
        <v>0</v>
      </c>
      <c r="AQ3" s="15">
        <v>1</v>
      </c>
      <c r="AR3" s="15">
        <v>0</v>
      </c>
      <c r="AS3" s="16">
        <v>0</v>
      </c>
      <c r="AT3" s="16">
        <v>0</v>
      </c>
      <c r="AU3" s="16">
        <v>0</v>
      </c>
      <c r="AV3" s="15">
        <v>0</v>
      </c>
      <c r="AW3" s="15">
        <v>0</v>
      </c>
      <c r="AX3" s="15">
        <v>0</v>
      </c>
      <c r="AY3" s="16">
        <v>0</v>
      </c>
      <c r="AZ3" s="16">
        <v>0</v>
      </c>
      <c r="BA3" s="16">
        <v>0</v>
      </c>
      <c r="BB3" s="15">
        <v>0</v>
      </c>
      <c r="BC3" s="15">
        <v>0</v>
      </c>
      <c r="BD3" s="15">
        <v>0</v>
      </c>
      <c r="BE3" s="16">
        <v>0</v>
      </c>
      <c r="BF3" s="16">
        <v>0</v>
      </c>
      <c r="BG3" s="16">
        <v>0</v>
      </c>
      <c r="BH3" s="15">
        <v>0</v>
      </c>
      <c r="BI3" s="15">
        <v>0</v>
      </c>
      <c r="BJ3" s="15">
        <v>0</v>
      </c>
      <c r="BK3" s="16">
        <v>0</v>
      </c>
      <c r="BL3" s="16">
        <v>0</v>
      </c>
      <c r="BM3" s="16">
        <v>0</v>
      </c>
      <c r="BN3" s="15">
        <v>0</v>
      </c>
      <c r="BO3" s="15">
        <v>0</v>
      </c>
      <c r="BP3" s="15">
        <v>0</v>
      </c>
    </row>
    <row r="4" spans="1:68" x14ac:dyDescent="0.25">
      <c r="A4" s="8">
        <v>43</v>
      </c>
      <c r="B4" s="8" t="s">
        <v>7</v>
      </c>
      <c r="C4" s="7">
        <v>4199564.4855899997</v>
      </c>
      <c r="D4" s="7">
        <v>2404560.70884</v>
      </c>
      <c r="E4" s="37">
        <v>4140927.9263900002</v>
      </c>
      <c r="F4" s="20" t="s">
        <v>211</v>
      </c>
      <c r="G4" s="8" t="s">
        <v>46</v>
      </c>
      <c r="H4" s="6">
        <v>-5185.7415000000001</v>
      </c>
      <c r="I4" s="6">
        <v>2131.7103000000002</v>
      </c>
      <c r="J4" s="6">
        <v>4032.4205000000002</v>
      </c>
      <c r="K4" s="6">
        <v>4.0000000000000001E-3</v>
      </c>
      <c r="L4" s="6">
        <v>3.0000000000000001E-3</v>
      </c>
      <c r="M4" s="6">
        <v>4.0000000000000001E-3</v>
      </c>
      <c r="N4" s="6">
        <v>0.52</v>
      </c>
      <c r="O4" s="6">
        <v>0.49</v>
      </c>
      <c r="P4" s="6">
        <v>0.64</v>
      </c>
      <c r="T4" s="15" t="s">
        <v>76</v>
      </c>
      <c r="U4" s="16">
        <v>0</v>
      </c>
      <c r="V4" s="16">
        <v>0</v>
      </c>
      <c r="W4" s="16">
        <v>0</v>
      </c>
      <c r="X4" s="15">
        <v>0</v>
      </c>
      <c r="Y4" s="15">
        <v>0</v>
      </c>
      <c r="Z4" s="15">
        <v>0</v>
      </c>
      <c r="AA4" s="16">
        <v>0</v>
      </c>
      <c r="AB4" s="16">
        <v>0</v>
      </c>
      <c r="AC4" s="16">
        <v>0</v>
      </c>
      <c r="AD4" s="15">
        <v>0</v>
      </c>
      <c r="AE4" s="15">
        <v>0</v>
      </c>
      <c r="AF4" s="15">
        <v>0</v>
      </c>
      <c r="AG4" s="16">
        <v>0</v>
      </c>
      <c r="AH4" s="16">
        <v>0</v>
      </c>
      <c r="AI4" s="16">
        <v>0</v>
      </c>
      <c r="AJ4" s="15">
        <v>0</v>
      </c>
      <c r="AK4" s="15">
        <v>0</v>
      </c>
      <c r="AL4" s="15">
        <v>0</v>
      </c>
      <c r="AM4" s="16">
        <v>0</v>
      </c>
      <c r="AN4" s="16">
        <v>0</v>
      </c>
      <c r="AO4" s="16">
        <v>-1</v>
      </c>
      <c r="AP4" s="15">
        <v>0</v>
      </c>
      <c r="AQ4" s="15">
        <v>0</v>
      </c>
      <c r="AR4" s="15">
        <v>1</v>
      </c>
      <c r="AS4" s="16">
        <v>0</v>
      </c>
      <c r="AT4" s="16">
        <v>0</v>
      </c>
      <c r="AU4" s="16">
        <v>0</v>
      </c>
      <c r="AV4" s="15">
        <v>0</v>
      </c>
      <c r="AW4" s="15">
        <v>0</v>
      </c>
      <c r="AX4" s="15">
        <v>0</v>
      </c>
      <c r="AY4" s="16">
        <v>0</v>
      </c>
      <c r="AZ4" s="16">
        <v>0</v>
      </c>
      <c r="BA4" s="16">
        <v>0</v>
      </c>
      <c r="BB4" s="15">
        <v>0</v>
      </c>
      <c r="BC4" s="15">
        <v>0</v>
      </c>
      <c r="BD4" s="15">
        <v>0</v>
      </c>
      <c r="BE4" s="16">
        <v>0</v>
      </c>
      <c r="BF4" s="16">
        <v>0</v>
      </c>
      <c r="BG4" s="16">
        <v>0</v>
      </c>
      <c r="BH4" s="15">
        <v>0</v>
      </c>
      <c r="BI4" s="15">
        <v>0</v>
      </c>
      <c r="BJ4" s="15">
        <v>0</v>
      </c>
      <c r="BK4" s="16">
        <v>0</v>
      </c>
      <c r="BL4" s="16">
        <v>0</v>
      </c>
      <c r="BM4" s="16">
        <v>0</v>
      </c>
      <c r="BN4" s="15">
        <v>0</v>
      </c>
      <c r="BO4" s="15">
        <v>0</v>
      </c>
      <c r="BP4" s="15">
        <v>0</v>
      </c>
    </row>
    <row r="5" spans="1:68" x14ac:dyDescent="0.25">
      <c r="A5" s="8">
        <v>44</v>
      </c>
      <c r="B5" s="8" t="s">
        <v>9</v>
      </c>
      <c r="C5" s="7">
        <v>4177108.0986799998</v>
      </c>
      <c r="D5" s="7">
        <v>2409245.64855</v>
      </c>
      <c r="E5" s="37">
        <v>4161118.0300799999</v>
      </c>
      <c r="F5" s="20" t="s">
        <v>212</v>
      </c>
      <c r="G5" s="8" t="s">
        <v>47</v>
      </c>
      <c r="H5" s="6">
        <v>4972.5995999999996</v>
      </c>
      <c r="I5" s="6">
        <v>8569.9616999999998</v>
      </c>
      <c r="J5" s="6">
        <v>-9642.4820999999993</v>
      </c>
      <c r="K5" s="6">
        <v>7.0000000000000001E-3</v>
      </c>
      <c r="L5" s="6">
        <v>5.0000000000000001E-3</v>
      </c>
      <c r="M5" s="6">
        <v>7.0000000000000001E-3</v>
      </c>
      <c r="N5" s="6">
        <v>0.52</v>
      </c>
      <c r="O5" s="6">
        <v>0.67</v>
      </c>
      <c r="P5" s="6">
        <v>0.11</v>
      </c>
      <c r="T5" s="36" t="s">
        <v>77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1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-1</v>
      </c>
      <c r="AQ5" s="36">
        <v>0</v>
      </c>
      <c r="AR5" s="36">
        <v>0</v>
      </c>
      <c r="AS5" s="36">
        <v>0</v>
      </c>
      <c r="AT5" s="36">
        <v>0</v>
      </c>
      <c r="AU5" s="36">
        <v>0</v>
      </c>
      <c r="AV5" s="36">
        <v>0</v>
      </c>
      <c r="AW5" s="36">
        <v>0</v>
      </c>
      <c r="AX5" s="36">
        <v>0</v>
      </c>
      <c r="AY5" s="36">
        <v>0</v>
      </c>
      <c r="AZ5" s="36">
        <v>0</v>
      </c>
      <c r="BA5" s="36">
        <v>0</v>
      </c>
      <c r="BB5" s="36">
        <v>0</v>
      </c>
      <c r="BC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</row>
    <row r="6" spans="1:68" x14ac:dyDescent="0.25">
      <c r="A6" s="8">
        <v>46</v>
      </c>
      <c r="B6" s="8" t="s">
        <v>10</v>
      </c>
      <c r="C6" s="7">
        <v>4194107.1352599999</v>
      </c>
      <c r="D6" s="7">
        <v>2415762.4715300002</v>
      </c>
      <c r="E6" s="37">
        <v>4139949.7462300002</v>
      </c>
      <c r="F6" s="20" t="s">
        <v>213</v>
      </c>
      <c r="G6" s="8" t="s">
        <v>48</v>
      </c>
      <c r="H6" s="6">
        <v>4472.6332000000002</v>
      </c>
      <c r="I6" s="6">
        <v>2265.152</v>
      </c>
      <c r="J6" s="6">
        <v>-5600.9310999999998</v>
      </c>
      <c r="K6" s="6">
        <v>4.0000000000000001E-3</v>
      </c>
      <c r="L6" s="6">
        <v>2E-3</v>
      </c>
      <c r="M6" s="6">
        <v>4.0000000000000001E-3</v>
      </c>
      <c r="N6" s="6">
        <v>0.4</v>
      </c>
      <c r="O6" s="6">
        <v>0.65</v>
      </c>
      <c r="P6" s="6">
        <v>-0.04</v>
      </c>
      <c r="T6" s="36" t="s">
        <v>78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1</v>
      </c>
      <c r="AI6" s="36">
        <v>0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-1</v>
      </c>
      <c r="AR6" s="36">
        <v>0</v>
      </c>
      <c r="AS6" s="36">
        <v>0</v>
      </c>
      <c r="AT6" s="36">
        <v>0</v>
      </c>
      <c r="AU6" s="36">
        <v>0</v>
      </c>
      <c r="AV6" s="36">
        <v>0</v>
      </c>
      <c r="AW6" s="36">
        <v>0</v>
      </c>
      <c r="AX6" s="36">
        <v>0</v>
      </c>
      <c r="AY6" s="36">
        <v>0</v>
      </c>
      <c r="AZ6" s="36">
        <v>0</v>
      </c>
      <c r="BA6" s="36">
        <v>0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</row>
    <row r="7" spans="1:68" x14ac:dyDescent="0.25">
      <c r="A7" s="8">
        <v>51</v>
      </c>
      <c r="B7" s="8" t="s">
        <v>11</v>
      </c>
      <c r="C7" s="7">
        <v>4180078.8875899999</v>
      </c>
      <c r="D7" s="7">
        <v>2403828.6557800001</v>
      </c>
      <c r="E7" s="37">
        <v>4161441.6451699999</v>
      </c>
      <c r="F7" s="20" t="s">
        <v>214</v>
      </c>
      <c r="G7" s="8" t="s">
        <v>49</v>
      </c>
      <c r="H7" s="6">
        <v>3392.6228000000001</v>
      </c>
      <c r="I7" s="6">
        <v>2596.9818</v>
      </c>
      <c r="J7" s="6">
        <v>-5206.3477000000003</v>
      </c>
      <c r="K7" s="6">
        <v>4.0000000000000001E-3</v>
      </c>
      <c r="L7" s="6">
        <v>3.0000000000000001E-3</v>
      </c>
      <c r="M7" s="6">
        <v>4.0000000000000001E-3</v>
      </c>
      <c r="N7" s="6">
        <v>0.78</v>
      </c>
      <c r="O7" s="6">
        <v>0.84</v>
      </c>
      <c r="P7" s="6">
        <v>0.71</v>
      </c>
      <c r="T7" s="36" t="s">
        <v>79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1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-1</v>
      </c>
      <c r="AS7" s="36">
        <v>0</v>
      </c>
      <c r="AT7" s="36">
        <v>0</v>
      </c>
      <c r="AU7" s="36">
        <v>0</v>
      </c>
      <c r="AV7" s="36">
        <v>0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</row>
    <row r="8" spans="1:68" x14ac:dyDescent="0.25">
      <c r="A8" s="8">
        <v>52</v>
      </c>
      <c r="B8" s="8" t="s">
        <v>12</v>
      </c>
      <c r="C8" s="7">
        <v>4187113.3806500002</v>
      </c>
      <c r="D8" s="7">
        <v>2415014.67796</v>
      </c>
      <c r="E8" s="37">
        <v>4147809.5332399998</v>
      </c>
      <c r="F8" s="20" t="s">
        <v>215</v>
      </c>
      <c r="G8" s="8" t="s">
        <v>50</v>
      </c>
      <c r="H8" s="6">
        <v>-619.77459999999996</v>
      </c>
      <c r="I8" s="6">
        <v>7770.7473</v>
      </c>
      <c r="J8" s="6">
        <v>-3886.4650999999999</v>
      </c>
      <c r="K8" s="6">
        <v>6.0000000000000001E-3</v>
      </c>
      <c r="L8" s="6">
        <v>4.0000000000000001E-3</v>
      </c>
      <c r="M8" s="6">
        <v>6.0000000000000001E-3</v>
      </c>
      <c r="N8" s="6">
        <v>0.77</v>
      </c>
      <c r="O8" s="6">
        <v>0.9</v>
      </c>
      <c r="P8" s="6">
        <v>0.75</v>
      </c>
      <c r="T8" s="15" t="s">
        <v>80</v>
      </c>
      <c r="U8" s="16">
        <v>0</v>
      </c>
      <c r="V8" s="16">
        <v>0</v>
      </c>
      <c r="W8" s="16">
        <v>0</v>
      </c>
      <c r="X8" s="15">
        <v>0</v>
      </c>
      <c r="Y8" s="15">
        <v>0</v>
      </c>
      <c r="Z8" s="15">
        <v>0</v>
      </c>
      <c r="AA8" s="16">
        <v>0</v>
      </c>
      <c r="AB8" s="16">
        <v>0</v>
      </c>
      <c r="AC8" s="16">
        <v>0</v>
      </c>
      <c r="AD8" s="15">
        <v>0</v>
      </c>
      <c r="AE8" s="15">
        <v>0</v>
      </c>
      <c r="AF8" s="15">
        <v>0</v>
      </c>
      <c r="AG8" s="16">
        <v>0</v>
      </c>
      <c r="AH8" s="16">
        <v>0</v>
      </c>
      <c r="AI8" s="16">
        <v>0</v>
      </c>
      <c r="AJ8" s="15">
        <v>0</v>
      </c>
      <c r="AK8" s="15">
        <v>0</v>
      </c>
      <c r="AL8" s="15">
        <v>0</v>
      </c>
      <c r="AM8" s="16">
        <v>0</v>
      </c>
      <c r="AN8" s="16">
        <v>0</v>
      </c>
      <c r="AO8" s="16">
        <v>0</v>
      </c>
      <c r="AP8" s="15">
        <v>-1</v>
      </c>
      <c r="AQ8" s="15">
        <v>0</v>
      </c>
      <c r="AR8" s="15">
        <v>0</v>
      </c>
      <c r="AS8" s="16">
        <v>1</v>
      </c>
      <c r="AT8" s="16">
        <v>0</v>
      </c>
      <c r="AU8" s="16">
        <v>0</v>
      </c>
      <c r="AV8" s="15">
        <v>0</v>
      </c>
      <c r="AW8" s="15">
        <v>0</v>
      </c>
      <c r="AX8" s="15">
        <v>0</v>
      </c>
      <c r="AY8" s="16">
        <v>0</v>
      </c>
      <c r="AZ8" s="16">
        <v>0</v>
      </c>
      <c r="BA8" s="16">
        <v>0</v>
      </c>
      <c r="BB8" s="15">
        <v>0</v>
      </c>
      <c r="BC8" s="15">
        <v>0</v>
      </c>
      <c r="BD8" s="15">
        <v>0</v>
      </c>
      <c r="BE8" s="16">
        <v>0</v>
      </c>
      <c r="BF8" s="16">
        <v>0</v>
      </c>
      <c r="BG8" s="16">
        <v>0</v>
      </c>
      <c r="BH8" s="15">
        <v>0</v>
      </c>
      <c r="BI8" s="15">
        <v>0</v>
      </c>
      <c r="BJ8" s="15">
        <v>0</v>
      </c>
      <c r="BK8" s="16">
        <v>0</v>
      </c>
      <c r="BL8" s="16">
        <v>0</v>
      </c>
      <c r="BM8" s="16">
        <v>0</v>
      </c>
      <c r="BN8" s="15">
        <v>0</v>
      </c>
      <c r="BO8" s="15">
        <v>0</v>
      </c>
      <c r="BP8" s="15">
        <v>0</v>
      </c>
    </row>
    <row r="9" spans="1:68" x14ac:dyDescent="0.25">
      <c r="A9" s="8">
        <v>63</v>
      </c>
      <c r="B9" s="8" t="s">
        <v>13</v>
      </c>
      <c r="C9" s="7">
        <v>4189203.7595899999</v>
      </c>
      <c r="D9" s="7">
        <v>2398491.1511900001</v>
      </c>
      <c r="E9" s="37">
        <v>4155238.4512299998</v>
      </c>
      <c r="F9" s="20" t="s">
        <v>216</v>
      </c>
      <c r="G9" s="8" t="s">
        <v>51</v>
      </c>
      <c r="H9" s="6">
        <v>-3439.1815000000001</v>
      </c>
      <c r="I9" s="6">
        <v>9510.5594000000001</v>
      </c>
      <c r="J9" s="6">
        <v>-1870.7795000000001</v>
      </c>
      <c r="K9" s="6">
        <v>6.0000000000000001E-3</v>
      </c>
      <c r="L9" s="6">
        <v>4.0000000000000001E-3</v>
      </c>
      <c r="M9" s="6">
        <v>6.0000000000000001E-3</v>
      </c>
      <c r="N9" s="6">
        <v>0.75</v>
      </c>
      <c r="O9" s="6">
        <v>0.87</v>
      </c>
      <c r="P9" s="6">
        <v>0.75</v>
      </c>
      <c r="T9" s="15" t="s">
        <v>81</v>
      </c>
      <c r="U9" s="16">
        <v>0</v>
      </c>
      <c r="V9" s="16">
        <v>0</v>
      </c>
      <c r="W9" s="16">
        <v>0</v>
      </c>
      <c r="X9" s="15">
        <v>0</v>
      </c>
      <c r="Y9" s="15">
        <v>0</v>
      </c>
      <c r="Z9" s="15">
        <v>0</v>
      </c>
      <c r="AA9" s="16">
        <v>0</v>
      </c>
      <c r="AB9" s="16">
        <v>0</v>
      </c>
      <c r="AC9" s="16">
        <v>0</v>
      </c>
      <c r="AD9" s="15">
        <v>0</v>
      </c>
      <c r="AE9" s="15">
        <v>0</v>
      </c>
      <c r="AF9" s="15">
        <v>0</v>
      </c>
      <c r="AG9" s="16">
        <v>0</v>
      </c>
      <c r="AH9" s="16">
        <v>0</v>
      </c>
      <c r="AI9" s="16">
        <v>0</v>
      </c>
      <c r="AJ9" s="15">
        <v>0</v>
      </c>
      <c r="AK9" s="15">
        <v>0</v>
      </c>
      <c r="AL9" s="15">
        <v>0</v>
      </c>
      <c r="AM9" s="16">
        <v>0</v>
      </c>
      <c r="AN9" s="16">
        <v>0</v>
      </c>
      <c r="AO9" s="16">
        <v>0</v>
      </c>
      <c r="AP9" s="15">
        <v>0</v>
      </c>
      <c r="AQ9" s="15">
        <v>-1</v>
      </c>
      <c r="AR9" s="15">
        <v>0</v>
      </c>
      <c r="AS9" s="16">
        <v>0</v>
      </c>
      <c r="AT9" s="16">
        <v>1</v>
      </c>
      <c r="AU9" s="16">
        <v>0</v>
      </c>
      <c r="AV9" s="15">
        <v>0</v>
      </c>
      <c r="AW9" s="15">
        <v>0</v>
      </c>
      <c r="AX9" s="15">
        <v>0</v>
      </c>
      <c r="AY9" s="16">
        <v>0</v>
      </c>
      <c r="AZ9" s="16">
        <v>0</v>
      </c>
      <c r="BA9" s="16">
        <v>0</v>
      </c>
      <c r="BB9" s="15">
        <v>0</v>
      </c>
      <c r="BC9" s="15">
        <v>0</v>
      </c>
      <c r="BD9" s="15">
        <v>0</v>
      </c>
      <c r="BE9" s="16">
        <v>0</v>
      </c>
      <c r="BF9" s="16">
        <v>0</v>
      </c>
      <c r="BG9" s="16">
        <v>0</v>
      </c>
      <c r="BH9" s="15">
        <v>0</v>
      </c>
      <c r="BI9" s="15">
        <v>0</v>
      </c>
      <c r="BJ9" s="15">
        <v>0</v>
      </c>
      <c r="BK9" s="16">
        <v>0</v>
      </c>
      <c r="BL9" s="16">
        <v>0</v>
      </c>
      <c r="BM9" s="16">
        <v>0</v>
      </c>
      <c r="BN9" s="15">
        <v>0</v>
      </c>
      <c r="BO9" s="15">
        <v>0</v>
      </c>
      <c r="BP9" s="15">
        <v>0</v>
      </c>
    </row>
    <row r="10" spans="1:68" x14ac:dyDescent="0.25">
      <c r="A10" s="8">
        <v>64</v>
      </c>
      <c r="B10" s="8" t="s">
        <v>14</v>
      </c>
      <c r="C10" s="7">
        <v>4185264.5847</v>
      </c>
      <c r="D10" s="7">
        <v>2401696.8914399999</v>
      </c>
      <c r="E10" s="37">
        <v>4157409.2872199998</v>
      </c>
      <c r="F10" s="20" t="s">
        <v>217</v>
      </c>
      <c r="G10" s="8" t="s">
        <v>52</v>
      </c>
      <c r="H10" s="6">
        <v>2495.5009</v>
      </c>
      <c r="I10" s="6">
        <v>1207.4084</v>
      </c>
      <c r="J10" s="6">
        <v>-3503.2523999999999</v>
      </c>
      <c r="K10" s="6">
        <v>2E-3</v>
      </c>
      <c r="L10" s="6">
        <v>2E-3</v>
      </c>
      <c r="M10" s="6">
        <v>2E-3</v>
      </c>
      <c r="N10" s="6">
        <v>0.72</v>
      </c>
      <c r="O10" s="6">
        <v>0.82</v>
      </c>
      <c r="P10" s="6">
        <v>0.49</v>
      </c>
      <c r="T10" s="15" t="s">
        <v>82</v>
      </c>
      <c r="U10" s="16">
        <v>0</v>
      </c>
      <c r="V10" s="16">
        <v>0</v>
      </c>
      <c r="W10" s="16">
        <v>0</v>
      </c>
      <c r="X10" s="15">
        <v>0</v>
      </c>
      <c r="Y10" s="15">
        <v>0</v>
      </c>
      <c r="Z10" s="15">
        <v>0</v>
      </c>
      <c r="AA10" s="16">
        <v>0</v>
      </c>
      <c r="AB10" s="16">
        <v>0</v>
      </c>
      <c r="AC10" s="16">
        <v>0</v>
      </c>
      <c r="AD10" s="15">
        <v>0</v>
      </c>
      <c r="AE10" s="15">
        <v>0</v>
      </c>
      <c r="AF10" s="15">
        <v>0</v>
      </c>
      <c r="AG10" s="16">
        <v>0</v>
      </c>
      <c r="AH10" s="16">
        <v>0</v>
      </c>
      <c r="AI10" s="16">
        <v>0</v>
      </c>
      <c r="AJ10" s="15">
        <v>0</v>
      </c>
      <c r="AK10" s="15">
        <v>0</v>
      </c>
      <c r="AL10" s="15">
        <v>0</v>
      </c>
      <c r="AM10" s="16">
        <v>0</v>
      </c>
      <c r="AN10" s="16">
        <v>0</v>
      </c>
      <c r="AO10" s="16">
        <v>0</v>
      </c>
      <c r="AP10" s="15">
        <v>0</v>
      </c>
      <c r="AQ10" s="15">
        <v>0</v>
      </c>
      <c r="AR10" s="15">
        <v>-1</v>
      </c>
      <c r="AS10" s="16">
        <v>0</v>
      </c>
      <c r="AT10" s="16">
        <v>0</v>
      </c>
      <c r="AU10" s="16">
        <v>1</v>
      </c>
      <c r="AV10" s="15">
        <v>0</v>
      </c>
      <c r="AW10" s="15">
        <v>0</v>
      </c>
      <c r="AX10" s="15">
        <v>0</v>
      </c>
      <c r="AY10" s="16">
        <v>0</v>
      </c>
      <c r="AZ10" s="16">
        <v>0</v>
      </c>
      <c r="BA10" s="16">
        <v>0</v>
      </c>
      <c r="BB10" s="15">
        <v>0</v>
      </c>
      <c r="BC10" s="15">
        <v>0</v>
      </c>
      <c r="BD10" s="15">
        <v>0</v>
      </c>
      <c r="BE10" s="16">
        <v>0</v>
      </c>
      <c r="BF10" s="16">
        <v>0</v>
      </c>
      <c r="BG10" s="16">
        <v>0</v>
      </c>
      <c r="BH10" s="15">
        <v>0</v>
      </c>
      <c r="BI10" s="15">
        <v>0</v>
      </c>
      <c r="BJ10" s="15">
        <v>0</v>
      </c>
      <c r="BK10" s="16">
        <v>0</v>
      </c>
      <c r="BL10" s="16">
        <v>0</v>
      </c>
      <c r="BM10" s="16">
        <v>0</v>
      </c>
      <c r="BN10" s="15">
        <v>0</v>
      </c>
      <c r="BO10" s="15">
        <v>0</v>
      </c>
      <c r="BP10" s="15">
        <v>0</v>
      </c>
    </row>
    <row r="11" spans="1:68" x14ac:dyDescent="0.25">
      <c r="A11" s="8">
        <v>65</v>
      </c>
      <c r="B11" s="8" t="s">
        <v>15</v>
      </c>
      <c r="C11" s="7">
        <v>4190237.1831</v>
      </c>
      <c r="D11" s="7">
        <v>2410266.8682499998</v>
      </c>
      <c r="E11" s="37">
        <v>4147766.7815899998</v>
      </c>
      <c r="F11" s="20" t="s">
        <v>218</v>
      </c>
      <c r="G11" s="8" t="s">
        <v>53</v>
      </c>
      <c r="H11" s="6">
        <v>4012.3688999999999</v>
      </c>
      <c r="I11" s="6">
        <v>-5173.7761</v>
      </c>
      <c r="J11" s="6">
        <v>-1319.9004</v>
      </c>
      <c r="K11" s="6">
        <v>4.0000000000000001E-3</v>
      </c>
      <c r="L11" s="6">
        <v>3.0000000000000001E-3</v>
      </c>
      <c r="M11" s="6">
        <v>3.0000000000000001E-3</v>
      </c>
      <c r="N11" s="6">
        <v>0.75</v>
      </c>
      <c r="O11" s="6">
        <v>0.83</v>
      </c>
      <c r="P11" s="6">
        <v>0.55000000000000004</v>
      </c>
      <c r="T11" s="36" t="s">
        <v>83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-1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6">
        <v>0</v>
      </c>
      <c r="AU11" s="36">
        <v>0</v>
      </c>
      <c r="AV11" s="36">
        <v>1</v>
      </c>
      <c r="AW11" s="36">
        <v>0</v>
      </c>
      <c r="AX11" s="36">
        <v>0</v>
      </c>
      <c r="AY11" s="36">
        <v>0</v>
      </c>
      <c r="AZ11" s="36">
        <v>0</v>
      </c>
      <c r="BA11" s="36">
        <v>0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</row>
    <row r="12" spans="1:68" x14ac:dyDescent="0.25">
      <c r="A12" s="8">
        <v>75</v>
      </c>
      <c r="B12" s="8" t="s">
        <v>26</v>
      </c>
      <c r="C12" s="7">
        <v>4193676.3207999999</v>
      </c>
      <c r="D12" s="7">
        <v>2400756.3409099998</v>
      </c>
      <c r="E12" s="37">
        <v>4149637.5741300001</v>
      </c>
      <c r="F12" s="20" t="s">
        <v>220</v>
      </c>
      <c r="G12" s="8" t="s">
        <v>54</v>
      </c>
      <c r="H12" s="6">
        <v>2819.422</v>
      </c>
      <c r="I12" s="6">
        <v>-1739.8003000000001</v>
      </c>
      <c r="J12" s="6">
        <v>-2015.6996999999999</v>
      </c>
      <c r="K12" s="6">
        <v>3.0000000000000001E-3</v>
      </c>
      <c r="L12" s="6">
        <v>2E-3</v>
      </c>
      <c r="M12" s="6">
        <v>3.0000000000000001E-3</v>
      </c>
      <c r="N12" s="6">
        <v>0.59</v>
      </c>
      <c r="O12" s="6">
        <v>0.72</v>
      </c>
      <c r="P12" s="6">
        <v>0.23</v>
      </c>
      <c r="T12" s="36" t="s">
        <v>84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-1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6">
        <v>0</v>
      </c>
      <c r="AU12" s="36">
        <v>0</v>
      </c>
      <c r="AV12" s="36">
        <v>0</v>
      </c>
      <c r="AW12" s="36">
        <v>1</v>
      </c>
      <c r="AX12" s="36">
        <v>0</v>
      </c>
      <c r="AY12" s="36">
        <v>0</v>
      </c>
      <c r="AZ12" s="36">
        <v>0</v>
      </c>
      <c r="BA12" s="36">
        <v>0</v>
      </c>
      <c r="BB12" s="36">
        <v>0</v>
      </c>
      <c r="BC12" s="36">
        <v>0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</row>
    <row r="13" spans="1:68" x14ac:dyDescent="0.25">
      <c r="A13" s="8">
        <v>76</v>
      </c>
      <c r="B13" s="8" t="s">
        <v>16</v>
      </c>
      <c r="C13" s="7">
        <v>4197068.9618199999</v>
      </c>
      <c r="D13" s="7">
        <v>2403353.3212600001</v>
      </c>
      <c r="E13" s="37">
        <v>4144431.19368</v>
      </c>
      <c r="F13" s="20" t="s">
        <v>219</v>
      </c>
      <c r="G13" s="8" t="s">
        <v>55</v>
      </c>
      <c r="H13" s="6">
        <v>5075.7030000000004</v>
      </c>
      <c r="I13" s="6">
        <v>-6201.9854999999998</v>
      </c>
      <c r="J13" s="6">
        <v>-1546.6628000000001</v>
      </c>
      <c r="K13" s="6">
        <v>4.0000000000000001E-3</v>
      </c>
      <c r="L13" s="6">
        <v>3.0000000000000001E-3</v>
      </c>
      <c r="M13" s="6">
        <v>4.0000000000000001E-3</v>
      </c>
      <c r="N13" s="6">
        <v>0.76</v>
      </c>
      <c r="O13" s="6">
        <v>0.79</v>
      </c>
      <c r="P13" s="6">
        <v>0.48</v>
      </c>
      <c r="T13" s="36" t="s">
        <v>85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-1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1</v>
      </c>
      <c r="AY13" s="36">
        <v>0</v>
      </c>
      <c r="AZ13" s="36">
        <v>0</v>
      </c>
      <c r="BA13" s="36">
        <v>0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</row>
    <row r="14" spans="1:68" x14ac:dyDescent="0.25">
      <c r="A14" s="8">
        <v>86</v>
      </c>
      <c r="B14" s="8" t="s">
        <v>25</v>
      </c>
      <c r="C14" s="7">
        <v>4186812.1490600002</v>
      </c>
      <c r="D14" s="7">
        <v>2421202.3702199999</v>
      </c>
      <c r="E14" s="37">
        <v>4144281.60696</v>
      </c>
      <c r="F14" s="20" t="s">
        <v>221</v>
      </c>
      <c r="G14" s="8" t="s">
        <v>56</v>
      </c>
      <c r="H14" s="6">
        <v>-1432.1702</v>
      </c>
      <c r="I14" s="6">
        <v>-2235.6151</v>
      </c>
      <c r="J14" s="6">
        <v>3276.4847</v>
      </c>
      <c r="K14" s="6">
        <v>2E-3</v>
      </c>
      <c r="L14" s="6">
        <v>2E-3</v>
      </c>
      <c r="M14" s="6">
        <v>2E-3</v>
      </c>
      <c r="N14" s="6">
        <v>0.66</v>
      </c>
      <c r="O14" s="6">
        <v>0.78</v>
      </c>
      <c r="P14" s="6">
        <v>0.37</v>
      </c>
      <c r="T14" s="15" t="s">
        <v>86</v>
      </c>
      <c r="U14" s="16">
        <v>0</v>
      </c>
      <c r="V14" s="16">
        <v>0</v>
      </c>
      <c r="W14" s="16">
        <v>0</v>
      </c>
      <c r="X14" s="15">
        <v>0</v>
      </c>
      <c r="Y14" s="15">
        <v>0</v>
      </c>
      <c r="Z14" s="15">
        <v>0</v>
      </c>
      <c r="AA14" s="16">
        <v>0</v>
      </c>
      <c r="AB14" s="16">
        <v>0</v>
      </c>
      <c r="AC14" s="16">
        <v>0</v>
      </c>
      <c r="AD14" s="15">
        <v>0</v>
      </c>
      <c r="AE14" s="15">
        <v>0</v>
      </c>
      <c r="AF14" s="15">
        <v>0</v>
      </c>
      <c r="AG14" s="16">
        <v>0</v>
      </c>
      <c r="AH14" s="16">
        <v>0</v>
      </c>
      <c r="AI14" s="16">
        <v>0</v>
      </c>
      <c r="AJ14" s="15">
        <v>0</v>
      </c>
      <c r="AK14" s="15">
        <v>0</v>
      </c>
      <c r="AL14" s="15">
        <v>0</v>
      </c>
      <c r="AM14" s="16">
        <v>0</v>
      </c>
      <c r="AN14" s="16">
        <v>0</v>
      </c>
      <c r="AO14" s="16">
        <v>0</v>
      </c>
      <c r="AP14" s="15">
        <v>0</v>
      </c>
      <c r="AQ14" s="15">
        <v>0</v>
      </c>
      <c r="AR14" s="15">
        <v>0</v>
      </c>
      <c r="AS14" s="16">
        <v>0</v>
      </c>
      <c r="AT14" s="16">
        <v>0</v>
      </c>
      <c r="AU14" s="16">
        <v>0</v>
      </c>
      <c r="AV14" s="15">
        <v>-1</v>
      </c>
      <c r="AW14" s="15">
        <v>0</v>
      </c>
      <c r="AX14" s="15">
        <v>0</v>
      </c>
      <c r="AY14" s="16">
        <v>1</v>
      </c>
      <c r="AZ14" s="16">
        <v>0</v>
      </c>
      <c r="BA14" s="16">
        <v>0</v>
      </c>
      <c r="BB14" s="15">
        <v>0</v>
      </c>
      <c r="BC14" s="15">
        <v>0</v>
      </c>
      <c r="BD14" s="15">
        <v>0</v>
      </c>
      <c r="BE14" s="16">
        <v>0</v>
      </c>
      <c r="BF14" s="16">
        <v>0</v>
      </c>
      <c r="BG14" s="16">
        <v>0</v>
      </c>
      <c r="BH14" s="15">
        <v>0</v>
      </c>
      <c r="BI14" s="15">
        <v>0</v>
      </c>
      <c r="BJ14" s="15">
        <v>0</v>
      </c>
      <c r="BK14" s="16">
        <v>0</v>
      </c>
      <c r="BL14" s="16">
        <v>0</v>
      </c>
      <c r="BM14" s="16">
        <v>0</v>
      </c>
      <c r="BN14" s="15">
        <v>0</v>
      </c>
      <c r="BO14" s="15">
        <v>0</v>
      </c>
      <c r="BP14" s="15">
        <v>0</v>
      </c>
    </row>
    <row r="15" spans="1:68" x14ac:dyDescent="0.25">
      <c r="A15" s="8">
        <v>87</v>
      </c>
      <c r="B15" s="8" t="s">
        <v>17</v>
      </c>
      <c r="C15" s="7">
        <v>4182941.49725</v>
      </c>
      <c r="D15" s="7">
        <v>2417170.4245600002</v>
      </c>
      <c r="E15" s="37">
        <v>4151007.0616100002</v>
      </c>
      <c r="F15" s="20" t="s">
        <v>222</v>
      </c>
      <c r="G15" s="8" t="s">
        <v>57</v>
      </c>
      <c r="H15" s="6">
        <v>-3123.7483999999999</v>
      </c>
      <c r="I15" s="6">
        <v>4747.8031000000001</v>
      </c>
      <c r="J15" s="6">
        <v>42.6965</v>
      </c>
      <c r="K15" s="6">
        <v>6.0000000000000001E-3</v>
      </c>
      <c r="L15" s="6">
        <v>4.0000000000000001E-3</v>
      </c>
      <c r="M15" s="6">
        <v>5.0000000000000001E-3</v>
      </c>
      <c r="N15" s="6">
        <v>0.85</v>
      </c>
      <c r="O15" s="6">
        <v>0.84</v>
      </c>
      <c r="P15" s="6">
        <v>0.73</v>
      </c>
      <c r="T15" s="15" t="s">
        <v>87</v>
      </c>
      <c r="U15" s="16">
        <v>0</v>
      </c>
      <c r="V15" s="16">
        <v>0</v>
      </c>
      <c r="W15" s="16">
        <v>0</v>
      </c>
      <c r="X15" s="15">
        <v>0</v>
      </c>
      <c r="Y15" s="15">
        <v>0</v>
      </c>
      <c r="Z15" s="15">
        <v>0</v>
      </c>
      <c r="AA15" s="16">
        <v>0</v>
      </c>
      <c r="AB15" s="16">
        <v>0</v>
      </c>
      <c r="AC15" s="16">
        <v>0</v>
      </c>
      <c r="AD15" s="15">
        <v>0</v>
      </c>
      <c r="AE15" s="15">
        <v>0</v>
      </c>
      <c r="AF15" s="15">
        <v>0</v>
      </c>
      <c r="AG15" s="16">
        <v>0</v>
      </c>
      <c r="AH15" s="16">
        <v>0</v>
      </c>
      <c r="AI15" s="16">
        <v>0</v>
      </c>
      <c r="AJ15" s="15">
        <v>0</v>
      </c>
      <c r="AK15" s="15">
        <v>0</v>
      </c>
      <c r="AL15" s="15">
        <v>0</v>
      </c>
      <c r="AM15" s="16">
        <v>0</v>
      </c>
      <c r="AN15" s="16">
        <v>0</v>
      </c>
      <c r="AO15" s="16">
        <v>0</v>
      </c>
      <c r="AP15" s="15">
        <v>0</v>
      </c>
      <c r="AQ15" s="15">
        <v>0</v>
      </c>
      <c r="AR15" s="15">
        <v>0</v>
      </c>
      <c r="AS15" s="16">
        <v>0</v>
      </c>
      <c r="AT15" s="16">
        <v>0</v>
      </c>
      <c r="AU15" s="16">
        <v>0</v>
      </c>
      <c r="AV15" s="15">
        <v>0</v>
      </c>
      <c r="AW15" s="15">
        <v>-1</v>
      </c>
      <c r="AX15" s="15">
        <v>0</v>
      </c>
      <c r="AY15" s="16">
        <v>0</v>
      </c>
      <c r="AZ15" s="16">
        <v>1</v>
      </c>
      <c r="BA15" s="16">
        <v>0</v>
      </c>
      <c r="BB15" s="15">
        <v>0</v>
      </c>
      <c r="BC15" s="15">
        <v>0</v>
      </c>
      <c r="BD15" s="15">
        <v>0</v>
      </c>
      <c r="BE15" s="16">
        <v>0</v>
      </c>
      <c r="BF15" s="16">
        <v>0</v>
      </c>
      <c r="BG15" s="16">
        <v>0</v>
      </c>
      <c r="BH15" s="15">
        <v>0</v>
      </c>
      <c r="BI15" s="15">
        <v>0</v>
      </c>
      <c r="BJ15" s="15">
        <v>0</v>
      </c>
      <c r="BK15" s="16">
        <v>0</v>
      </c>
      <c r="BL15" s="16">
        <v>0</v>
      </c>
      <c r="BM15" s="16">
        <v>0</v>
      </c>
      <c r="BN15" s="15">
        <v>0</v>
      </c>
      <c r="BO15" s="15">
        <v>0</v>
      </c>
      <c r="BP15" s="15">
        <v>0</v>
      </c>
    </row>
    <row r="16" spans="1:68" x14ac:dyDescent="0.25">
      <c r="A16" s="8">
        <v>88</v>
      </c>
      <c r="B16" s="8" t="s">
        <v>18</v>
      </c>
      <c r="C16" s="7">
        <v>4177128.3875099998</v>
      </c>
      <c r="D16" s="7">
        <v>2416047.4249200001</v>
      </c>
      <c r="E16" s="37">
        <v>4157204.3396299998</v>
      </c>
      <c r="F16" s="20" t="s">
        <v>223</v>
      </c>
      <c r="G16" s="8" t="s">
        <v>58</v>
      </c>
      <c r="H16" s="6">
        <v>-381.66090000000003</v>
      </c>
      <c r="I16" s="6">
        <v>4999.7902000000004</v>
      </c>
      <c r="J16" s="6">
        <v>-2524.8337000000001</v>
      </c>
      <c r="K16" s="6">
        <v>3.0000000000000001E-3</v>
      </c>
      <c r="L16" s="6">
        <v>2E-3</v>
      </c>
      <c r="M16" s="6">
        <v>3.0000000000000001E-3</v>
      </c>
      <c r="N16" s="6">
        <v>0.66</v>
      </c>
      <c r="O16" s="6">
        <v>0.73</v>
      </c>
      <c r="P16" s="6">
        <v>0.41</v>
      </c>
      <c r="T16" s="15" t="s">
        <v>88</v>
      </c>
      <c r="U16" s="16">
        <v>0</v>
      </c>
      <c r="V16" s="16">
        <v>0</v>
      </c>
      <c r="W16" s="16">
        <v>0</v>
      </c>
      <c r="X16" s="15">
        <v>0</v>
      </c>
      <c r="Y16" s="15">
        <v>0</v>
      </c>
      <c r="Z16" s="15">
        <v>0</v>
      </c>
      <c r="AA16" s="16">
        <v>0</v>
      </c>
      <c r="AB16" s="16">
        <v>0</v>
      </c>
      <c r="AC16" s="16">
        <v>0</v>
      </c>
      <c r="AD16" s="15">
        <v>0</v>
      </c>
      <c r="AE16" s="15">
        <v>0</v>
      </c>
      <c r="AF16" s="15">
        <v>0</v>
      </c>
      <c r="AG16" s="16">
        <v>0</v>
      </c>
      <c r="AH16" s="16">
        <v>0</v>
      </c>
      <c r="AI16" s="16">
        <v>0</v>
      </c>
      <c r="AJ16" s="15">
        <v>0</v>
      </c>
      <c r="AK16" s="15">
        <v>0</v>
      </c>
      <c r="AL16" s="15">
        <v>0</v>
      </c>
      <c r="AM16" s="16">
        <v>0</v>
      </c>
      <c r="AN16" s="16">
        <v>0</v>
      </c>
      <c r="AO16" s="16">
        <v>0</v>
      </c>
      <c r="AP16" s="15">
        <v>0</v>
      </c>
      <c r="AQ16" s="15">
        <v>0</v>
      </c>
      <c r="AR16" s="15">
        <v>0</v>
      </c>
      <c r="AS16" s="16">
        <v>0</v>
      </c>
      <c r="AT16" s="16">
        <v>0</v>
      </c>
      <c r="AU16" s="16">
        <v>0</v>
      </c>
      <c r="AV16" s="15">
        <v>0</v>
      </c>
      <c r="AW16" s="15">
        <v>0</v>
      </c>
      <c r="AX16" s="15">
        <v>-1</v>
      </c>
      <c r="AY16" s="16">
        <v>0</v>
      </c>
      <c r="AZ16" s="16">
        <v>0</v>
      </c>
      <c r="BA16" s="16">
        <v>1</v>
      </c>
      <c r="BB16" s="15">
        <v>0</v>
      </c>
      <c r="BC16" s="15">
        <v>0</v>
      </c>
      <c r="BD16" s="15">
        <v>0</v>
      </c>
      <c r="BE16" s="16">
        <v>0</v>
      </c>
      <c r="BF16" s="16">
        <v>0</v>
      </c>
      <c r="BG16" s="16">
        <v>0</v>
      </c>
      <c r="BH16" s="15">
        <v>0</v>
      </c>
      <c r="BI16" s="15">
        <v>0</v>
      </c>
      <c r="BJ16" s="15">
        <v>0</v>
      </c>
      <c r="BK16" s="16">
        <v>0</v>
      </c>
      <c r="BL16" s="16">
        <v>0</v>
      </c>
      <c r="BM16" s="16">
        <v>0</v>
      </c>
      <c r="BN16" s="15">
        <v>0</v>
      </c>
      <c r="BO16" s="15">
        <v>0</v>
      </c>
      <c r="BP16" s="15">
        <v>0</v>
      </c>
    </row>
    <row r="17" spans="1:68" x14ac:dyDescent="0.25">
      <c r="A17" s="8">
        <v>92</v>
      </c>
      <c r="B17" s="8" t="s">
        <v>19</v>
      </c>
      <c r="C17" s="7">
        <v>4184073.7655400001</v>
      </c>
      <c r="D17" s="7">
        <v>2425156.4813000001</v>
      </c>
      <c r="E17" s="37">
        <v>4144742.5372700002</v>
      </c>
      <c r="F17" s="20" t="s">
        <v>224</v>
      </c>
      <c r="G17" s="8" t="s">
        <v>59</v>
      </c>
      <c r="H17" s="6">
        <v>-6993.6805000000004</v>
      </c>
      <c r="I17" s="6">
        <v>-747.79700000000003</v>
      </c>
      <c r="J17" s="6">
        <v>7859.7282999999998</v>
      </c>
      <c r="K17" s="6">
        <v>8.9999999999999993E-3</v>
      </c>
      <c r="L17" s="6">
        <v>7.0000000000000001E-3</v>
      </c>
      <c r="M17" s="6">
        <v>8.0000000000000002E-3</v>
      </c>
      <c r="N17" s="6">
        <v>0.87</v>
      </c>
      <c r="O17" s="6">
        <v>0.83</v>
      </c>
      <c r="P17" s="6">
        <v>0.76</v>
      </c>
      <c r="T17" s="36" t="s">
        <v>89</v>
      </c>
      <c r="U17" s="36">
        <v>1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6">
        <v>0</v>
      </c>
      <c r="AD17" s="36">
        <v>0</v>
      </c>
      <c r="AE17" s="36">
        <v>0</v>
      </c>
      <c r="AF17" s="36">
        <v>0</v>
      </c>
      <c r="AG17" s="36">
        <v>0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>
        <v>0</v>
      </c>
      <c r="AN17" s="36">
        <v>0</v>
      </c>
      <c r="AO17" s="36">
        <v>0</v>
      </c>
      <c r="AP17" s="36">
        <v>0</v>
      </c>
      <c r="AQ17" s="36">
        <v>0</v>
      </c>
      <c r="AR17" s="36">
        <v>0</v>
      </c>
      <c r="AS17" s="36">
        <v>0</v>
      </c>
      <c r="AT17" s="36">
        <v>0</v>
      </c>
      <c r="AU17" s="36">
        <v>0</v>
      </c>
      <c r="AV17" s="36">
        <v>-1</v>
      </c>
      <c r="AW17" s="36">
        <v>0</v>
      </c>
      <c r="AX17" s="36">
        <v>0</v>
      </c>
      <c r="AY17" s="36">
        <v>0</v>
      </c>
      <c r="AZ17" s="36">
        <v>0</v>
      </c>
      <c r="BA17" s="36">
        <v>0</v>
      </c>
      <c r="BB17" s="36">
        <v>0</v>
      </c>
      <c r="BC17" s="36">
        <v>0</v>
      </c>
      <c r="BD17" s="36">
        <v>0</v>
      </c>
      <c r="BE17" s="36">
        <v>0</v>
      </c>
      <c r="BF17" s="36">
        <v>0</v>
      </c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</row>
    <row r="18" spans="1:68" x14ac:dyDescent="0.25">
      <c r="A18" s="8">
        <v>105</v>
      </c>
      <c r="B18" s="8" t="s">
        <v>20</v>
      </c>
      <c r="C18" s="7">
        <v>4194488.7453800002</v>
      </c>
      <c r="D18" s="7">
        <v>2410762.65062</v>
      </c>
      <c r="E18" s="37">
        <v>4142474.6475999998</v>
      </c>
      <c r="F18" s="20" t="s">
        <v>225</v>
      </c>
      <c r="G18" s="8" t="s">
        <v>60</v>
      </c>
      <c r="H18" s="6">
        <v>-301.30119999999999</v>
      </c>
      <c r="I18" s="6">
        <v>6187.6864999999998</v>
      </c>
      <c r="J18" s="6">
        <v>-3527.8692999999998</v>
      </c>
      <c r="K18" s="6">
        <v>4.0000000000000001E-3</v>
      </c>
      <c r="L18" s="6">
        <v>2E-3</v>
      </c>
      <c r="M18" s="6">
        <v>4.0000000000000001E-3</v>
      </c>
      <c r="N18" s="6">
        <v>0.6</v>
      </c>
      <c r="O18" s="6">
        <v>0.61</v>
      </c>
      <c r="P18" s="6">
        <v>0.3</v>
      </c>
      <c r="T18" s="36" t="s">
        <v>90</v>
      </c>
      <c r="U18" s="36">
        <v>0</v>
      </c>
      <c r="V18" s="36">
        <v>1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0</v>
      </c>
      <c r="AP18" s="36">
        <v>0</v>
      </c>
      <c r="AQ18" s="36">
        <v>0</v>
      </c>
      <c r="AR18" s="36">
        <v>0</v>
      </c>
      <c r="AS18" s="36">
        <v>0</v>
      </c>
      <c r="AT18" s="36">
        <v>0</v>
      </c>
      <c r="AU18" s="36">
        <v>0</v>
      </c>
      <c r="AV18" s="36">
        <v>0</v>
      </c>
      <c r="AW18" s="36">
        <v>-1</v>
      </c>
      <c r="AX18" s="36">
        <v>0</v>
      </c>
      <c r="AY18" s="36">
        <v>0</v>
      </c>
      <c r="AZ18" s="36">
        <v>0</v>
      </c>
      <c r="BA18" s="36">
        <v>0</v>
      </c>
      <c r="BB18" s="36">
        <v>0</v>
      </c>
      <c r="BC18" s="36">
        <v>0</v>
      </c>
      <c r="BD18" s="36">
        <v>0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</row>
    <row r="19" spans="1:68" x14ac:dyDescent="0.25">
      <c r="F19" s="20" t="s">
        <v>226</v>
      </c>
      <c r="G19" s="8" t="s">
        <v>61</v>
      </c>
      <c r="H19" s="6">
        <v>-7294.9811</v>
      </c>
      <c r="I19" s="6">
        <v>5439.8850000000002</v>
      </c>
      <c r="J19" s="6">
        <v>4331.8834999999999</v>
      </c>
      <c r="K19" s="6">
        <v>8.9999999999999993E-3</v>
      </c>
      <c r="L19" s="6">
        <v>4.0000000000000001E-3</v>
      </c>
      <c r="M19" s="6">
        <v>8.0000000000000002E-3</v>
      </c>
      <c r="N19" s="6">
        <v>0.59</v>
      </c>
      <c r="O19" s="6">
        <v>0.73</v>
      </c>
      <c r="P19" s="6">
        <v>0.28999999999999998</v>
      </c>
      <c r="T19" s="36" t="s">
        <v>91</v>
      </c>
      <c r="U19" s="36">
        <v>0</v>
      </c>
      <c r="V19" s="36">
        <v>0</v>
      </c>
      <c r="W19" s="36">
        <v>1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P19" s="36">
        <v>0</v>
      </c>
      <c r="AQ19" s="36">
        <v>0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-1</v>
      </c>
      <c r="AY19" s="36">
        <v>0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0</v>
      </c>
      <c r="BF19" s="36">
        <v>0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</row>
    <row r="20" spans="1:68" x14ac:dyDescent="0.25">
      <c r="F20" s="20" t="s">
        <v>227</v>
      </c>
      <c r="G20" s="8" t="s">
        <v>62</v>
      </c>
      <c r="H20" s="6">
        <v>4171.9318999999996</v>
      </c>
      <c r="I20" s="6">
        <v>-2155.7224000000001</v>
      </c>
      <c r="J20" s="6">
        <v>-3197.6071000000002</v>
      </c>
      <c r="K20" s="6">
        <v>3.0000000000000001E-3</v>
      </c>
      <c r="L20" s="6">
        <v>3.0000000000000001E-3</v>
      </c>
      <c r="M20" s="6">
        <v>2E-3</v>
      </c>
      <c r="N20" s="6">
        <v>0.77</v>
      </c>
      <c r="O20" s="6">
        <v>0.68</v>
      </c>
      <c r="P20" s="6">
        <v>0.56000000000000005</v>
      </c>
      <c r="T20" s="15" t="s">
        <v>92</v>
      </c>
      <c r="U20" s="16">
        <v>0</v>
      </c>
      <c r="V20" s="16">
        <v>0</v>
      </c>
      <c r="W20" s="16">
        <v>0</v>
      </c>
      <c r="X20" s="15">
        <v>0</v>
      </c>
      <c r="Y20" s="15">
        <v>0</v>
      </c>
      <c r="Z20" s="15">
        <v>0</v>
      </c>
      <c r="AA20" s="16">
        <v>0</v>
      </c>
      <c r="AB20" s="16">
        <v>0</v>
      </c>
      <c r="AC20" s="16">
        <v>0</v>
      </c>
      <c r="AD20" s="15">
        <v>0</v>
      </c>
      <c r="AE20" s="15">
        <v>0</v>
      </c>
      <c r="AF20" s="15">
        <v>0</v>
      </c>
      <c r="AG20" s="16">
        <v>0</v>
      </c>
      <c r="AH20" s="16">
        <v>0</v>
      </c>
      <c r="AI20" s="16">
        <v>0</v>
      </c>
      <c r="AJ20" s="15">
        <v>0</v>
      </c>
      <c r="AK20" s="15">
        <v>0</v>
      </c>
      <c r="AL20" s="15">
        <v>0</v>
      </c>
      <c r="AM20" s="16">
        <v>0</v>
      </c>
      <c r="AN20" s="16">
        <v>0</v>
      </c>
      <c r="AO20" s="16">
        <v>0</v>
      </c>
      <c r="AP20" s="15">
        <v>0</v>
      </c>
      <c r="AQ20" s="15">
        <v>0</v>
      </c>
      <c r="AR20" s="15">
        <v>0</v>
      </c>
      <c r="AS20" s="16">
        <v>1</v>
      </c>
      <c r="AT20" s="16">
        <v>0</v>
      </c>
      <c r="AU20" s="16">
        <v>0</v>
      </c>
      <c r="AV20" s="15">
        <v>-1</v>
      </c>
      <c r="AW20" s="15">
        <v>0</v>
      </c>
      <c r="AX20" s="15">
        <v>0</v>
      </c>
      <c r="AY20" s="16">
        <v>0</v>
      </c>
      <c r="AZ20" s="16">
        <v>0</v>
      </c>
      <c r="BA20" s="16">
        <v>0</v>
      </c>
      <c r="BB20" s="15">
        <v>0</v>
      </c>
      <c r="BC20" s="15">
        <v>0</v>
      </c>
      <c r="BD20" s="15">
        <v>0</v>
      </c>
      <c r="BE20" s="16">
        <v>0</v>
      </c>
      <c r="BF20" s="16">
        <v>0</v>
      </c>
      <c r="BG20" s="16">
        <v>0</v>
      </c>
      <c r="BH20" s="15">
        <v>0</v>
      </c>
      <c r="BI20" s="15">
        <v>0</v>
      </c>
      <c r="BJ20" s="15">
        <v>0</v>
      </c>
      <c r="BK20" s="16">
        <v>0</v>
      </c>
      <c r="BL20" s="16">
        <v>0</v>
      </c>
      <c r="BM20" s="16">
        <v>0</v>
      </c>
      <c r="BN20" s="15">
        <v>0</v>
      </c>
      <c r="BO20" s="15">
        <v>0</v>
      </c>
      <c r="BP20" s="15">
        <v>0</v>
      </c>
    </row>
    <row r="21" spans="1:68" x14ac:dyDescent="0.25">
      <c r="F21" s="20" t="s">
        <v>228</v>
      </c>
      <c r="G21" s="8" t="s">
        <v>63</v>
      </c>
      <c r="H21" s="6">
        <v>3870.6401999999998</v>
      </c>
      <c r="I21" s="6">
        <v>4031.9636</v>
      </c>
      <c r="J21" s="6">
        <v>-6725.4678000000004</v>
      </c>
      <c r="K21" s="6">
        <v>4.0000000000000001E-3</v>
      </c>
      <c r="L21" s="6">
        <v>3.0000000000000001E-3</v>
      </c>
      <c r="M21" s="6">
        <v>4.0000000000000001E-3</v>
      </c>
      <c r="N21" s="6">
        <v>0.56000000000000005</v>
      </c>
      <c r="O21" s="6">
        <v>0.59</v>
      </c>
      <c r="P21" s="6">
        <v>0.46</v>
      </c>
      <c r="S21" s="1" t="s">
        <v>238</v>
      </c>
      <c r="T21" s="15" t="s">
        <v>93</v>
      </c>
      <c r="U21" s="16">
        <v>0</v>
      </c>
      <c r="V21" s="16">
        <v>0</v>
      </c>
      <c r="W21" s="16">
        <v>0</v>
      </c>
      <c r="X21" s="15">
        <v>0</v>
      </c>
      <c r="Y21" s="15">
        <v>0</v>
      </c>
      <c r="Z21" s="15">
        <v>0</v>
      </c>
      <c r="AA21" s="16">
        <v>0</v>
      </c>
      <c r="AB21" s="16">
        <v>0</v>
      </c>
      <c r="AC21" s="16">
        <v>0</v>
      </c>
      <c r="AD21" s="15">
        <v>0</v>
      </c>
      <c r="AE21" s="15">
        <v>0</v>
      </c>
      <c r="AF21" s="15">
        <v>0</v>
      </c>
      <c r="AG21" s="16">
        <v>0</v>
      </c>
      <c r="AH21" s="16">
        <v>0</v>
      </c>
      <c r="AI21" s="16">
        <v>0</v>
      </c>
      <c r="AJ21" s="15">
        <v>0</v>
      </c>
      <c r="AK21" s="15">
        <v>0</v>
      </c>
      <c r="AL21" s="15">
        <v>0</v>
      </c>
      <c r="AM21" s="16">
        <v>0</v>
      </c>
      <c r="AN21" s="16">
        <v>0</v>
      </c>
      <c r="AO21" s="16">
        <v>0</v>
      </c>
      <c r="AP21" s="15">
        <v>0</v>
      </c>
      <c r="AQ21" s="15">
        <v>0</v>
      </c>
      <c r="AR21" s="15">
        <v>0</v>
      </c>
      <c r="AS21" s="16">
        <v>0</v>
      </c>
      <c r="AT21" s="16">
        <v>1</v>
      </c>
      <c r="AU21" s="16">
        <v>0</v>
      </c>
      <c r="AV21" s="15">
        <v>0</v>
      </c>
      <c r="AW21" s="15">
        <v>-1</v>
      </c>
      <c r="AX21" s="15">
        <v>0</v>
      </c>
      <c r="AY21" s="16">
        <v>0</v>
      </c>
      <c r="AZ21" s="16">
        <v>0</v>
      </c>
      <c r="BA21" s="16">
        <v>0</v>
      </c>
      <c r="BB21" s="15">
        <v>0</v>
      </c>
      <c r="BC21" s="15">
        <v>0</v>
      </c>
      <c r="BD21" s="15">
        <v>0</v>
      </c>
      <c r="BE21" s="16">
        <v>0</v>
      </c>
      <c r="BF21" s="16">
        <v>0</v>
      </c>
      <c r="BG21" s="16">
        <v>0</v>
      </c>
      <c r="BH21" s="15">
        <v>0</v>
      </c>
      <c r="BI21" s="15">
        <v>0</v>
      </c>
      <c r="BJ21" s="15">
        <v>0</v>
      </c>
      <c r="BK21" s="16">
        <v>0</v>
      </c>
      <c r="BL21" s="16">
        <v>0</v>
      </c>
      <c r="BM21" s="16">
        <v>0</v>
      </c>
      <c r="BN21" s="15">
        <v>0</v>
      </c>
      <c r="BO21" s="15">
        <v>0</v>
      </c>
      <c r="BP21" s="15">
        <v>0</v>
      </c>
    </row>
    <row r="22" spans="1:68" x14ac:dyDescent="0.25">
      <c r="F22" s="20" t="s">
        <v>229</v>
      </c>
      <c r="G22" s="8" t="s">
        <v>64</v>
      </c>
      <c r="H22" s="6">
        <v>1132.3056999999999</v>
      </c>
      <c r="I22" s="6">
        <v>7986.1178</v>
      </c>
      <c r="J22" s="6">
        <v>-6264.5775000000003</v>
      </c>
      <c r="K22" s="6">
        <v>6.0000000000000001E-3</v>
      </c>
      <c r="L22" s="6">
        <v>5.0000000000000001E-3</v>
      </c>
      <c r="M22" s="6">
        <v>5.0000000000000001E-3</v>
      </c>
      <c r="N22" s="6">
        <v>0.62</v>
      </c>
      <c r="O22" s="6">
        <v>0.66</v>
      </c>
      <c r="P22" s="6">
        <v>0.47</v>
      </c>
      <c r="T22" s="15" t="s">
        <v>94</v>
      </c>
      <c r="U22" s="16">
        <v>0</v>
      </c>
      <c r="V22" s="16">
        <v>0</v>
      </c>
      <c r="W22" s="16">
        <v>0</v>
      </c>
      <c r="X22" s="15">
        <v>0</v>
      </c>
      <c r="Y22" s="15">
        <v>0</v>
      </c>
      <c r="Z22" s="15">
        <v>0</v>
      </c>
      <c r="AA22" s="16">
        <v>0</v>
      </c>
      <c r="AB22" s="16">
        <v>0</v>
      </c>
      <c r="AC22" s="16">
        <v>0</v>
      </c>
      <c r="AD22" s="15">
        <v>0</v>
      </c>
      <c r="AE22" s="15">
        <v>0</v>
      </c>
      <c r="AF22" s="15">
        <v>0</v>
      </c>
      <c r="AG22" s="16">
        <v>0</v>
      </c>
      <c r="AH22" s="16">
        <v>0</v>
      </c>
      <c r="AI22" s="16">
        <v>0</v>
      </c>
      <c r="AJ22" s="15">
        <v>0</v>
      </c>
      <c r="AK22" s="15">
        <v>0</v>
      </c>
      <c r="AL22" s="15">
        <v>0</v>
      </c>
      <c r="AM22" s="16">
        <v>0</v>
      </c>
      <c r="AN22" s="16">
        <v>0</v>
      </c>
      <c r="AO22" s="16">
        <v>0</v>
      </c>
      <c r="AP22" s="15">
        <v>0</v>
      </c>
      <c r="AQ22" s="15">
        <v>0</v>
      </c>
      <c r="AR22" s="15">
        <v>0</v>
      </c>
      <c r="AS22" s="16">
        <v>0</v>
      </c>
      <c r="AT22" s="16">
        <v>0</v>
      </c>
      <c r="AU22" s="16">
        <v>1</v>
      </c>
      <c r="AV22" s="15">
        <v>0</v>
      </c>
      <c r="AW22" s="15">
        <v>0</v>
      </c>
      <c r="AX22" s="15">
        <v>-1</v>
      </c>
      <c r="AY22" s="16">
        <v>0</v>
      </c>
      <c r="AZ22" s="16">
        <v>0</v>
      </c>
      <c r="BA22" s="16">
        <v>0</v>
      </c>
      <c r="BB22" s="15">
        <v>0</v>
      </c>
      <c r="BC22" s="15">
        <v>0</v>
      </c>
      <c r="BD22" s="15">
        <v>0</v>
      </c>
      <c r="BE22" s="16">
        <v>0</v>
      </c>
      <c r="BF22" s="16">
        <v>0</v>
      </c>
      <c r="BG22" s="16">
        <v>0</v>
      </c>
      <c r="BH22" s="15">
        <v>0</v>
      </c>
      <c r="BI22" s="15">
        <v>0</v>
      </c>
      <c r="BJ22" s="15">
        <v>0</v>
      </c>
      <c r="BK22" s="16">
        <v>0</v>
      </c>
      <c r="BL22" s="16">
        <v>0</v>
      </c>
      <c r="BM22" s="16">
        <v>0</v>
      </c>
      <c r="BN22" s="15">
        <v>0</v>
      </c>
      <c r="BO22" s="15">
        <v>0</v>
      </c>
      <c r="BP22" s="15">
        <v>0</v>
      </c>
    </row>
    <row r="23" spans="1:68" x14ac:dyDescent="0.25">
      <c r="F23" s="20" t="s">
        <v>230</v>
      </c>
      <c r="G23" s="8" t="s">
        <v>65</v>
      </c>
      <c r="H23" s="6">
        <v>-2738.3425999999999</v>
      </c>
      <c r="I23" s="6">
        <v>3954.1354999999999</v>
      </c>
      <c r="J23" s="6">
        <v>460.8897</v>
      </c>
      <c r="K23" s="6">
        <v>3.0000000000000001E-3</v>
      </c>
      <c r="L23" s="6">
        <v>2E-3</v>
      </c>
      <c r="M23" s="6">
        <v>3.0000000000000001E-3</v>
      </c>
      <c r="N23" s="6">
        <v>0.43</v>
      </c>
      <c r="O23" s="6">
        <v>0.75</v>
      </c>
      <c r="P23" s="6">
        <v>0.15</v>
      </c>
      <c r="T23" s="36" t="s">
        <v>95</v>
      </c>
      <c r="U23" s="36">
        <v>0</v>
      </c>
      <c r="V23" s="36">
        <v>0</v>
      </c>
      <c r="W23" s="36">
        <v>0</v>
      </c>
      <c r="X23" s="36">
        <v>1</v>
      </c>
      <c r="Y23" s="36">
        <v>0</v>
      </c>
      <c r="Z23" s="36">
        <v>0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>
        <v>0</v>
      </c>
      <c r="AP23" s="36">
        <v>0</v>
      </c>
      <c r="AQ23" s="36">
        <v>0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-1</v>
      </c>
      <c r="AZ23" s="36">
        <v>0</v>
      </c>
      <c r="BA23" s="36">
        <v>0</v>
      </c>
      <c r="BB23" s="36">
        <v>0</v>
      </c>
      <c r="BC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</row>
    <row r="24" spans="1:68" x14ac:dyDescent="0.25">
      <c r="F24" s="20" t="s">
        <v>231</v>
      </c>
      <c r="G24" s="8" t="s">
        <v>66</v>
      </c>
      <c r="H24" s="6">
        <v>5813.0466999999999</v>
      </c>
      <c r="I24" s="6">
        <v>1122.9059</v>
      </c>
      <c r="J24" s="6">
        <v>-6197.2178000000004</v>
      </c>
      <c r="K24" s="6">
        <v>5.0000000000000001E-3</v>
      </c>
      <c r="L24" s="6">
        <v>3.0000000000000001E-3</v>
      </c>
      <c r="M24" s="6">
        <v>5.0000000000000001E-3</v>
      </c>
      <c r="N24" s="6">
        <v>0.66</v>
      </c>
      <c r="O24" s="6">
        <v>0.55000000000000004</v>
      </c>
      <c r="P24" s="6">
        <v>0.4</v>
      </c>
      <c r="T24" s="36" t="s">
        <v>96</v>
      </c>
      <c r="U24" s="36">
        <v>0</v>
      </c>
      <c r="V24" s="36">
        <v>0</v>
      </c>
      <c r="W24" s="36">
        <v>0</v>
      </c>
      <c r="X24" s="36">
        <v>0</v>
      </c>
      <c r="Y24" s="36">
        <v>1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-1</v>
      </c>
      <c r="BA24" s="36">
        <v>0</v>
      </c>
      <c r="BB24" s="36">
        <v>0</v>
      </c>
      <c r="BC24" s="36">
        <v>0</v>
      </c>
      <c r="BD24" s="36">
        <v>0</v>
      </c>
      <c r="BE24" s="36">
        <v>0</v>
      </c>
      <c r="BF24" s="36">
        <v>0</v>
      </c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</row>
    <row r="25" spans="1:68" x14ac:dyDescent="0.25">
      <c r="A25" s="14"/>
      <c r="B25" s="14"/>
      <c r="C25" s="14"/>
      <c r="F25" s="20" t="s">
        <v>236</v>
      </c>
      <c r="G25" s="8" t="s">
        <v>67</v>
      </c>
      <c r="H25" s="6">
        <v>20.252800000000001</v>
      </c>
      <c r="I25" s="6">
        <v>6801.8252000000002</v>
      </c>
      <c r="J25" s="6">
        <v>-3913.6905000000002</v>
      </c>
      <c r="K25" s="6">
        <v>4.0000000000000001E-3</v>
      </c>
      <c r="L25" s="6">
        <v>2E-3</v>
      </c>
      <c r="M25" s="6">
        <v>4.0000000000000001E-3</v>
      </c>
      <c r="N25" s="6">
        <v>0.72</v>
      </c>
      <c r="O25" s="6">
        <v>0.71</v>
      </c>
      <c r="P25" s="6">
        <v>0.46</v>
      </c>
      <c r="T25" s="36" t="s">
        <v>97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P25" s="36">
        <v>0</v>
      </c>
      <c r="AQ25" s="36">
        <v>0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6">
        <v>0</v>
      </c>
      <c r="AZ25" s="36">
        <v>0</v>
      </c>
      <c r="BA25" s="36">
        <v>-1</v>
      </c>
      <c r="BB25" s="36">
        <v>0</v>
      </c>
      <c r="BC25" s="36">
        <v>0</v>
      </c>
      <c r="BD25" s="36">
        <v>0</v>
      </c>
      <c r="BE25" s="36">
        <v>0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</row>
    <row r="26" spans="1:68" x14ac:dyDescent="0.25">
      <c r="A26" s="14"/>
      <c r="B26" s="14"/>
      <c r="C26" s="14"/>
      <c r="F26" s="20" t="s">
        <v>235</v>
      </c>
      <c r="G26" s="8" t="s">
        <v>68</v>
      </c>
      <c r="H26" s="6">
        <v>2970.7275</v>
      </c>
      <c r="I26" s="6">
        <v>-5416.9976999999999</v>
      </c>
      <c r="J26" s="6">
        <v>323.68360000000001</v>
      </c>
      <c r="K26" s="6">
        <v>4.0000000000000001E-3</v>
      </c>
      <c r="L26" s="6">
        <v>3.0000000000000001E-3</v>
      </c>
      <c r="M26" s="6">
        <v>3.0000000000000001E-3</v>
      </c>
      <c r="N26" s="6">
        <v>0.65</v>
      </c>
      <c r="O26" s="6">
        <v>0.75</v>
      </c>
      <c r="P26" s="6">
        <v>0.42</v>
      </c>
      <c r="T26" s="15" t="s">
        <v>98</v>
      </c>
      <c r="U26" s="16">
        <v>-1</v>
      </c>
      <c r="V26" s="16">
        <v>0</v>
      </c>
      <c r="W26" s="16">
        <v>0</v>
      </c>
      <c r="X26" s="15">
        <v>0</v>
      </c>
      <c r="Y26" s="15">
        <v>0</v>
      </c>
      <c r="Z26" s="15">
        <v>0</v>
      </c>
      <c r="AA26" s="16">
        <v>0</v>
      </c>
      <c r="AB26" s="16">
        <v>0</v>
      </c>
      <c r="AC26" s="16">
        <v>0</v>
      </c>
      <c r="AD26" s="15">
        <v>0</v>
      </c>
      <c r="AE26" s="15">
        <v>0</v>
      </c>
      <c r="AF26" s="15">
        <v>0</v>
      </c>
      <c r="AG26" s="16">
        <v>0</v>
      </c>
      <c r="AH26" s="16">
        <v>0</v>
      </c>
      <c r="AI26" s="16">
        <v>0</v>
      </c>
      <c r="AJ26" s="15">
        <v>0</v>
      </c>
      <c r="AK26" s="15">
        <v>0</v>
      </c>
      <c r="AL26" s="15">
        <v>0</v>
      </c>
      <c r="AM26" s="16">
        <v>0</v>
      </c>
      <c r="AN26" s="16">
        <v>0</v>
      </c>
      <c r="AO26" s="16">
        <v>0</v>
      </c>
      <c r="AP26" s="15">
        <v>0</v>
      </c>
      <c r="AQ26" s="15">
        <v>0</v>
      </c>
      <c r="AR26" s="15">
        <v>0</v>
      </c>
      <c r="AS26" s="16">
        <v>0</v>
      </c>
      <c r="AT26" s="16">
        <v>0</v>
      </c>
      <c r="AU26" s="16">
        <v>0</v>
      </c>
      <c r="AV26" s="15">
        <v>0</v>
      </c>
      <c r="AW26" s="15">
        <v>0</v>
      </c>
      <c r="AX26" s="15">
        <v>0</v>
      </c>
      <c r="AY26" s="16">
        <v>1</v>
      </c>
      <c r="AZ26" s="16">
        <v>0</v>
      </c>
      <c r="BA26" s="16">
        <v>0</v>
      </c>
      <c r="BB26" s="15">
        <v>0</v>
      </c>
      <c r="BC26" s="15">
        <v>0</v>
      </c>
      <c r="BD26" s="15">
        <v>0</v>
      </c>
      <c r="BE26" s="16">
        <v>0</v>
      </c>
      <c r="BF26" s="16">
        <v>0</v>
      </c>
      <c r="BG26" s="16">
        <v>0</v>
      </c>
      <c r="BH26" s="15">
        <v>0</v>
      </c>
      <c r="BI26" s="15">
        <v>0</v>
      </c>
      <c r="BJ26" s="15">
        <v>0</v>
      </c>
      <c r="BK26" s="16">
        <v>0</v>
      </c>
      <c r="BL26" s="16">
        <v>0</v>
      </c>
      <c r="BM26" s="16">
        <v>0</v>
      </c>
      <c r="BN26" s="15">
        <v>0</v>
      </c>
      <c r="BO26" s="15">
        <v>0</v>
      </c>
      <c r="BP26" s="15">
        <v>0</v>
      </c>
    </row>
    <row r="27" spans="1:68" x14ac:dyDescent="0.25">
      <c r="A27" s="17" t="s">
        <v>70</v>
      </c>
      <c r="B27" s="17">
        <v>1</v>
      </c>
      <c r="C27" s="14"/>
      <c r="L27" s="1" t="s">
        <v>8</v>
      </c>
      <c r="M27" s="1" t="s">
        <v>8</v>
      </c>
      <c r="N27" s="1" t="s">
        <v>8</v>
      </c>
      <c r="T27" s="15" t="s">
        <v>99</v>
      </c>
      <c r="U27" s="16">
        <v>0</v>
      </c>
      <c r="V27" s="16">
        <v>-1</v>
      </c>
      <c r="W27" s="16">
        <v>0</v>
      </c>
      <c r="X27" s="15">
        <v>0</v>
      </c>
      <c r="Y27" s="15">
        <v>0</v>
      </c>
      <c r="Z27" s="15">
        <v>0</v>
      </c>
      <c r="AA27" s="16">
        <v>0</v>
      </c>
      <c r="AB27" s="16">
        <v>0</v>
      </c>
      <c r="AC27" s="16">
        <v>0</v>
      </c>
      <c r="AD27" s="15">
        <v>0</v>
      </c>
      <c r="AE27" s="15">
        <v>0</v>
      </c>
      <c r="AF27" s="15">
        <v>0</v>
      </c>
      <c r="AG27" s="16">
        <v>0</v>
      </c>
      <c r="AH27" s="16">
        <v>0</v>
      </c>
      <c r="AI27" s="16">
        <v>0</v>
      </c>
      <c r="AJ27" s="15">
        <v>0</v>
      </c>
      <c r="AK27" s="15">
        <v>0</v>
      </c>
      <c r="AL27" s="15">
        <v>0</v>
      </c>
      <c r="AM27" s="16">
        <v>0</v>
      </c>
      <c r="AN27" s="16">
        <v>0</v>
      </c>
      <c r="AO27" s="16">
        <v>0</v>
      </c>
      <c r="AP27" s="15">
        <v>0</v>
      </c>
      <c r="AQ27" s="15">
        <v>0</v>
      </c>
      <c r="AR27" s="15">
        <v>0</v>
      </c>
      <c r="AS27" s="16">
        <v>0</v>
      </c>
      <c r="AT27" s="16">
        <v>0</v>
      </c>
      <c r="AU27" s="16">
        <v>0</v>
      </c>
      <c r="AV27" s="15">
        <v>0</v>
      </c>
      <c r="AW27" s="15">
        <v>0</v>
      </c>
      <c r="AX27" s="15">
        <v>0</v>
      </c>
      <c r="AY27" s="16">
        <v>0</v>
      </c>
      <c r="AZ27" s="16">
        <v>1</v>
      </c>
      <c r="BA27" s="16">
        <v>0</v>
      </c>
      <c r="BB27" s="15">
        <v>0</v>
      </c>
      <c r="BC27" s="15">
        <v>0</v>
      </c>
      <c r="BD27" s="15">
        <v>0</v>
      </c>
      <c r="BE27" s="16">
        <v>0</v>
      </c>
      <c r="BF27" s="16">
        <v>0</v>
      </c>
      <c r="BG27" s="16">
        <v>0</v>
      </c>
      <c r="BH27" s="15">
        <v>0</v>
      </c>
      <c r="BI27" s="15">
        <v>0</v>
      </c>
      <c r="BJ27" s="15">
        <v>0</v>
      </c>
      <c r="BK27" s="16">
        <v>0</v>
      </c>
      <c r="BL27" s="16">
        <v>0</v>
      </c>
      <c r="BM27" s="16">
        <v>0</v>
      </c>
      <c r="BN27" s="15">
        <v>0</v>
      </c>
      <c r="BO27" s="15">
        <v>0</v>
      </c>
      <c r="BP27" s="15">
        <v>0</v>
      </c>
    </row>
    <row r="28" spans="1:68" x14ac:dyDescent="0.25">
      <c r="A28" s="14"/>
      <c r="B28" s="14"/>
      <c r="C28" s="14"/>
      <c r="T28" s="15" t="s">
        <v>100</v>
      </c>
      <c r="U28" s="16">
        <v>0</v>
      </c>
      <c r="V28" s="16">
        <v>0</v>
      </c>
      <c r="W28" s="16">
        <v>-1</v>
      </c>
      <c r="X28" s="15">
        <v>0</v>
      </c>
      <c r="Y28" s="15">
        <v>0</v>
      </c>
      <c r="Z28" s="15">
        <v>0</v>
      </c>
      <c r="AA28" s="16">
        <v>0</v>
      </c>
      <c r="AB28" s="16">
        <v>0</v>
      </c>
      <c r="AC28" s="16">
        <v>0</v>
      </c>
      <c r="AD28" s="15">
        <v>0</v>
      </c>
      <c r="AE28" s="15">
        <v>0</v>
      </c>
      <c r="AF28" s="15">
        <v>0</v>
      </c>
      <c r="AG28" s="16">
        <v>0</v>
      </c>
      <c r="AH28" s="16">
        <v>0</v>
      </c>
      <c r="AI28" s="16">
        <v>0</v>
      </c>
      <c r="AJ28" s="15">
        <v>0</v>
      </c>
      <c r="AK28" s="15">
        <v>0</v>
      </c>
      <c r="AL28" s="15">
        <v>0</v>
      </c>
      <c r="AM28" s="16">
        <v>0</v>
      </c>
      <c r="AN28" s="16">
        <v>0</v>
      </c>
      <c r="AO28" s="16">
        <v>0</v>
      </c>
      <c r="AP28" s="15">
        <v>0</v>
      </c>
      <c r="AQ28" s="15">
        <v>0</v>
      </c>
      <c r="AR28" s="15">
        <v>0</v>
      </c>
      <c r="AS28" s="16">
        <v>0</v>
      </c>
      <c r="AT28" s="16">
        <v>0</v>
      </c>
      <c r="AU28" s="16">
        <v>0</v>
      </c>
      <c r="AV28" s="15">
        <v>0</v>
      </c>
      <c r="AW28" s="15">
        <v>0</v>
      </c>
      <c r="AX28" s="15">
        <v>0</v>
      </c>
      <c r="AY28" s="16">
        <v>0</v>
      </c>
      <c r="AZ28" s="16">
        <v>0</v>
      </c>
      <c r="BA28" s="16">
        <v>1</v>
      </c>
      <c r="BB28" s="15">
        <v>0</v>
      </c>
      <c r="BC28" s="15">
        <v>0</v>
      </c>
      <c r="BD28" s="15">
        <v>0</v>
      </c>
      <c r="BE28" s="16">
        <v>0</v>
      </c>
      <c r="BF28" s="16">
        <v>0</v>
      </c>
      <c r="BG28" s="16">
        <v>0</v>
      </c>
      <c r="BH28" s="15">
        <v>0</v>
      </c>
      <c r="BI28" s="15">
        <v>0</v>
      </c>
      <c r="BJ28" s="15">
        <v>0</v>
      </c>
      <c r="BK28" s="16">
        <v>0</v>
      </c>
      <c r="BL28" s="16">
        <v>0</v>
      </c>
      <c r="BM28" s="16">
        <v>0</v>
      </c>
      <c r="BN28" s="15">
        <v>0</v>
      </c>
      <c r="BO28" s="15">
        <v>0</v>
      </c>
      <c r="BP28" s="15">
        <v>0</v>
      </c>
    </row>
    <row r="29" spans="1:68" x14ac:dyDescent="0.25">
      <c r="T29" s="36" t="s">
        <v>101</v>
      </c>
      <c r="U29" s="36">
        <v>1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-1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6">
        <v>0</v>
      </c>
      <c r="BB29" s="36">
        <v>0</v>
      </c>
      <c r="BC29" s="36">
        <v>0</v>
      </c>
      <c r="BD29" s="36">
        <v>0</v>
      </c>
      <c r="BE29" s="36">
        <v>0</v>
      </c>
      <c r="BF29" s="36">
        <v>0</v>
      </c>
      <c r="BG29" s="36">
        <v>0</v>
      </c>
      <c r="BH29" s="36">
        <v>0</v>
      </c>
      <c r="BI29" s="36">
        <v>0</v>
      </c>
      <c r="BJ29" s="36">
        <v>0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</row>
    <row r="30" spans="1:68" x14ac:dyDescent="0.25">
      <c r="A30" s="13" t="s">
        <v>35</v>
      </c>
      <c r="B30" s="64" t="s">
        <v>69</v>
      </c>
      <c r="C30" s="65"/>
      <c r="D30" s="66"/>
      <c r="E30" s="67" t="s">
        <v>71</v>
      </c>
      <c r="F30" s="67"/>
      <c r="G30" s="67"/>
      <c r="H30" s="67" t="s">
        <v>72</v>
      </c>
      <c r="I30" s="67"/>
      <c r="J30" s="67"/>
      <c r="K30" s="18" t="s">
        <v>191</v>
      </c>
      <c r="L30" s="28"/>
      <c r="M30" s="29" t="s">
        <v>277</v>
      </c>
      <c r="N30" s="30" t="s">
        <v>197</v>
      </c>
      <c r="P30" s="31" t="s">
        <v>198</v>
      </c>
      <c r="Q30" s="31">
        <f>72</f>
        <v>72</v>
      </c>
      <c r="T30" s="36" t="s">
        <v>102</v>
      </c>
      <c r="U30" s="36">
        <v>0</v>
      </c>
      <c r="V30" s="36">
        <v>1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6">
        <v>0</v>
      </c>
      <c r="AL30" s="36"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0</v>
      </c>
      <c r="AT30" s="36">
        <v>-1</v>
      </c>
      <c r="AU30" s="36">
        <v>0</v>
      </c>
      <c r="AV30" s="36">
        <v>0</v>
      </c>
      <c r="AW30" s="36">
        <v>0</v>
      </c>
      <c r="AX30" s="36">
        <v>0</v>
      </c>
      <c r="AY30" s="36">
        <v>0</v>
      </c>
      <c r="AZ30" s="36">
        <v>0</v>
      </c>
      <c r="BA30" s="36">
        <v>0</v>
      </c>
      <c r="BB30" s="36">
        <v>0</v>
      </c>
      <c r="BC30" s="36">
        <v>0</v>
      </c>
      <c r="BD30" s="36">
        <v>0</v>
      </c>
      <c r="BE30" s="36">
        <v>0</v>
      </c>
      <c r="BF30" s="36">
        <v>0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</row>
    <row r="31" spans="1:68" x14ac:dyDescent="0.25">
      <c r="A31" s="11"/>
      <c r="B31" s="13">
        <f>K3*K3</f>
        <v>9.0000000000000002E-6</v>
      </c>
      <c r="C31" s="13">
        <f>N3*K3*L3</f>
        <v>3.0000000000000001E-6</v>
      </c>
      <c r="D31" s="13">
        <f>O3*K3*M3</f>
        <v>5.8500000000000007E-6</v>
      </c>
      <c r="E31" s="6">
        <f t="array" ref="E31:G33">B31:D33/$B$27</f>
        <v>9.0000000000000002E-6</v>
      </c>
      <c r="F31" s="6">
        <v>3.0000000000000001E-6</v>
      </c>
      <c r="G31" s="6">
        <v>5.8500000000000007E-6</v>
      </c>
      <c r="H31" s="13">
        <f t="array" ref="H31:J33">MINVERSE(E31:G33)</f>
        <v>305073.32904687553</v>
      </c>
      <c r="I31" s="13">
        <v>-211720.4004776339</v>
      </c>
      <c r="J31" s="13">
        <v>-189828.84786136376</v>
      </c>
      <c r="K31" s="19">
        <f>(H3-(C10-C9))*100</f>
        <v>4.2189999907350284</v>
      </c>
      <c r="M31" s="29">
        <f t="array" ref="M31:M78">MMULT(MMULT(MMULT(B236:AW283,(TRANSPOSE(U2:BP73))),G109:BZ180),K31:K102)</f>
        <v>-2.1177168652806335</v>
      </c>
      <c r="N31" s="30">
        <f t="array" ref="N31:N102">(MMULT(U2:BP73,M31:M78))-K31:K102</f>
        <v>0.15410504455130081</v>
      </c>
      <c r="P31" s="32" t="s">
        <v>199</v>
      </c>
      <c r="Q31" s="32">
        <f>48</f>
        <v>48</v>
      </c>
      <c r="T31" s="36" t="s">
        <v>103</v>
      </c>
      <c r="U31" s="36">
        <v>0</v>
      </c>
      <c r="V31" s="36">
        <v>0</v>
      </c>
      <c r="W31" s="36">
        <v>1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>
        <v>0</v>
      </c>
      <c r="AN31" s="36">
        <v>0</v>
      </c>
      <c r="AO31" s="36">
        <v>0</v>
      </c>
      <c r="AP31" s="36">
        <v>0</v>
      </c>
      <c r="AQ31" s="36">
        <v>0</v>
      </c>
      <c r="AR31" s="36">
        <v>0</v>
      </c>
      <c r="AS31" s="36">
        <v>0</v>
      </c>
      <c r="AT31" s="36">
        <v>0</v>
      </c>
      <c r="AU31" s="36">
        <v>-1</v>
      </c>
      <c r="AV31" s="36">
        <v>0</v>
      </c>
      <c r="AW31" s="36">
        <v>0</v>
      </c>
      <c r="AX31" s="36">
        <v>0</v>
      </c>
      <c r="AY31" s="36">
        <v>0</v>
      </c>
      <c r="AZ31" s="36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</row>
    <row r="32" spans="1:68" x14ac:dyDescent="0.25">
      <c r="A32" s="13" t="s">
        <v>45</v>
      </c>
      <c r="B32" s="13">
        <f>N3*L3*K3</f>
        <v>3.0000000000000001E-6</v>
      </c>
      <c r="C32" s="13">
        <f>L3*L3</f>
        <v>3.9999999999999998E-6</v>
      </c>
      <c r="D32" s="13">
        <f>P3*L3*M3</f>
        <v>3.5999999999999999E-7</v>
      </c>
      <c r="E32" s="6">
        <v>3.0000000000000001E-6</v>
      </c>
      <c r="F32" s="6">
        <v>3.9999999999999998E-6</v>
      </c>
      <c r="G32" s="6">
        <v>3.5999999999999999E-7</v>
      </c>
      <c r="H32" s="13">
        <v>-211720.40047763387</v>
      </c>
      <c r="I32" s="13">
        <v>397836.86966106365</v>
      </c>
      <c r="J32" s="13">
        <v>121704.78552401949</v>
      </c>
      <c r="K32" s="18">
        <f>(I3-(D10-D9))*100</f>
        <v>1.3150000201221701</v>
      </c>
      <c r="M32" s="29">
        <v>-2.3080991369122565</v>
      </c>
      <c r="N32" s="30">
        <v>0.19723183751536766</v>
      </c>
      <c r="P32" s="31" t="s">
        <v>200</v>
      </c>
      <c r="Q32" s="31">
        <f t="array" ref="Q32">Q30-(Q31+3)</f>
        <v>21</v>
      </c>
      <c r="T32" s="15" t="s">
        <v>104</v>
      </c>
      <c r="U32" s="16">
        <v>0</v>
      </c>
      <c r="V32" s="16">
        <v>0</v>
      </c>
      <c r="W32" s="16">
        <v>0</v>
      </c>
      <c r="X32" s="15">
        <v>1</v>
      </c>
      <c r="Y32" s="15">
        <v>0</v>
      </c>
      <c r="Z32" s="15">
        <v>0</v>
      </c>
      <c r="AA32" s="16">
        <v>0</v>
      </c>
      <c r="AB32" s="16">
        <v>0</v>
      </c>
      <c r="AC32" s="16">
        <v>0</v>
      </c>
      <c r="AD32" s="15">
        <v>0</v>
      </c>
      <c r="AE32" s="15">
        <v>0</v>
      </c>
      <c r="AF32" s="15">
        <v>0</v>
      </c>
      <c r="AG32" s="16">
        <v>0</v>
      </c>
      <c r="AH32" s="16">
        <v>0</v>
      </c>
      <c r="AI32" s="16">
        <v>0</v>
      </c>
      <c r="AJ32" s="15">
        <v>0</v>
      </c>
      <c r="AK32" s="15">
        <v>0</v>
      </c>
      <c r="AL32" s="15">
        <v>0</v>
      </c>
      <c r="AM32" s="16">
        <v>0</v>
      </c>
      <c r="AN32" s="16">
        <v>0</v>
      </c>
      <c r="AO32" s="16">
        <v>0</v>
      </c>
      <c r="AP32" s="15">
        <v>0</v>
      </c>
      <c r="AQ32" s="15">
        <v>0</v>
      </c>
      <c r="AR32" s="15">
        <v>0</v>
      </c>
      <c r="AS32" s="16">
        <v>0</v>
      </c>
      <c r="AT32" s="16">
        <v>0</v>
      </c>
      <c r="AU32" s="16">
        <v>0</v>
      </c>
      <c r="AV32" s="15">
        <v>0</v>
      </c>
      <c r="AW32" s="15">
        <v>0</v>
      </c>
      <c r="AX32" s="15">
        <v>0</v>
      </c>
      <c r="AY32" s="16">
        <v>0</v>
      </c>
      <c r="AZ32" s="16">
        <v>0</v>
      </c>
      <c r="BA32" s="16">
        <v>0</v>
      </c>
      <c r="BB32" s="15">
        <v>0</v>
      </c>
      <c r="BC32" s="15">
        <v>0</v>
      </c>
      <c r="BD32" s="15">
        <v>0</v>
      </c>
      <c r="BE32" s="16">
        <v>0</v>
      </c>
      <c r="BF32" s="16">
        <v>0</v>
      </c>
      <c r="BG32" s="16">
        <v>0</v>
      </c>
      <c r="BH32" s="15">
        <v>0</v>
      </c>
      <c r="BI32" s="15">
        <v>0</v>
      </c>
      <c r="BJ32" s="15">
        <v>0</v>
      </c>
      <c r="BK32" s="16">
        <v>0</v>
      </c>
      <c r="BL32" s="16">
        <v>0</v>
      </c>
      <c r="BM32" s="16">
        <v>0</v>
      </c>
      <c r="BN32" s="15">
        <v>-1</v>
      </c>
      <c r="BO32" s="15">
        <v>0</v>
      </c>
      <c r="BP32" s="15">
        <v>0</v>
      </c>
    </row>
    <row r="33" spans="1:68" x14ac:dyDescent="0.25">
      <c r="A33" s="12"/>
      <c r="B33" s="13">
        <f>O3*M3*K3</f>
        <v>5.8500000000000007E-6</v>
      </c>
      <c r="C33" s="13">
        <f>P3*M3*L3</f>
        <v>3.5999999999999999E-7</v>
      </c>
      <c r="D33" s="13">
        <f>M3*M3</f>
        <v>9.0000000000000002E-6</v>
      </c>
      <c r="E33" s="6">
        <v>5.8500000000000007E-6</v>
      </c>
      <c r="F33" s="6">
        <v>3.5999999999999999E-7</v>
      </c>
      <c r="G33" s="6">
        <v>9.0000000000000002E-6</v>
      </c>
      <c r="H33" s="13">
        <v>-189828.84786136373</v>
      </c>
      <c r="I33" s="13">
        <v>121704.78552401949</v>
      </c>
      <c r="J33" s="13">
        <v>229631.67080003678</v>
      </c>
      <c r="K33" s="18">
        <f>(J3-(E10-E9))*100</f>
        <v>-6.5390000050683739</v>
      </c>
      <c r="M33" s="29">
        <v>3.8187799203033301</v>
      </c>
      <c r="N33" s="30">
        <v>0.12982333184118389</v>
      </c>
      <c r="P33" s="32" t="s">
        <v>201</v>
      </c>
      <c r="Q33" s="33">
        <f t="array" ref="Q33">MMULT(MMULT(TRANSPOSE(N31:N102),G109:BZ180),N31:N102)</f>
        <v>2134615.6229989268</v>
      </c>
      <c r="R33" s="32" t="s">
        <v>203</v>
      </c>
      <c r="T33" s="15" t="s">
        <v>105</v>
      </c>
      <c r="U33" s="16">
        <v>0</v>
      </c>
      <c r="V33" s="16">
        <v>0</v>
      </c>
      <c r="W33" s="16">
        <v>0</v>
      </c>
      <c r="X33" s="15">
        <v>0</v>
      </c>
      <c r="Y33" s="15">
        <v>1</v>
      </c>
      <c r="Z33" s="15">
        <v>0</v>
      </c>
      <c r="AA33" s="16">
        <v>0</v>
      </c>
      <c r="AB33" s="16">
        <v>0</v>
      </c>
      <c r="AC33" s="16">
        <v>0</v>
      </c>
      <c r="AD33" s="15">
        <v>0</v>
      </c>
      <c r="AE33" s="15">
        <v>0</v>
      </c>
      <c r="AF33" s="15">
        <v>0</v>
      </c>
      <c r="AG33" s="16">
        <v>0</v>
      </c>
      <c r="AH33" s="16">
        <v>0</v>
      </c>
      <c r="AI33" s="16">
        <v>0</v>
      </c>
      <c r="AJ33" s="15">
        <v>0</v>
      </c>
      <c r="AK33" s="15">
        <v>0</v>
      </c>
      <c r="AL33" s="15">
        <v>0</v>
      </c>
      <c r="AM33" s="16">
        <v>0</v>
      </c>
      <c r="AN33" s="16">
        <v>0</v>
      </c>
      <c r="AO33" s="16">
        <v>0</v>
      </c>
      <c r="AP33" s="15">
        <v>0</v>
      </c>
      <c r="AQ33" s="15">
        <v>0</v>
      </c>
      <c r="AR33" s="15">
        <v>0</v>
      </c>
      <c r="AS33" s="16">
        <v>0</v>
      </c>
      <c r="AT33" s="16">
        <v>0</v>
      </c>
      <c r="AU33" s="16">
        <v>0</v>
      </c>
      <c r="AV33" s="15">
        <v>0</v>
      </c>
      <c r="AW33" s="15">
        <v>0</v>
      </c>
      <c r="AX33" s="15">
        <v>0</v>
      </c>
      <c r="AY33" s="16">
        <v>0</v>
      </c>
      <c r="AZ33" s="16">
        <v>0</v>
      </c>
      <c r="BA33" s="16">
        <v>0</v>
      </c>
      <c r="BB33" s="15">
        <v>0</v>
      </c>
      <c r="BC33" s="15">
        <v>0</v>
      </c>
      <c r="BD33" s="15">
        <v>0</v>
      </c>
      <c r="BE33" s="16">
        <v>0</v>
      </c>
      <c r="BF33" s="16">
        <v>0</v>
      </c>
      <c r="BG33" s="16">
        <v>0</v>
      </c>
      <c r="BH33" s="15">
        <v>0</v>
      </c>
      <c r="BI33" s="15">
        <v>0</v>
      </c>
      <c r="BJ33" s="15">
        <v>0</v>
      </c>
      <c r="BK33" s="16">
        <v>0</v>
      </c>
      <c r="BL33" s="16">
        <v>0</v>
      </c>
      <c r="BM33" s="16">
        <v>0</v>
      </c>
      <c r="BN33" s="15">
        <v>0</v>
      </c>
      <c r="BO33" s="15">
        <v>-1</v>
      </c>
      <c r="BP33" s="15">
        <v>0</v>
      </c>
    </row>
    <row r="34" spans="1:68" x14ac:dyDescent="0.25">
      <c r="A34" s="11"/>
      <c r="B34" s="6">
        <f>K4*K4</f>
        <v>1.5999999999999999E-5</v>
      </c>
      <c r="C34" s="6">
        <f>N4*K4*L4</f>
        <v>6.2400000000000012E-6</v>
      </c>
      <c r="D34" s="6">
        <f>O4*K4*M4</f>
        <v>7.8399999999999995E-6</v>
      </c>
      <c r="E34" s="13">
        <f t="array" ref="E34:G36">B34:D36/$B$27</f>
        <v>1.5999999999999999E-5</v>
      </c>
      <c r="F34" s="13">
        <v>6.2400000000000012E-6</v>
      </c>
      <c r="G34" s="13">
        <v>7.8399999999999995E-6</v>
      </c>
      <c r="H34" s="6">
        <f t="array" ref="H34:J36">MINVERSE(E34:G36)</f>
        <v>90876.850784644033</v>
      </c>
      <c r="I34" s="6">
        <v>-42359.941287151181</v>
      </c>
      <c r="J34" s="6">
        <v>-24196.885066643012</v>
      </c>
      <c r="K34" s="18">
        <f>(H4-(C7-C10))*100</f>
        <v>-4.4389999933628133</v>
      </c>
      <c r="M34" s="29">
        <v>-1.4969846617530502</v>
      </c>
      <c r="N34" s="30">
        <v>1.1464342179746501</v>
      </c>
      <c r="P34" s="31" t="s">
        <v>202</v>
      </c>
      <c r="Q34" s="34" cm="1">
        <f t="array" ref="Q34">MMULT(MMULT(TRANSPOSE(N31:N102),G109:BZ180),K31:K102)</f>
        <v>-2134615.6334794341</v>
      </c>
      <c r="R34" s="31" t="s">
        <v>203</v>
      </c>
      <c r="T34" s="15" t="s">
        <v>106</v>
      </c>
      <c r="U34" s="16">
        <v>0</v>
      </c>
      <c r="V34" s="16">
        <v>0</v>
      </c>
      <c r="W34" s="16">
        <v>0</v>
      </c>
      <c r="X34" s="15">
        <v>0</v>
      </c>
      <c r="Y34" s="15">
        <v>0</v>
      </c>
      <c r="Z34" s="15">
        <v>1</v>
      </c>
      <c r="AA34" s="16">
        <v>0</v>
      </c>
      <c r="AB34" s="16">
        <v>0</v>
      </c>
      <c r="AC34" s="16">
        <v>0</v>
      </c>
      <c r="AD34" s="15">
        <v>0</v>
      </c>
      <c r="AE34" s="15">
        <v>0</v>
      </c>
      <c r="AF34" s="15">
        <v>0</v>
      </c>
      <c r="AG34" s="16">
        <v>0</v>
      </c>
      <c r="AH34" s="16">
        <v>0</v>
      </c>
      <c r="AI34" s="16">
        <v>0</v>
      </c>
      <c r="AJ34" s="15">
        <v>0</v>
      </c>
      <c r="AK34" s="15">
        <v>0</v>
      </c>
      <c r="AL34" s="15">
        <v>0</v>
      </c>
      <c r="AM34" s="16">
        <v>0</v>
      </c>
      <c r="AN34" s="16">
        <v>0</v>
      </c>
      <c r="AO34" s="16">
        <v>0</v>
      </c>
      <c r="AP34" s="15">
        <v>0</v>
      </c>
      <c r="AQ34" s="15">
        <v>0</v>
      </c>
      <c r="AR34" s="15">
        <v>0</v>
      </c>
      <c r="AS34" s="16">
        <v>0</v>
      </c>
      <c r="AT34" s="16">
        <v>0</v>
      </c>
      <c r="AU34" s="16">
        <v>0</v>
      </c>
      <c r="AV34" s="15">
        <v>0</v>
      </c>
      <c r="AW34" s="15">
        <v>0</v>
      </c>
      <c r="AX34" s="15">
        <v>0</v>
      </c>
      <c r="AY34" s="16">
        <v>0</v>
      </c>
      <c r="AZ34" s="16">
        <v>0</v>
      </c>
      <c r="BA34" s="16">
        <v>0</v>
      </c>
      <c r="BB34" s="15">
        <v>0</v>
      </c>
      <c r="BC34" s="15">
        <v>0</v>
      </c>
      <c r="BD34" s="15">
        <v>0</v>
      </c>
      <c r="BE34" s="16">
        <v>0</v>
      </c>
      <c r="BF34" s="16">
        <v>0</v>
      </c>
      <c r="BG34" s="16">
        <v>0</v>
      </c>
      <c r="BH34" s="15">
        <v>0</v>
      </c>
      <c r="BI34" s="15">
        <v>0</v>
      </c>
      <c r="BJ34" s="15">
        <v>0</v>
      </c>
      <c r="BK34" s="16">
        <v>0</v>
      </c>
      <c r="BL34" s="16">
        <v>0</v>
      </c>
      <c r="BM34" s="16">
        <v>0</v>
      </c>
      <c r="BN34" s="15">
        <v>0</v>
      </c>
      <c r="BO34" s="15">
        <v>0</v>
      </c>
      <c r="BP34" s="15">
        <v>-1</v>
      </c>
    </row>
    <row r="35" spans="1:68" x14ac:dyDescent="0.25">
      <c r="A35" s="12" t="s">
        <v>46</v>
      </c>
      <c r="B35" s="6">
        <f>N4*L4*K4</f>
        <v>6.2400000000000012E-6</v>
      </c>
      <c r="C35" s="6">
        <f>L4*L4</f>
        <v>9.0000000000000002E-6</v>
      </c>
      <c r="D35" s="6">
        <f>P4*L4*M4</f>
        <v>7.680000000000001E-6</v>
      </c>
      <c r="E35" s="13">
        <v>6.2400000000000012E-6</v>
      </c>
      <c r="F35" s="13">
        <v>9.0000000000000002E-6</v>
      </c>
      <c r="G35" s="13">
        <v>7.680000000000001E-6</v>
      </c>
      <c r="H35" s="6">
        <v>-42359.941287151159</v>
      </c>
      <c r="I35" s="6">
        <v>207941.33969060826</v>
      </c>
      <c r="J35" s="6">
        <v>-79055.47182078792</v>
      </c>
      <c r="K35" s="18">
        <f>(I4-(D7-D10))*100</f>
        <v>-5.4040000226905249</v>
      </c>
      <c r="M35" s="29">
        <v>-0.63338941287670425</v>
      </c>
      <c r="N35" s="30">
        <v>0.41740782161400425</v>
      </c>
      <c r="P35" s="32" t="s">
        <v>204</v>
      </c>
      <c r="Q35" s="33">
        <f t="array" ref="Q35">(MMULT(MMULT(TRANSPOSE(K31:K102),G109:BZ180),K31:K102))-(MMULT(MMULT(MMULT(TRANSPOSE(M31:M78),TRANSPOSE(U2:BP73)),G109:BZ180),K31:K102))</f>
        <v>2134615.6334792376</v>
      </c>
      <c r="R35" s="32" t="s">
        <v>203</v>
      </c>
      <c r="T35" s="36" t="s">
        <v>107</v>
      </c>
      <c r="U35" s="36">
        <v>1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  <c r="AN35" s="36">
        <v>0</v>
      </c>
      <c r="AO35" s="36">
        <v>0</v>
      </c>
      <c r="AP35" s="36">
        <v>0</v>
      </c>
      <c r="AQ35" s="36">
        <v>0</v>
      </c>
      <c r="AR35" s="36">
        <v>0</v>
      </c>
      <c r="AS35" s="36">
        <v>0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>
        <v>0</v>
      </c>
      <c r="BC35" s="36">
        <v>0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36">
        <v>0</v>
      </c>
      <c r="BN35" s="36">
        <v>-1</v>
      </c>
      <c r="BO35" s="36">
        <v>0</v>
      </c>
      <c r="BP35" s="36">
        <v>0</v>
      </c>
    </row>
    <row r="36" spans="1:68" x14ac:dyDescent="0.25">
      <c r="A36" s="12"/>
      <c r="B36" s="6">
        <f>O4*M4*K4</f>
        <v>7.8399999999999995E-6</v>
      </c>
      <c r="C36" s="6">
        <f>P4*M4*L4</f>
        <v>7.680000000000001E-6</v>
      </c>
      <c r="D36" s="6">
        <f>M4*M4</f>
        <v>1.5999999999999999E-5</v>
      </c>
      <c r="E36" s="13">
        <v>7.8399999999999995E-6</v>
      </c>
      <c r="F36" s="13">
        <v>7.680000000000001E-6</v>
      </c>
      <c r="G36" s="13">
        <v>1.5999999999999999E-5</v>
      </c>
      <c r="H36" s="6">
        <v>-24196.885066643019</v>
      </c>
      <c r="I36" s="6">
        <v>-79055.471820787905</v>
      </c>
      <c r="J36" s="6">
        <v>112303.10015663329</v>
      </c>
      <c r="K36" s="18">
        <f>(J4-(E7-E10))*100</f>
        <v>6.2549999907787424</v>
      </c>
      <c r="M36" s="29">
        <v>1.848217209684512</v>
      </c>
      <c r="N36" s="30">
        <v>-3.2406617054623332E-2</v>
      </c>
      <c r="P36" s="31" t="s">
        <v>206</v>
      </c>
      <c r="Q36" s="31">
        <f t="array" ref="Q36">SQRT(Q33/(Q32))</f>
        <v>318.82340409692148</v>
      </c>
      <c r="R36" s="31" t="s">
        <v>205</v>
      </c>
      <c r="T36" s="36" t="s">
        <v>108</v>
      </c>
      <c r="U36" s="36">
        <v>0</v>
      </c>
      <c r="V36" s="36">
        <v>1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6">
        <v>0</v>
      </c>
      <c r="BO36" s="36">
        <v>-1</v>
      </c>
      <c r="BP36" s="36">
        <v>0</v>
      </c>
    </row>
    <row r="37" spans="1:68" x14ac:dyDescent="0.25">
      <c r="A37" s="11"/>
      <c r="B37" s="13">
        <f t="shared" ref="B37" si="0">K5*K5</f>
        <v>4.9000000000000005E-5</v>
      </c>
      <c r="C37" s="13">
        <f t="shared" ref="C37" si="1">N5*K5*L5</f>
        <v>1.8200000000000002E-5</v>
      </c>
      <c r="D37" s="13">
        <f t="shared" ref="D37" si="2">O5*K5*M5</f>
        <v>3.2830000000000002E-5</v>
      </c>
      <c r="E37" s="6">
        <f t="array" ref="E37:G39">B37:D39/$B$27</f>
        <v>4.9000000000000005E-5</v>
      </c>
      <c r="F37" s="6">
        <v>1.8200000000000002E-5</v>
      </c>
      <c r="G37" s="6">
        <v>3.2830000000000002E-5</v>
      </c>
      <c r="H37" s="13">
        <f t="array" ref="H37:J39">MINVERSE(E37:G39)</f>
        <v>58396.354185385331</v>
      </c>
      <c r="I37" s="13">
        <v>-36934.112786833146</v>
      </c>
      <c r="J37" s="13">
        <v>-36223.591299528416</v>
      </c>
      <c r="K37" s="18">
        <f>(H5-(C11-C10))*100</f>
        <v>0.1199999982418376</v>
      </c>
      <c r="M37" s="29">
        <v>5.0172504059067942</v>
      </c>
      <c r="N37" s="30">
        <v>-1.9278714936830299</v>
      </c>
      <c r="T37" s="36" t="s">
        <v>109</v>
      </c>
      <c r="U37" s="36">
        <v>0</v>
      </c>
      <c r="V37" s="36">
        <v>0</v>
      </c>
      <c r="W37" s="36">
        <v>1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6">
        <v>0</v>
      </c>
      <c r="AX37" s="36">
        <v>0</v>
      </c>
      <c r="AY37" s="36">
        <v>0</v>
      </c>
      <c r="AZ37" s="36">
        <v>0</v>
      </c>
      <c r="BA37" s="36">
        <v>0</v>
      </c>
      <c r="BB37" s="36">
        <v>0</v>
      </c>
      <c r="BC37" s="36">
        <v>0</v>
      </c>
      <c r="BD37" s="36">
        <v>0</v>
      </c>
      <c r="BE37" s="36">
        <v>0</v>
      </c>
      <c r="BF37" s="36">
        <v>0</v>
      </c>
      <c r="BG37" s="36">
        <v>0</v>
      </c>
      <c r="BH37" s="36">
        <v>0</v>
      </c>
      <c r="BI37" s="36">
        <v>0</v>
      </c>
      <c r="BJ37" s="36">
        <v>0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-1</v>
      </c>
    </row>
    <row r="38" spans="1:68" x14ac:dyDescent="0.25">
      <c r="A38" s="13" t="s">
        <v>47</v>
      </c>
      <c r="B38" s="13">
        <f>N5*L5*K5</f>
        <v>1.8200000000000002E-5</v>
      </c>
      <c r="C38" s="13">
        <f>L5*L5</f>
        <v>2.5000000000000001E-5</v>
      </c>
      <c r="D38" s="13">
        <f>P5*L5*M5</f>
        <v>3.8500000000000004E-6</v>
      </c>
      <c r="E38" s="6">
        <v>1.8200000000000002E-5</v>
      </c>
      <c r="F38" s="6">
        <v>2.5000000000000001E-5</v>
      </c>
      <c r="G38" s="6">
        <v>3.8500000000000004E-6</v>
      </c>
      <c r="H38" s="13">
        <v>-36934.112786833146</v>
      </c>
      <c r="I38" s="13">
        <v>63849.754379460559</v>
      </c>
      <c r="J38" s="13">
        <v>19729.089151649165</v>
      </c>
      <c r="K38" s="18">
        <f>(I5-(D11-D10))*100</f>
        <v>-1.5109999905689619</v>
      </c>
      <c r="M38" s="29">
        <v>-0.44863983792922318</v>
      </c>
      <c r="N38" s="30">
        <v>-1.0779926958884176</v>
      </c>
      <c r="T38" s="15" t="s">
        <v>110</v>
      </c>
      <c r="U38" s="16">
        <v>0</v>
      </c>
      <c r="V38" s="16">
        <v>0</v>
      </c>
      <c r="W38" s="16">
        <v>0</v>
      </c>
      <c r="X38" s="15">
        <v>0</v>
      </c>
      <c r="Y38" s="15">
        <v>0</v>
      </c>
      <c r="Z38" s="15">
        <v>0</v>
      </c>
      <c r="AA38" s="16">
        <v>0</v>
      </c>
      <c r="AB38" s="16">
        <v>0</v>
      </c>
      <c r="AC38" s="16">
        <v>0</v>
      </c>
      <c r="AD38" s="15">
        <v>0</v>
      </c>
      <c r="AE38" s="15">
        <v>0</v>
      </c>
      <c r="AF38" s="15">
        <v>0</v>
      </c>
      <c r="AG38" s="16">
        <v>0</v>
      </c>
      <c r="AH38" s="16">
        <v>0</v>
      </c>
      <c r="AI38" s="16">
        <v>0</v>
      </c>
      <c r="AJ38" s="15">
        <v>1</v>
      </c>
      <c r="AK38" s="15">
        <v>0</v>
      </c>
      <c r="AL38" s="15">
        <v>0</v>
      </c>
      <c r="AM38" s="16">
        <v>0</v>
      </c>
      <c r="AN38" s="16">
        <v>0</v>
      </c>
      <c r="AO38" s="16">
        <v>0</v>
      </c>
      <c r="AP38" s="15">
        <v>0</v>
      </c>
      <c r="AQ38" s="15">
        <v>0</v>
      </c>
      <c r="AR38" s="15">
        <v>0</v>
      </c>
      <c r="AS38" s="16">
        <v>-1</v>
      </c>
      <c r="AT38" s="16">
        <v>0</v>
      </c>
      <c r="AU38" s="16">
        <v>0</v>
      </c>
      <c r="AV38" s="15">
        <v>0</v>
      </c>
      <c r="AW38" s="15">
        <v>0</v>
      </c>
      <c r="AX38" s="15">
        <v>0</v>
      </c>
      <c r="AY38" s="16">
        <v>0</v>
      </c>
      <c r="AZ38" s="16">
        <v>0</v>
      </c>
      <c r="BA38" s="16">
        <v>0</v>
      </c>
      <c r="BB38" s="15">
        <v>0</v>
      </c>
      <c r="BC38" s="15">
        <v>0</v>
      </c>
      <c r="BD38" s="15">
        <v>0</v>
      </c>
      <c r="BE38" s="16">
        <v>0</v>
      </c>
      <c r="BF38" s="16">
        <v>0</v>
      </c>
      <c r="BG38" s="16">
        <v>0</v>
      </c>
      <c r="BH38" s="15">
        <v>0</v>
      </c>
      <c r="BI38" s="15">
        <v>0</v>
      </c>
      <c r="BJ38" s="15">
        <v>0</v>
      </c>
      <c r="BK38" s="16">
        <v>0</v>
      </c>
      <c r="BL38" s="16">
        <v>0</v>
      </c>
      <c r="BM38" s="16">
        <v>0</v>
      </c>
      <c r="BN38" s="15">
        <v>0</v>
      </c>
      <c r="BO38" s="15">
        <v>0</v>
      </c>
      <c r="BP38" s="15">
        <v>0</v>
      </c>
    </row>
    <row r="39" spans="1:68" x14ac:dyDescent="0.25">
      <c r="A39" s="12"/>
      <c r="B39" s="13">
        <f>O5*M5*K5</f>
        <v>3.2830000000000002E-5</v>
      </c>
      <c r="C39" s="13">
        <f>P5*M5*L5</f>
        <v>3.8500000000000004E-6</v>
      </c>
      <c r="D39" s="13">
        <f>M5*M5</f>
        <v>4.9000000000000005E-5</v>
      </c>
      <c r="E39" s="6">
        <v>3.2830000000000002E-5</v>
      </c>
      <c r="F39" s="6">
        <v>3.8500000000000004E-6</v>
      </c>
      <c r="G39" s="6">
        <v>4.9000000000000005E-5</v>
      </c>
      <c r="H39" s="13">
        <v>-36223.591299528416</v>
      </c>
      <c r="I39" s="13">
        <v>19729.089151649157</v>
      </c>
      <c r="J39" s="13">
        <v>43127.82671693201</v>
      </c>
      <c r="K39" s="18">
        <f>(J5-(E11-E10))*100</f>
        <v>2.3530000029495568</v>
      </c>
      <c r="M39" s="29">
        <v>-2.8844696844627111</v>
      </c>
      <c r="N39" s="30">
        <v>0.93613068256433873</v>
      </c>
      <c r="P39" s="35" t="s">
        <v>207</v>
      </c>
      <c r="Q39" s="35" t="s">
        <v>209</v>
      </c>
      <c r="R39" s="35">
        <f t="array" ref="R39">(Q36*Q36)/(B27*B27)</f>
        <v>101648.36299994889</v>
      </c>
      <c r="T39" s="15" t="s">
        <v>111</v>
      </c>
      <c r="U39" s="16">
        <v>0</v>
      </c>
      <c r="V39" s="16">
        <v>0</v>
      </c>
      <c r="W39" s="16">
        <v>0</v>
      </c>
      <c r="X39" s="15">
        <v>0</v>
      </c>
      <c r="Y39" s="15">
        <v>0</v>
      </c>
      <c r="Z39" s="15">
        <v>0</v>
      </c>
      <c r="AA39" s="16">
        <v>0</v>
      </c>
      <c r="AB39" s="16">
        <v>0</v>
      </c>
      <c r="AC39" s="16">
        <v>0</v>
      </c>
      <c r="AD39" s="15">
        <v>0</v>
      </c>
      <c r="AE39" s="15">
        <v>0</v>
      </c>
      <c r="AF39" s="15">
        <v>0</v>
      </c>
      <c r="AG39" s="16">
        <v>0</v>
      </c>
      <c r="AH39" s="16">
        <v>0</v>
      </c>
      <c r="AI39" s="16">
        <v>0</v>
      </c>
      <c r="AJ39" s="15">
        <v>0</v>
      </c>
      <c r="AK39" s="15">
        <v>1</v>
      </c>
      <c r="AL39" s="15">
        <v>0</v>
      </c>
      <c r="AM39" s="16">
        <v>0</v>
      </c>
      <c r="AN39" s="16">
        <v>0</v>
      </c>
      <c r="AO39" s="16">
        <v>0</v>
      </c>
      <c r="AP39" s="15">
        <v>0</v>
      </c>
      <c r="AQ39" s="15">
        <v>0</v>
      </c>
      <c r="AR39" s="15">
        <v>0</v>
      </c>
      <c r="AS39" s="16">
        <v>0</v>
      </c>
      <c r="AT39" s="16">
        <v>-1</v>
      </c>
      <c r="AU39" s="16">
        <v>0</v>
      </c>
      <c r="AV39" s="15">
        <v>0</v>
      </c>
      <c r="AW39" s="15">
        <v>0</v>
      </c>
      <c r="AX39" s="15">
        <v>0</v>
      </c>
      <c r="AY39" s="16">
        <v>0</v>
      </c>
      <c r="AZ39" s="16">
        <v>0</v>
      </c>
      <c r="BA39" s="16">
        <v>0</v>
      </c>
      <c r="BB39" s="15">
        <v>0</v>
      </c>
      <c r="BC39" s="15">
        <v>0</v>
      </c>
      <c r="BD39" s="15">
        <v>0</v>
      </c>
      <c r="BE39" s="16">
        <v>0</v>
      </c>
      <c r="BF39" s="16">
        <v>0</v>
      </c>
      <c r="BG39" s="16">
        <v>0</v>
      </c>
      <c r="BH39" s="15">
        <v>0</v>
      </c>
      <c r="BI39" s="15">
        <v>0</v>
      </c>
      <c r="BJ39" s="15">
        <v>0</v>
      </c>
      <c r="BK39" s="16">
        <v>0</v>
      </c>
      <c r="BL39" s="16">
        <v>0</v>
      </c>
      <c r="BM39" s="16">
        <v>0</v>
      </c>
      <c r="BN39" s="15">
        <v>0</v>
      </c>
      <c r="BO39" s="15">
        <v>0</v>
      </c>
      <c r="BP39" s="15">
        <v>0</v>
      </c>
    </row>
    <row r="40" spans="1:68" x14ac:dyDescent="0.25">
      <c r="A40" s="11"/>
      <c r="B40" s="6">
        <f>K6*K6</f>
        <v>1.5999999999999999E-5</v>
      </c>
      <c r="C40" s="6">
        <f>N6*K6*L6</f>
        <v>3.2000000000000003E-6</v>
      </c>
      <c r="D40" s="6">
        <f>O6*K6*M6</f>
        <v>1.0400000000000002E-5</v>
      </c>
      <c r="E40" s="13">
        <f t="array" ref="E40:G42">B40:D42/$B$27</f>
        <v>1.5999999999999999E-5</v>
      </c>
      <c r="F40" s="13">
        <v>3.2000000000000003E-6</v>
      </c>
      <c r="G40" s="13">
        <v>1.0400000000000002E-5</v>
      </c>
      <c r="H40" s="6">
        <f t="array" ref="H40:J42">MINVERSE(E40:G42)</f>
        <v>157934.70007593025</v>
      </c>
      <c r="I40" s="6">
        <v>-134776.00607441162</v>
      </c>
      <c r="J40" s="6">
        <v>-105353.07517084295</v>
      </c>
      <c r="K40" s="18">
        <f>(H6-(C12-C9))*100</f>
        <v>7.1990000044024782</v>
      </c>
      <c r="M40" s="29">
        <v>-3.350383326934613</v>
      </c>
      <c r="N40" s="30">
        <v>-0.14246791329685493</v>
      </c>
      <c r="P40" s="31" t="s">
        <v>208</v>
      </c>
      <c r="Q40" s="31" t="s">
        <v>200</v>
      </c>
      <c r="R40" s="31">
        <f>FINV(0.05,Q32,Q32)</f>
        <v>2.0841886231623064</v>
      </c>
      <c r="T40" s="15" t="s">
        <v>112</v>
      </c>
      <c r="U40" s="16">
        <v>0</v>
      </c>
      <c r="V40" s="16">
        <v>0</v>
      </c>
      <c r="W40" s="16">
        <v>0</v>
      </c>
      <c r="X40" s="15">
        <v>0</v>
      </c>
      <c r="Y40" s="15">
        <v>0</v>
      </c>
      <c r="Z40" s="15">
        <v>0</v>
      </c>
      <c r="AA40" s="16">
        <v>0</v>
      </c>
      <c r="AB40" s="16">
        <v>0</v>
      </c>
      <c r="AC40" s="16">
        <v>0</v>
      </c>
      <c r="AD40" s="15">
        <v>0</v>
      </c>
      <c r="AE40" s="15">
        <v>0</v>
      </c>
      <c r="AF40" s="15">
        <v>0</v>
      </c>
      <c r="AG40" s="16">
        <v>0</v>
      </c>
      <c r="AH40" s="16">
        <v>0</v>
      </c>
      <c r="AI40" s="16">
        <v>0</v>
      </c>
      <c r="AJ40" s="15">
        <v>0</v>
      </c>
      <c r="AK40" s="15">
        <v>0</v>
      </c>
      <c r="AL40" s="15">
        <v>1</v>
      </c>
      <c r="AM40" s="16">
        <v>0</v>
      </c>
      <c r="AN40" s="16">
        <v>0</v>
      </c>
      <c r="AO40" s="16">
        <v>0</v>
      </c>
      <c r="AP40" s="15">
        <v>0</v>
      </c>
      <c r="AQ40" s="15">
        <v>0</v>
      </c>
      <c r="AR40" s="15">
        <v>0</v>
      </c>
      <c r="AS40" s="16">
        <v>0</v>
      </c>
      <c r="AT40" s="16">
        <v>0</v>
      </c>
      <c r="AU40" s="16">
        <v>-1</v>
      </c>
      <c r="AV40" s="15">
        <v>0</v>
      </c>
      <c r="AW40" s="15">
        <v>0</v>
      </c>
      <c r="AX40" s="15">
        <v>0</v>
      </c>
      <c r="AY40" s="16">
        <v>0</v>
      </c>
      <c r="AZ40" s="16">
        <v>0</v>
      </c>
      <c r="BA40" s="16">
        <v>0</v>
      </c>
      <c r="BB40" s="15">
        <v>0</v>
      </c>
      <c r="BC40" s="15">
        <v>0</v>
      </c>
      <c r="BD40" s="15">
        <v>0</v>
      </c>
      <c r="BE40" s="16">
        <v>0</v>
      </c>
      <c r="BF40" s="16">
        <v>0</v>
      </c>
      <c r="BG40" s="16">
        <v>0</v>
      </c>
      <c r="BH40" s="15">
        <v>0</v>
      </c>
      <c r="BI40" s="15">
        <v>0</v>
      </c>
      <c r="BJ40" s="15">
        <v>0</v>
      </c>
      <c r="BK40" s="16">
        <v>0</v>
      </c>
      <c r="BL40" s="16">
        <v>0</v>
      </c>
      <c r="BM40" s="16">
        <v>0</v>
      </c>
      <c r="BN40" s="15">
        <v>0</v>
      </c>
      <c r="BO40" s="15">
        <v>0</v>
      </c>
      <c r="BP40" s="15">
        <v>0</v>
      </c>
    </row>
    <row r="41" spans="1:68" x14ac:dyDescent="0.25">
      <c r="A41" s="12" t="s">
        <v>48</v>
      </c>
      <c r="B41" s="6">
        <f>N6*L6*K6</f>
        <v>3.2000000000000003E-6</v>
      </c>
      <c r="C41" s="6">
        <f>L6*L6</f>
        <v>3.9999999999999998E-6</v>
      </c>
      <c r="D41" s="6">
        <f>P6*L6*M6</f>
        <v>-3.2000000000000001E-7</v>
      </c>
      <c r="E41" s="13">
        <v>3.2000000000000003E-6</v>
      </c>
      <c r="F41" s="13">
        <v>3.9999999999999998E-6</v>
      </c>
      <c r="G41" s="13">
        <v>-3.2000000000000001E-7</v>
      </c>
      <c r="H41" s="6">
        <v>-134776.00607441168</v>
      </c>
      <c r="I41" s="6">
        <v>365413.81928625674</v>
      </c>
      <c r="J41" s="6">
        <v>94912.680334092744</v>
      </c>
      <c r="K41" s="18">
        <f>(I6-(D12-D9))*100</f>
        <v>-3.7719999674663995</v>
      </c>
      <c r="M41" s="29">
        <v>0.25293878596054248</v>
      </c>
      <c r="N41" s="30">
        <v>-0.17665188548523814</v>
      </c>
      <c r="T41" s="36" t="s">
        <v>113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1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6">
        <v>0</v>
      </c>
      <c r="AY41" s="36">
        <v>0</v>
      </c>
      <c r="AZ41" s="36">
        <v>0</v>
      </c>
      <c r="BA41" s="36">
        <v>0</v>
      </c>
      <c r="BB41" s="36">
        <v>0</v>
      </c>
      <c r="BC41" s="36">
        <v>0</v>
      </c>
      <c r="BD41" s="36">
        <v>0</v>
      </c>
      <c r="BE41" s="36">
        <v>0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0</v>
      </c>
      <c r="BN41" s="36">
        <v>-1</v>
      </c>
      <c r="BO41" s="36">
        <v>0</v>
      </c>
      <c r="BP41" s="36">
        <v>0</v>
      </c>
    </row>
    <row r="42" spans="1:68" x14ac:dyDescent="0.25">
      <c r="A42" s="12"/>
      <c r="B42" s="6">
        <f>O6*M6*K6</f>
        <v>1.0400000000000002E-5</v>
      </c>
      <c r="C42" s="6">
        <f>P6*M6*L6</f>
        <v>-3.2000000000000001E-7</v>
      </c>
      <c r="D42" s="6">
        <f>M6*M6</f>
        <v>1.5999999999999999E-5</v>
      </c>
      <c r="E42" s="13">
        <v>1.0400000000000002E-5</v>
      </c>
      <c r="F42" s="13">
        <v>-3.2000000000000001E-7</v>
      </c>
      <c r="G42" s="13">
        <v>1.5999999999999999E-5</v>
      </c>
      <c r="H42" s="6">
        <v>-105353.07517084292</v>
      </c>
      <c r="I42" s="6">
        <v>94912.680334092714</v>
      </c>
      <c r="J42" s="6">
        <v>132877.75246772979</v>
      </c>
      <c r="K42" s="18">
        <f>(J6-(E12-E9))*100</f>
        <v>-5.4000000307496521</v>
      </c>
      <c r="M42" s="29">
        <v>2.0738787314303595</v>
      </c>
      <c r="N42" s="30">
        <v>-0.17162356005364998</v>
      </c>
      <c r="T42" s="36" t="s">
        <v>114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36">
        <v>1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36">
        <v>0</v>
      </c>
      <c r="AP42" s="36">
        <v>0</v>
      </c>
      <c r="AQ42" s="36">
        <v>0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0</v>
      </c>
      <c r="AY42" s="36">
        <v>0</v>
      </c>
      <c r="AZ42" s="36">
        <v>0</v>
      </c>
      <c r="BA42" s="36">
        <v>0</v>
      </c>
      <c r="BB42" s="36">
        <v>0</v>
      </c>
      <c r="BC42" s="36">
        <v>0</v>
      </c>
      <c r="BD42" s="36">
        <v>0</v>
      </c>
      <c r="BE42" s="36">
        <v>0</v>
      </c>
      <c r="BF42" s="36">
        <v>0</v>
      </c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36">
        <v>0</v>
      </c>
      <c r="BM42" s="36">
        <v>0</v>
      </c>
      <c r="BN42" s="36">
        <v>0</v>
      </c>
      <c r="BO42" s="36">
        <v>-1</v>
      </c>
      <c r="BP42" s="36">
        <v>0</v>
      </c>
    </row>
    <row r="43" spans="1:68" x14ac:dyDescent="0.25">
      <c r="A43" s="11"/>
      <c r="B43" s="13">
        <f>K7*K7</f>
        <v>1.5999999999999999E-5</v>
      </c>
      <c r="C43" s="13">
        <f>N7*K7*L7</f>
        <v>9.3600000000000019E-6</v>
      </c>
      <c r="D43" s="13">
        <f>O7*K7*M7</f>
        <v>1.344E-5</v>
      </c>
      <c r="E43" s="6">
        <f t="array" ref="E43:G45">B43:D45/$B$27</f>
        <v>1.5999999999999999E-5</v>
      </c>
      <c r="F43" s="6">
        <v>9.3600000000000019E-6</v>
      </c>
      <c r="G43" s="6">
        <v>1.344E-5</v>
      </c>
      <c r="H43" s="13">
        <f t="array" ref="H43:J45">MINVERSE(E43:G45)</f>
        <v>276029.97755690943</v>
      </c>
      <c r="I43" s="13">
        <v>-136261.62231484475</v>
      </c>
      <c r="J43" s="13">
        <v>-159305.86726514917</v>
      </c>
      <c r="K43" s="18">
        <f>(H7-(C13-C12))*100</f>
        <v>-1.8219999980829016</v>
      </c>
      <c r="M43" s="29">
        <v>-2.2591462777353195</v>
      </c>
      <c r="N43" s="30">
        <v>-1.0224395131748532</v>
      </c>
      <c r="T43" s="36" t="s">
        <v>115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1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6">
        <v>0</v>
      </c>
      <c r="AO43" s="36">
        <v>0</v>
      </c>
      <c r="AP43" s="36">
        <v>0</v>
      </c>
      <c r="AQ43" s="36">
        <v>0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0</v>
      </c>
      <c r="AY43" s="36">
        <v>0</v>
      </c>
      <c r="AZ43" s="36">
        <v>0</v>
      </c>
      <c r="BA43" s="36">
        <v>0</v>
      </c>
      <c r="BB43" s="36">
        <v>0</v>
      </c>
      <c r="BC43" s="36">
        <v>0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-1</v>
      </c>
    </row>
    <row r="44" spans="1:68" x14ac:dyDescent="0.25">
      <c r="A44" s="13" t="s">
        <v>49</v>
      </c>
      <c r="B44" s="13">
        <f>N7*L7*K7</f>
        <v>9.3600000000000002E-6</v>
      </c>
      <c r="C44" s="13">
        <f>L7*L7</f>
        <v>9.0000000000000002E-6</v>
      </c>
      <c r="D44" s="13">
        <f>P7*L7*M7</f>
        <v>8.5199999999999997E-6</v>
      </c>
      <c r="E44" s="6">
        <v>9.3600000000000002E-6</v>
      </c>
      <c r="F44" s="6">
        <v>9.0000000000000002E-6</v>
      </c>
      <c r="G44" s="6">
        <v>8.5199999999999997E-6</v>
      </c>
      <c r="H44" s="13">
        <v>-136261.6223148446</v>
      </c>
      <c r="I44" s="13">
        <v>291324.77566804818</v>
      </c>
      <c r="J44" s="13">
        <v>-40670.680298766158</v>
      </c>
      <c r="K44" s="18">
        <f>(I7-(D13-D12))*100</f>
        <v>0.14499996818813088</v>
      </c>
      <c r="M44" s="29">
        <v>-1.7462892491182509</v>
      </c>
      <c r="N44" s="30">
        <v>-0.52518915343668171</v>
      </c>
      <c r="T44" s="15" t="s">
        <v>116</v>
      </c>
      <c r="U44" s="16">
        <v>0</v>
      </c>
      <c r="V44" s="16">
        <v>0</v>
      </c>
      <c r="W44" s="16">
        <v>0</v>
      </c>
      <c r="X44" s="15">
        <v>0</v>
      </c>
      <c r="Y44" s="15">
        <v>0</v>
      </c>
      <c r="Z44" s="15">
        <v>0</v>
      </c>
      <c r="AA44" s="16">
        <v>0</v>
      </c>
      <c r="AB44" s="16">
        <v>0</v>
      </c>
      <c r="AC44" s="16">
        <v>0</v>
      </c>
      <c r="AD44" s="15">
        <v>-1</v>
      </c>
      <c r="AE44" s="15">
        <v>0</v>
      </c>
      <c r="AF44" s="15">
        <v>0</v>
      </c>
      <c r="AG44" s="16">
        <v>0</v>
      </c>
      <c r="AH44" s="16">
        <v>0</v>
      </c>
      <c r="AI44" s="16">
        <v>0</v>
      </c>
      <c r="AJ44" s="15">
        <v>1</v>
      </c>
      <c r="AK44" s="15">
        <v>0</v>
      </c>
      <c r="AL44" s="15">
        <v>0</v>
      </c>
      <c r="AM44" s="16">
        <v>0</v>
      </c>
      <c r="AN44" s="16">
        <v>0</v>
      </c>
      <c r="AO44" s="16">
        <v>0</v>
      </c>
      <c r="AP44" s="15">
        <v>0</v>
      </c>
      <c r="AQ44" s="15">
        <v>0</v>
      </c>
      <c r="AR44" s="15">
        <v>0</v>
      </c>
      <c r="AS44" s="16">
        <v>0</v>
      </c>
      <c r="AT44" s="16">
        <v>0</v>
      </c>
      <c r="AU44" s="16">
        <v>0</v>
      </c>
      <c r="AV44" s="15">
        <v>0</v>
      </c>
      <c r="AW44" s="15">
        <v>0</v>
      </c>
      <c r="AX44" s="15">
        <v>0</v>
      </c>
      <c r="AY44" s="16">
        <v>0</v>
      </c>
      <c r="AZ44" s="16">
        <v>0</v>
      </c>
      <c r="BA44" s="16">
        <v>0</v>
      </c>
      <c r="BB44" s="15">
        <v>0</v>
      </c>
      <c r="BC44" s="15">
        <v>0</v>
      </c>
      <c r="BD44" s="15">
        <v>0</v>
      </c>
      <c r="BE44" s="16">
        <v>0</v>
      </c>
      <c r="BF44" s="16">
        <v>0</v>
      </c>
      <c r="BG44" s="16">
        <v>0</v>
      </c>
      <c r="BH44" s="15">
        <v>0</v>
      </c>
      <c r="BI44" s="15">
        <v>0</v>
      </c>
      <c r="BJ44" s="15">
        <v>0</v>
      </c>
      <c r="BK44" s="16">
        <v>0</v>
      </c>
      <c r="BL44" s="16">
        <v>0</v>
      </c>
      <c r="BM44" s="16">
        <v>0</v>
      </c>
      <c r="BN44" s="15">
        <v>0</v>
      </c>
      <c r="BO44" s="15">
        <v>0</v>
      </c>
      <c r="BP44" s="15">
        <v>0</v>
      </c>
    </row>
    <row r="45" spans="1:68" x14ac:dyDescent="0.25">
      <c r="A45" s="12"/>
      <c r="B45" s="13">
        <f>O7*M7*K7</f>
        <v>1.344E-5</v>
      </c>
      <c r="C45" s="13">
        <f>P7*M7*L7</f>
        <v>8.5199999999999997E-6</v>
      </c>
      <c r="D45" s="13">
        <f>M7*M7</f>
        <v>1.5999999999999999E-5</v>
      </c>
      <c r="E45" s="6">
        <v>1.344E-5</v>
      </c>
      <c r="F45" s="6">
        <v>8.5199999999999997E-6</v>
      </c>
      <c r="G45" s="6">
        <v>1.5999999999999999E-5</v>
      </c>
      <c r="H45" s="13">
        <v>-159305.86726514922</v>
      </c>
      <c r="I45" s="13">
        <v>-40670.680298766056</v>
      </c>
      <c r="J45" s="13">
        <v>217974.06576181829</v>
      </c>
      <c r="K45" s="18">
        <f>(J7-(E13-E12))*100</f>
        <v>3.2750000054875272</v>
      </c>
      <c r="M45" s="29">
        <v>3.6061407554463072</v>
      </c>
      <c r="N45" s="30">
        <v>-1.0803867377812084</v>
      </c>
      <c r="T45" s="15" t="s">
        <v>117</v>
      </c>
      <c r="U45" s="16">
        <v>0</v>
      </c>
      <c r="V45" s="16">
        <v>0</v>
      </c>
      <c r="W45" s="16">
        <v>0</v>
      </c>
      <c r="X45" s="15">
        <v>0</v>
      </c>
      <c r="Y45" s="15">
        <v>0</v>
      </c>
      <c r="Z45" s="15">
        <v>0</v>
      </c>
      <c r="AA45" s="16">
        <v>0</v>
      </c>
      <c r="AB45" s="16">
        <v>0</v>
      </c>
      <c r="AC45" s="16">
        <v>0</v>
      </c>
      <c r="AD45" s="15">
        <v>0</v>
      </c>
      <c r="AE45" s="15">
        <v>-1</v>
      </c>
      <c r="AF45" s="15">
        <v>0</v>
      </c>
      <c r="AG45" s="16">
        <v>0</v>
      </c>
      <c r="AH45" s="16">
        <v>0</v>
      </c>
      <c r="AI45" s="16">
        <v>0</v>
      </c>
      <c r="AJ45" s="15">
        <v>0</v>
      </c>
      <c r="AK45" s="15">
        <v>1</v>
      </c>
      <c r="AL45" s="15">
        <v>0</v>
      </c>
      <c r="AM45" s="16">
        <v>0</v>
      </c>
      <c r="AN45" s="16">
        <v>0</v>
      </c>
      <c r="AO45" s="16">
        <v>0</v>
      </c>
      <c r="AP45" s="15">
        <v>0</v>
      </c>
      <c r="AQ45" s="15">
        <v>0</v>
      </c>
      <c r="AR45" s="15">
        <v>0</v>
      </c>
      <c r="AS45" s="16">
        <v>0</v>
      </c>
      <c r="AT45" s="16">
        <v>0</v>
      </c>
      <c r="AU45" s="16">
        <v>0</v>
      </c>
      <c r="AV45" s="15">
        <v>0</v>
      </c>
      <c r="AW45" s="15">
        <v>0</v>
      </c>
      <c r="AX45" s="15">
        <v>0</v>
      </c>
      <c r="AY45" s="16">
        <v>0</v>
      </c>
      <c r="AZ45" s="16">
        <v>0</v>
      </c>
      <c r="BA45" s="16">
        <v>0</v>
      </c>
      <c r="BB45" s="15">
        <v>0</v>
      </c>
      <c r="BC45" s="15">
        <v>0</v>
      </c>
      <c r="BD45" s="15">
        <v>0</v>
      </c>
      <c r="BE45" s="16">
        <v>0</v>
      </c>
      <c r="BF45" s="16">
        <v>0</v>
      </c>
      <c r="BG45" s="16">
        <v>0</v>
      </c>
      <c r="BH45" s="15">
        <v>0</v>
      </c>
      <c r="BI45" s="15">
        <v>0</v>
      </c>
      <c r="BJ45" s="15">
        <v>0</v>
      </c>
      <c r="BK45" s="16">
        <v>0</v>
      </c>
      <c r="BL45" s="16">
        <v>0</v>
      </c>
      <c r="BM45" s="16">
        <v>0</v>
      </c>
      <c r="BN45" s="15">
        <v>0</v>
      </c>
      <c r="BO45" s="15">
        <v>0</v>
      </c>
      <c r="BP45" s="15">
        <v>0</v>
      </c>
    </row>
    <row r="46" spans="1:68" x14ac:dyDescent="0.25">
      <c r="A46" s="11"/>
      <c r="B46" s="6">
        <f>K8*K8</f>
        <v>3.6000000000000001E-5</v>
      </c>
      <c r="C46" s="6">
        <f>N8*K8*L8</f>
        <v>1.8479999999999999E-5</v>
      </c>
      <c r="D46" s="6">
        <f>O8*K8*M8</f>
        <v>3.2400000000000001E-5</v>
      </c>
      <c r="E46" s="13">
        <f t="array" ref="E46:G48">B46:D48/$B$27</f>
        <v>3.6000000000000001E-5</v>
      </c>
      <c r="F46" s="13">
        <v>1.8479999999999999E-5</v>
      </c>
      <c r="G46" s="13">
        <v>3.2400000000000001E-5</v>
      </c>
      <c r="H46" s="6">
        <f t="array" ref="H46:J48">MINVERSE(E46:G48)</f>
        <v>164005.09821562452</v>
      </c>
      <c r="I46" s="6">
        <v>-53418.803418803334</v>
      </c>
      <c r="J46" s="6">
        <v>-120895.18668466042</v>
      </c>
      <c r="K46" s="18">
        <f>(H8-(C3-C12))*100</f>
        <v>-7.0630000317805752</v>
      </c>
      <c r="M46" s="29">
        <v>3.3118901490028412</v>
      </c>
      <c r="N46" s="30">
        <v>1.2284366130278039</v>
      </c>
      <c r="T46" s="15" t="s">
        <v>118</v>
      </c>
      <c r="U46" s="16">
        <v>0</v>
      </c>
      <c r="V46" s="16">
        <v>0</v>
      </c>
      <c r="W46" s="16">
        <v>0</v>
      </c>
      <c r="X46" s="15">
        <v>0</v>
      </c>
      <c r="Y46" s="15">
        <v>0</v>
      </c>
      <c r="Z46" s="15">
        <v>0</v>
      </c>
      <c r="AA46" s="16">
        <v>0</v>
      </c>
      <c r="AB46" s="16">
        <v>0</v>
      </c>
      <c r="AC46" s="16">
        <v>0</v>
      </c>
      <c r="AD46" s="15">
        <v>0</v>
      </c>
      <c r="AE46" s="15">
        <v>0</v>
      </c>
      <c r="AF46" s="15">
        <v>-1</v>
      </c>
      <c r="AG46" s="16">
        <v>0</v>
      </c>
      <c r="AH46" s="16">
        <v>0</v>
      </c>
      <c r="AI46" s="16">
        <v>0</v>
      </c>
      <c r="AJ46" s="15">
        <v>0</v>
      </c>
      <c r="AK46" s="15">
        <v>0</v>
      </c>
      <c r="AL46" s="15">
        <v>1</v>
      </c>
      <c r="AM46" s="16">
        <v>0</v>
      </c>
      <c r="AN46" s="16">
        <v>0</v>
      </c>
      <c r="AO46" s="16">
        <v>0</v>
      </c>
      <c r="AP46" s="15">
        <v>0</v>
      </c>
      <c r="AQ46" s="15">
        <v>0</v>
      </c>
      <c r="AR46" s="15">
        <v>0</v>
      </c>
      <c r="AS46" s="16">
        <v>0</v>
      </c>
      <c r="AT46" s="16">
        <v>0</v>
      </c>
      <c r="AU46" s="16">
        <v>0</v>
      </c>
      <c r="AV46" s="15">
        <v>0</v>
      </c>
      <c r="AW46" s="15">
        <v>0</v>
      </c>
      <c r="AX46" s="15">
        <v>0</v>
      </c>
      <c r="AY46" s="16">
        <v>0</v>
      </c>
      <c r="AZ46" s="16">
        <v>0</v>
      </c>
      <c r="BA46" s="16">
        <v>0</v>
      </c>
      <c r="BB46" s="15">
        <v>0</v>
      </c>
      <c r="BC46" s="15">
        <v>0</v>
      </c>
      <c r="BD46" s="15">
        <v>0</v>
      </c>
      <c r="BE46" s="16">
        <v>0</v>
      </c>
      <c r="BF46" s="16">
        <v>0</v>
      </c>
      <c r="BG46" s="16">
        <v>0</v>
      </c>
      <c r="BH46" s="15">
        <v>0</v>
      </c>
      <c r="BI46" s="15">
        <v>0</v>
      </c>
      <c r="BJ46" s="15">
        <v>0</v>
      </c>
      <c r="BK46" s="16">
        <v>0</v>
      </c>
      <c r="BL46" s="16">
        <v>0</v>
      </c>
      <c r="BM46" s="16">
        <v>0</v>
      </c>
      <c r="BN46" s="15">
        <v>0</v>
      </c>
      <c r="BO46" s="15">
        <v>0</v>
      </c>
      <c r="BP46" s="15">
        <v>0</v>
      </c>
    </row>
    <row r="47" spans="1:68" x14ac:dyDescent="0.25">
      <c r="A47" s="12" t="s">
        <v>50</v>
      </c>
      <c r="B47" s="6">
        <f>N8*L8*K8</f>
        <v>1.8480000000000003E-5</v>
      </c>
      <c r="C47" s="6">
        <f>L8*L8</f>
        <v>1.5999999999999999E-5</v>
      </c>
      <c r="D47" s="6">
        <f>P8*L8*M8</f>
        <v>1.8E-5</v>
      </c>
      <c r="E47" s="13">
        <v>1.8480000000000003E-5</v>
      </c>
      <c r="F47" s="13">
        <v>1.5999999999999999E-5</v>
      </c>
      <c r="G47" s="13">
        <v>1.8E-5</v>
      </c>
      <c r="H47" s="6">
        <v>-53418.803418803494</v>
      </c>
      <c r="I47" s="6">
        <v>160256.41025641031</v>
      </c>
      <c r="J47" s="6">
        <v>-32051.282051282018</v>
      </c>
      <c r="K47" s="18">
        <f>(I8-(D3-D12))*100</f>
        <v>-0.55099999763115193</v>
      </c>
      <c r="M47" s="29">
        <v>-0.70685175976492809</v>
      </c>
      <c r="N47" s="30">
        <v>0.46348161934980103</v>
      </c>
      <c r="T47" s="36" t="s">
        <v>119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-1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</v>
      </c>
      <c r="AQ47" s="36">
        <v>0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6">
        <v>0</v>
      </c>
      <c r="AZ47" s="36">
        <v>0</v>
      </c>
      <c r="BA47" s="36">
        <v>0</v>
      </c>
      <c r="BB47" s="36">
        <v>1</v>
      </c>
      <c r="BC47" s="36">
        <v>0</v>
      </c>
      <c r="BD47" s="36">
        <v>0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</row>
    <row r="48" spans="1:68" x14ac:dyDescent="0.25">
      <c r="A48" s="12"/>
      <c r="B48" s="6">
        <f>O8*M8*K8</f>
        <v>3.2400000000000001E-5</v>
      </c>
      <c r="C48" s="6">
        <f>P8*M8*L8</f>
        <v>1.8000000000000004E-5</v>
      </c>
      <c r="D48" s="6">
        <f>M8*M8</f>
        <v>3.6000000000000001E-5</v>
      </c>
      <c r="E48" s="13">
        <v>3.2400000000000001E-5</v>
      </c>
      <c r="F48" s="13">
        <v>1.8000000000000004E-5</v>
      </c>
      <c r="G48" s="13">
        <v>3.6000000000000001E-5</v>
      </c>
      <c r="H48" s="6">
        <v>-120895.18668466034</v>
      </c>
      <c r="I48" s="6">
        <v>-32051.282051282175</v>
      </c>
      <c r="J48" s="6">
        <v>152609.08681961318</v>
      </c>
      <c r="K48" s="18">
        <f>(J8-(E3-E12))*100</f>
        <v>5.4519999919193651</v>
      </c>
      <c r="M48" s="29">
        <v>-4.6274597775847566</v>
      </c>
      <c r="N48" s="30">
        <v>0.14567946423788847</v>
      </c>
      <c r="T48" s="36" t="s">
        <v>120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-1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6">
        <v>0</v>
      </c>
      <c r="AZ48" s="36">
        <v>0</v>
      </c>
      <c r="BA48" s="36">
        <v>0</v>
      </c>
      <c r="BB48" s="36">
        <v>0</v>
      </c>
      <c r="BC48" s="36">
        <v>1</v>
      </c>
      <c r="BD48" s="36">
        <v>0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</row>
    <row r="49" spans="1:68" x14ac:dyDescent="0.25">
      <c r="A49" s="11"/>
      <c r="B49" s="13">
        <f>K9*K9</f>
        <v>3.6000000000000001E-5</v>
      </c>
      <c r="C49" s="13">
        <f>N9*K9*L9</f>
        <v>1.8000000000000004E-5</v>
      </c>
      <c r="D49" s="13">
        <f>O9*K9*M9</f>
        <v>3.1319999999999998E-5</v>
      </c>
      <c r="E49" s="6">
        <f t="array" ref="E49:G51">B49:D51/$B$27</f>
        <v>3.6000000000000001E-5</v>
      </c>
      <c r="F49" s="6">
        <v>1.8000000000000004E-5</v>
      </c>
      <c r="G49" s="6">
        <v>3.1319999999999998E-5</v>
      </c>
      <c r="H49" s="13">
        <f t="array" ref="H49:J51">MINVERSE(E49:G51)</f>
        <v>125480.41071530999</v>
      </c>
      <c r="I49" s="13">
        <v>-41946.308724832248</v>
      </c>
      <c r="J49" s="13">
        <v>-88194.802959903551</v>
      </c>
      <c r="K49" s="18">
        <f>(H9-(C11-C12))*100</f>
        <v>-4.3800000153623841</v>
      </c>
      <c r="M49" s="29">
        <v>-3.3396855376334851</v>
      </c>
      <c r="N49" s="30">
        <v>-0.11129853589810246</v>
      </c>
      <c r="T49" s="36" t="s">
        <v>121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-1</v>
      </c>
      <c r="AM49" s="36">
        <v>0</v>
      </c>
      <c r="AN49" s="36">
        <v>0</v>
      </c>
      <c r="AO49" s="36">
        <v>0</v>
      </c>
      <c r="AP49" s="36">
        <v>0</v>
      </c>
      <c r="AQ49" s="36">
        <v>0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0</v>
      </c>
      <c r="AY49" s="36">
        <v>0</v>
      </c>
      <c r="AZ49" s="36">
        <v>0</v>
      </c>
      <c r="BA49" s="36">
        <v>0</v>
      </c>
      <c r="BB49" s="36">
        <v>0</v>
      </c>
      <c r="BC49" s="36">
        <v>0</v>
      </c>
      <c r="BD49" s="36">
        <v>1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</row>
    <row r="50" spans="1:68" x14ac:dyDescent="0.25">
      <c r="A50" s="13" t="s">
        <v>51</v>
      </c>
      <c r="B50" s="13">
        <f>N9*L9*K9</f>
        <v>1.8E-5</v>
      </c>
      <c r="C50" s="13">
        <f>L9*L9</f>
        <v>1.5999999999999999E-5</v>
      </c>
      <c r="D50" s="13">
        <f>P9*L9*M9</f>
        <v>1.8E-5</v>
      </c>
      <c r="E50" s="6">
        <v>1.8E-5</v>
      </c>
      <c r="F50" s="6">
        <v>1.5999999999999999E-5</v>
      </c>
      <c r="G50" s="6">
        <v>1.8E-5</v>
      </c>
      <c r="H50" s="13">
        <v>-41946.308724832248</v>
      </c>
      <c r="I50" s="13">
        <v>156879.19463087255</v>
      </c>
      <c r="J50" s="13">
        <v>-41946.308724832226</v>
      </c>
      <c r="K50" s="18">
        <f>(I9-(D11-D12))*100</f>
        <v>3.2059999970442732</v>
      </c>
      <c r="M50" s="29">
        <v>1.728071094320732</v>
      </c>
      <c r="N50" s="30">
        <v>-0.33410897291247732</v>
      </c>
      <c r="T50" s="15" t="s">
        <v>122</v>
      </c>
      <c r="U50" s="16">
        <v>0</v>
      </c>
      <c r="V50" s="16">
        <v>0</v>
      </c>
      <c r="W50" s="16">
        <v>0</v>
      </c>
      <c r="X50" s="15">
        <v>0</v>
      </c>
      <c r="Y50" s="15">
        <v>0</v>
      </c>
      <c r="Z50" s="15">
        <v>0</v>
      </c>
      <c r="AA50" s="16">
        <v>0</v>
      </c>
      <c r="AB50" s="16">
        <v>0</v>
      </c>
      <c r="AC50" s="16">
        <v>0</v>
      </c>
      <c r="AD50" s="15">
        <v>-1</v>
      </c>
      <c r="AE50" s="15">
        <v>0</v>
      </c>
      <c r="AF50" s="15">
        <v>0</v>
      </c>
      <c r="AG50" s="16">
        <v>0</v>
      </c>
      <c r="AH50" s="16">
        <v>0</v>
      </c>
      <c r="AI50" s="16">
        <v>0</v>
      </c>
      <c r="AJ50" s="15">
        <v>0</v>
      </c>
      <c r="AK50" s="15">
        <v>0</v>
      </c>
      <c r="AL50" s="15">
        <v>0</v>
      </c>
      <c r="AM50" s="16">
        <v>0</v>
      </c>
      <c r="AN50" s="16">
        <v>0</v>
      </c>
      <c r="AO50" s="16">
        <v>0</v>
      </c>
      <c r="AP50" s="15">
        <v>0</v>
      </c>
      <c r="AQ50" s="15">
        <v>0</v>
      </c>
      <c r="AR50" s="15">
        <v>0</v>
      </c>
      <c r="AS50" s="16">
        <v>0</v>
      </c>
      <c r="AT50" s="16">
        <v>0</v>
      </c>
      <c r="AU50" s="16">
        <v>0</v>
      </c>
      <c r="AV50" s="15">
        <v>0</v>
      </c>
      <c r="AW50" s="15">
        <v>0</v>
      </c>
      <c r="AX50" s="15">
        <v>0</v>
      </c>
      <c r="AY50" s="16">
        <v>0</v>
      </c>
      <c r="AZ50" s="16">
        <v>0</v>
      </c>
      <c r="BA50" s="16">
        <v>0</v>
      </c>
      <c r="BB50" s="15">
        <v>1</v>
      </c>
      <c r="BC50" s="15">
        <v>0</v>
      </c>
      <c r="BD50" s="15">
        <v>0</v>
      </c>
      <c r="BE50" s="16">
        <v>0</v>
      </c>
      <c r="BF50" s="16">
        <v>0</v>
      </c>
      <c r="BG50" s="16">
        <v>0</v>
      </c>
      <c r="BH50" s="15">
        <v>0</v>
      </c>
      <c r="BI50" s="15">
        <v>0</v>
      </c>
      <c r="BJ50" s="15">
        <v>0</v>
      </c>
      <c r="BK50" s="16">
        <v>0</v>
      </c>
      <c r="BL50" s="16">
        <v>0</v>
      </c>
      <c r="BM50" s="16">
        <v>0</v>
      </c>
      <c r="BN50" s="15">
        <v>0</v>
      </c>
      <c r="BO50" s="15">
        <v>0</v>
      </c>
      <c r="BP50" s="15">
        <v>0</v>
      </c>
    </row>
    <row r="51" spans="1:68" x14ac:dyDescent="0.25">
      <c r="A51" s="12"/>
      <c r="B51" s="13">
        <f>O9*M9*K9</f>
        <v>3.1319999999999998E-5</v>
      </c>
      <c r="C51" s="13">
        <f>P9*M9*L9</f>
        <v>1.8000000000000004E-5</v>
      </c>
      <c r="D51" s="13">
        <f>M9*M9</f>
        <v>3.6000000000000001E-5</v>
      </c>
      <c r="E51" s="6">
        <v>3.1319999999999998E-5</v>
      </c>
      <c r="F51" s="6">
        <v>1.8000000000000004E-5</v>
      </c>
      <c r="G51" s="6">
        <v>3.6000000000000001E-5</v>
      </c>
      <c r="H51" s="13">
        <v>-88194.802959903551</v>
      </c>
      <c r="I51" s="13">
        <v>-41946.308724832226</v>
      </c>
      <c r="J51" s="13">
        <v>125480.41071530996</v>
      </c>
      <c r="K51" s="18">
        <f>(J9-(E11-E12))*100</f>
        <v>1.3040000285855058</v>
      </c>
      <c r="M51" s="29">
        <v>3.7927240549493777</v>
      </c>
      <c r="N51" s="30">
        <v>1.1475775745045018</v>
      </c>
      <c r="T51" s="15" t="s">
        <v>123</v>
      </c>
      <c r="U51" s="16">
        <v>0</v>
      </c>
      <c r="V51" s="16">
        <v>0</v>
      </c>
      <c r="W51" s="16">
        <v>0</v>
      </c>
      <c r="X51" s="15">
        <v>0</v>
      </c>
      <c r="Y51" s="15">
        <v>0</v>
      </c>
      <c r="Z51" s="15">
        <v>0</v>
      </c>
      <c r="AA51" s="16">
        <v>0</v>
      </c>
      <c r="AB51" s="16">
        <v>0</v>
      </c>
      <c r="AC51" s="16">
        <v>0</v>
      </c>
      <c r="AD51" s="15">
        <v>0</v>
      </c>
      <c r="AE51" s="15">
        <v>-1</v>
      </c>
      <c r="AF51" s="15">
        <v>0</v>
      </c>
      <c r="AG51" s="16">
        <v>0</v>
      </c>
      <c r="AH51" s="16">
        <v>0</v>
      </c>
      <c r="AI51" s="16">
        <v>0</v>
      </c>
      <c r="AJ51" s="15">
        <v>0</v>
      </c>
      <c r="AK51" s="15">
        <v>0</v>
      </c>
      <c r="AL51" s="15">
        <v>0</v>
      </c>
      <c r="AM51" s="16">
        <v>0</v>
      </c>
      <c r="AN51" s="16">
        <v>0</v>
      </c>
      <c r="AO51" s="16">
        <v>0</v>
      </c>
      <c r="AP51" s="15">
        <v>0</v>
      </c>
      <c r="AQ51" s="15">
        <v>0</v>
      </c>
      <c r="AR51" s="15">
        <v>0</v>
      </c>
      <c r="AS51" s="16">
        <v>0</v>
      </c>
      <c r="AT51" s="16">
        <v>0</v>
      </c>
      <c r="AU51" s="16">
        <v>0</v>
      </c>
      <c r="AV51" s="15">
        <v>0</v>
      </c>
      <c r="AW51" s="15">
        <v>0</v>
      </c>
      <c r="AX51" s="15">
        <v>0</v>
      </c>
      <c r="AY51" s="16">
        <v>0</v>
      </c>
      <c r="AZ51" s="16">
        <v>0</v>
      </c>
      <c r="BA51" s="16">
        <v>0</v>
      </c>
      <c r="BB51" s="15">
        <v>0</v>
      </c>
      <c r="BC51" s="15">
        <v>1</v>
      </c>
      <c r="BD51" s="15">
        <v>0</v>
      </c>
      <c r="BE51" s="16">
        <v>0</v>
      </c>
      <c r="BF51" s="16">
        <v>0</v>
      </c>
      <c r="BG51" s="16">
        <v>0</v>
      </c>
      <c r="BH51" s="15">
        <v>0</v>
      </c>
      <c r="BI51" s="15">
        <v>0</v>
      </c>
      <c r="BJ51" s="15">
        <v>0</v>
      </c>
      <c r="BK51" s="16">
        <v>0</v>
      </c>
      <c r="BL51" s="16">
        <v>0</v>
      </c>
      <c r="BM51" s="16">
        <v>0</v>
      </c>
      <c r="BN51" s="15">
        <v>0</v>
      </c>
      <c r="BO51" s="15">
        <v>0</v>
      </c>
      <c r="BP51" s="15">
        <v>0</v>
      </c>
    </row>
    <row r="52" spans="1:68" x14ac:dyDescent="0.25">
      <c r="B52" s="6">
        <f>K10*K10</f>
        <v>3.9999999999999998E-6</v>
      </c>
      <c r="C52" s="6">
        <f>N10*K10*L10</f>
        <v>2.88E-6</v>
      </c>
      <c r="D52" s="6">
        <f>O10*K10*M10</f>
        <v>3.2799999999999999E-6</v>
      </c>
      <c r="E52" s="13">
        <f t="array" ref="E52:G54">B52:D54/$B$27</f>
        <v>3.9999999999999998E-6</v>
      </c>
      <c r="F52" s="13">
        <v>2.88E-6</v>
      </c>
      <c r="G52" s="13">
        <v>3.2799999999999999E-6</v>
      </c>
      <c r="H52" s="6">
        <f t="array" ref="H52:J54">MINVERSE(E52:G54)</f>
        <v>1286291.7422744636</v>
      </c>
      <c r="I52" s="6">
        <v>-538620.91379357048</v>
      </c>
      <c r="J52" s="6">
        <v>-790834.98090621049</v>
      </c>
      <c r="K52" s="18">
        <f>(H10-(C4-C13))*100</f>
        <v>-2.2869999854265188</v>
      </c>
      <c r="M52" s="29">
        <v>1.0334194976528437</v>
      </c>
      <c r="N52" s="30">
        <v>-8.2391718540914205E-2</v>
      </c>
      <c r="T52" s="15" t="s">
        <v>124</v>
      </c>
      <c r="U52" s="16">
        <v>0</v>
      </c>
      <c r="V52" s="16">
        <v>0</v>
      </c>
      <c r="W52" s="16">
        <v>0</v>
      </c>
      <c r="X52" s="15">
        <v>0</v>
      </c>
      <c r="Y52" s="15">
        <v>0</v>
      </c>
      <c r="Z52" s="15">
        <v>0</v>
      </c>
      <c r="AA52" s="16">
        <v>0</v>
      </c>
      <c r="AB52" s="16">
        <v>0</v>
      </c>
      <c r="AC52" s="16">
        <v>0</v>
      </c>
      <c r="AD52" s="15">
        <v>0</v>
      </c>
      <c r="AE52" s="15">
        <v>0</v>
      </c>
      <c r="AF52" s="15">
        <v>-1</v>
      </c>
      <c r="AG52" s="16">
        <v>0</v>
      </c>
      <c r="AH52" s="16">
        <v>0</v>
      </c>
      <c r="AI52" s="16">
        <v>0</v>
      </c>
      <c r="AJ52" s="15">
        <v>0</v>
      </c>
      <c r="AK52" s="15">
        <v>0</v>
      </c>
      <c r="AL52" s="15">
        <v>0</v>
      </c>
      <c r="AM52" s="16">
        <v>0</v>
      </c>
      <c r="AN52" s="16">
        <v>0</v>
      </c>
      <c r="AO52" s="16">
        <v>0</v>
      </c>
      <c r="AP52" s="15">
        <v>0</v>
      </c>
      <c r="AQ52" s="15">
        <v>0</v>
      </c>
      <c r="AR52" s="15">
        <v>0</v>
      </c>
      <c r="AS52" s="16">
        <v>0</v>
      </c>
      <c r="AT52" s="16">
        <v>0</v>
      </c>
      <c r="AU52" s="16">
        <v>0</v>
      </c>
      <c r="AV52" s="15">
        <v>0</v>
      </c>
      <c r="AW52" s="15">
        <v>0</v>
      </c>
      <c r="AX52" s="15">
        <v>0</v>
      </c>
      <c r="AY52" s="16">
        <v>0</v>
      </c>
      <c r="AZ52" s="16">
        <v>0</v>
      </c>
      <c r="BA52" s="16">
        <v>0</v>
      </c>
      <c r="BB52" s="15">
        <v>0</v>
      </c>
      <c r="BC52" s="15">
        <v>0</v>
      </c>
      <c r="BD52" s="15">
        <v>1</v>
      </c>
      <c r="BE52" s="16">
        <v>0</v>
      </c>
      <c r="BF52" s="16">
        <v>0</v>
      </c>
      <c r="BG52" s="16">
        <v>0</v>
      </c>
      <c r="BH52" s="15">
        <v>0</v>
      </c>
      <c r="BI52" s="15">
        <v>0</v>
      </c>
      <c r="BJ52" s="15">
        <v>0</v>
      </c>
      <c r="BK52" s="16">
        <v>0</v>
      </c>
      <c r="BL52" s="16">
        <v>0</v>
      </c>
      <c r="BM52" s="16">
        <v>0</v>
      </c>
      <c r="BN52" s="15">
        <v>0</v>
      </c>
      <c r="BO52" s="15">
        <v>0</v>
      </c>
      <c r="BP52" s="15">
        <v>0</v>
      </c>
    </row>
    <row r="53" spans="1:68" x14ac:dyDescent="0.25">
      <c r="A53" s="12" t="s">
        <v>52</v>
      </c>
      <c r="B53" s="6">
        <f>N10*L10*K10</f>
        <v>2.88E-6</v>
      </c>
      <c r="C53" s="6">
        <f>L10*L10</f>
        <v>3.9999999999999998E-6</v>
      </c>
      <c r="D53" s="6">
        <f>P10*L10*M10</f>
        <v>1.9599999999999999E-6</v>
      </c>
      <c r="E53" s="13">
        <v>2.88E-6</v>
      </c>
      <c r="F53" s="13">
        <v>3.9999999999999998E-6</v>
      </c>
      <c r="G53" s="13">
        <v>1.9599999999999999E-6</v>
      </c>
      <c r="H53" s="6">
        <v>-538620.91379357059</v>
      </c>
      <c r="I53" s="6">
        <v>554532.40527584439</v>
      </c>
      <c r="J53" s="6">
        <v>169948.2707255641</v>
      </c>
      <c r="K53" s="18">
        <f>(I10-(D4-D13))*100</f>
        <v>2.082000013592733</v>
      </c>
      <c r="M53" s="29">
        <v>3.2403029519582698</v>
      </c>
      <c r="N53" s="30">
        <v>-0.11461948258998067</v>
      </c>
      <c r="T53" s="36" t="s">
        <v>125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1</v>
      </c>
      <c r="AK53" s="36">
        <v>0</v>
      </c>
      <c r="AL53" s="36">
        <v>0</v>
      </c>
      <c r="AM53" s="36">
        <v>0</v>
      </c>
      <c r="AN53" s="36">
        <v>0</v>
      </c>
      <c r="AO53" s="36">
        <v>0</v>
      </c>
      <c r="AP53" s="36">
        <v>0</v>
      </c>
      <c r="AQ53" s="36">
        <v>0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0</v>
      </c>
      <c r="AY53" s="36">
        <v>0</v>
      </c>
      <c r="AZ53" s="36">
        <v>0</v>
      </c>
      <c r="BA53" s="36">
        <v>0</v>
      </c>
      <c r="BB53" s="36">
        <v>0</v>
      </c>
      <c r="BC53" s="36">
        <v>0</v>
      </c>
      <c r="BD53" s="36">
        <v>0</v>
      </c>
      <c r="BE53" s="36">
        <v>-1</v>
      </c>
      <c r="BF53" s="36">
        <v>0</v>
      </c>
      <c r="BG53" s="36">
        <v>0</v>
      </c>
      <c r="BH53" s="36">
        <v>0</v>
      </c>
      <c r="BI53" s="36">
        <v>0</v>
      </c>
      <c r="BJ53" s="36">
        <v>0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</row>
    <row r="54" spans="1:68" x14ac:dyDescent="0.25">
      <c r="A54" s="12"/>
      <c r="B54" s="6">
        <f>O10*M10*K10</f>
        <v>3.2799999999999999E-6</v>
      </c>
      <c r="C54" s="6">
        <f>P10*M10*L10</f>
        <v>1.9599999999999999E-6</v>
      </c>
      <c r="D54" s="6">
        <f>M10*M10</f>
        <v>3.9999999999999998E-6</v>
      </c>
      <c r="E54" s="13">
        <v>3.2799999999999999E-6</v>
      </c>
      <c r="F54" s="13">
        <v>1.9599999999999999E-6</v>
      </c>
      <c r="G54" s="13">
        <v>3.9999999999999998E-6</v>
      </c>
      <c r="H54" s="6">
        <v>-790834.98090621061</v>
      </c>
      <c r="I54" s="6">
        <v>169948.2707255641</v>
      </c>
      <c r="J54" s="6">
        <v>815210.0316875662</v>
      </c>
      <c r="K54" s="18">
        <f>(J10-(E4-E13))*100</f>
        <v>1.4889999872593762</v>
      </c>
      <c r="M54" s="29">
        <v>-2.6164526182778118</v>
      </c>
      <c r="N54" s="30">
        <v>-5.6496509427259145E-2</v>
      </c>
      <c r="T54" s="36" t="s">
        <v>126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1</v>
      </c>
      <c r="AL54" s="36">
        <v>0</v>
      </c>
      <c r="AM54" s="36">
        <v>0</v>
      </c>
      <c r="AN54" s="36">
        <v>0</v>
      </c>
      <c r="AO54" s="36">
        <v>0</v>
      </c>
      <c r="AP54" s="36">
        <v>0</v>
      </c>
      <c r="AQ54" s="36">
        <v>0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0</v>
      </c>
      <c r="BA54" s="36">
        <v>0</v>
      </c>
      <c r="BB54" s="36">
        <v>0</v>
      </c>
      <c r="BC54" s="36">
        <v>0</v>
      </c>
      <c r="BD54" s="36">
        <v>0</v>
      </c>
      <c r="BE54" s="36">
        <v>0</v>
      </c>
      <c r="BF54" s="36">
        <v>-1</v>
      </c>
      <c r="BG54" s="36">
        <v>0</v>
      </c>
      <c r="BH54" s="36">
        <v>0</v>
      </c>
      <c r="BI54" s="36">
        <v>0</v>
      </c>
      <c r="BJ54" s="36">
        <v>0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</row>
    <row r="55" spans="1:68" x14ac:dyDescent="0.25">
      <c r="B55" s="13">
        <f>K11*K11</f>
        <v>1.5999999999999999E-5</v>
      </c>
      <c r="C55" s="13">
        <f>N11*K11*L11</f>
        <v>9.0000000000000002E-6</v>
      </c>
      <c r="D55" s="13">
        <f>O11*K11*M11</f>
        <v>9.9599999999999995E-6</v>
      </c>
      <c r="E55" s="6">
        <f t="array" ref="E55:G57">B55:D57/$B$27</f>
        <v>1.5999999999999999E-5</v>
      </c>
      <c r="F55" s="6">
        <v>9.0000000000000002E-6</v>
      </c>
      <c r="G55" s="6">
        <v>9.9599999999999995E-6</v>
      </c>
      <c r="H55" s="13">
        <f t="array" ref="H55:J57">MINVERSE(E55:G57)</f>
        <v>333158.19640810078</v>
      </c>
      <c r="I55" s="13">
        <v>-186918.86383900131</v>
      </c>
      <c r="J55" s="13">
        <v>-265889.69558018079</v>
      </c>
      <c r="K55" s="18">
        <f>(H11-(C13-C3))*100</f>
        <v>2.3910000336854864</v>
      </c>
      <c r="M55" s="29">
        <v>-0.77445199778834861</v>
      </c>
      <c r="N55" s="30">
        <v>0.59912387380953014</v>
      </c>
      <c r="T55" s="36" t="s">
        <v>127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1</v>
      </c>
      <c r="AM55" s="36">
        <v>0</v>
      </c>
      <c r="AN55" s="36">
        <v>0</v>
      </c>
      <c r="AO55" s="36">
        <v>0</v>
      </c>
      <c r="AP55" s="36">
        <v>0</v>
      </c>
      <c r="AQ55" s="36">
        <v>0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6">
        <v>0</v>
      </c>
      <c r="AZ55" s="36">
        <v>0</v>
      </c>
      <c r="BA55" s="36">
        <v>0</v>
      </c>
      <c r="BB55" s="36">
        <v>0</v>
      </c>
      <c r="BC55" s="36">
        <v>0</v>
      </c>
      <c r="BD55" s="36">
        <v>0</v>
      </c>
      <c r="BE55" s="36">
        <v>0</v>
      </c>
      <c r="BF55" s="36">
        <v>0</v>
      </c>
      <c r="BG55" s="36">
        <v>-1</v>
      </c>
      <c r="BH55" s="36">
        <v>0</v>
      </c>
      <c r="BI55" s="36">
        <v>0</v>
      </c>
      <c r="BJ55" s="36">
        <v>0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</row>
    <row r="56" spans="1:68" x14ac:dyDescent="0.25">
      <c r="A56" s="13" t="s">
        <v>53</v>
      </c>
      <c r="B56" s="13">
        <f>N11*L11*K11</f>
        <v>9.0000000000000019E-6</v>
      </c>
      <c r="C56" s="13">
        <f>L11*L11</f>
        <v>9.0000000000000002E-6</v>
      </c>
      <c r="D56" s="13">
        <f>P11*L11*M11</f>
        <v>4.9500000000000009E-6</v>
      </c>
      <c r="E56" s="6">
        <v>9.0000000000000019E-6</v>
      </c>
      <c r="F56" s="6">
        <v>9.0000000000000002E-6</v>
      </c>
      <c r="G56" s="6">
        <v>4.9500000000000009E-6</v>
      </c>
      <c r="H56" s="13">
        <v>-186918.86383900142</v>
      </c>
      <c r="I56" s="13">
        <v>264170.16940517136</v>
      </c>
      <c r="J56" s="13">
        <v>61563.28280898399</v>
      </c>
      <c r="K56" s="18">
        <f>(I11-(D13-D3))*100</f>
        <v>-0.36400003418748383</v>
      </c>
      <c r="M56" s="29">
        <v>0.65131026550089022</v>
      </c>
      <c r="N56" s="30">
        <v>7.1329227220283897E-2</v>
      </c>
      <c r="T56" s="15" t="s">
        <v>128</v>
      </c>
      <c r="U56" s="16">
        <v>0</v>
      </c>
      <c r="V56" s="16">
        <v>0</v>
      </c>
      <c r="W56" s="16">
        <v>0</v>
      </c>
      <c r="X56" s="15">
        <v>0</v>
      </c>
      <c r="Y56" s="15">
        <v>0</v>
      </c>
      <c r="Z56" s="15">
        <v>0</v>
      </c>
      <c r="AA56" s="16">
        <v>0</v>
      </c>
      <c r="AB56" s="16">
        <v>0</v>
      </c>
      <c r="AC56" s="16">
        <v>0</v>
      </c>
      <c r="AD56" s="15">
        <v>0</v>
      </c>
      <c r="AE56" s="15">
        <v>0</v>
      </c>
      <c r="AF56" s="15">
        <v>0</v>
      </c>
      <c r="AG56" s="16">
        <v>0</v>
      </c>
      <c r="AH56" s="16">
        <v>0</v>
      </c>
      <c r="AI56" s="16">
        <v>0</v>
      </c>
      <c r="AJ56" s="15">
        <v>0</v>
      </c>
      <c r="AK56" s="15">
        <v>0</v>
      </c>
      <c r="AL56" s="15">
        <v>0</v>
      </c>
      <c r="AM56" s="16">
        <v>0</v>
      </c>
      <c r="AN56" s="16">
        <v>0</v>
      </c>
      <c r="AO56" s="16">
        <v>0</v>
      </c>
      <c r="AP56" s="15">
        <v>0</v>
      </c>
      <c r="AQ56" s="15">
        <v>0</v>
      </c>
      <c r="AR56" s="15">
        <v>0</v>
      </c>
      <c r="AS56" s="16">
        <v>0</v>
      </c>
      <c r="AT56" s="16">
        <v>0</v>
      </c>
      <c r="AU56" s="16">
        <v>0</v>
      </c>
      <c r="AV56" s="15">
        <v>0</v>
      </c>
      <c r="AW56" s="15">
        <v>0</v>
      </c>
      <c r="AX56" s="15">
        <v>0</v>
      </c>
      <c r="AY56" s="16">
        <v>0</v>
      </c>
      <c r="AZ56" s="16">
        <v>0</v>
      </c>
      <c r="BA56" s="16">
        <v>0</v>
      </c>
      <c r="BB56" s="15">
        <v>1</v>
      </c>
      <c r="BC56" s="15">
        <v>0</v>
      </c>
      <c r="BD56" s="15">
        <v>0</v>
      </c>
      <c r="BE56" s="16">
        <v>-1</v>
      </c>
      <c r="BF56" s="16">
        <v>0</v>
      </c>
      <c r="BG56" s="16">
        <v>0</v>
      </c>
      <c r="BH56" s="15">
        <v>0</v>
      </c>
      <c r="BI56" s="15">
        <v>0</v>
      </c>
      <c r="BJ56" s="15">
        <v>0</v>
      </c>
      <c r="BK56" s="16">
        <v>0</v>
      </c>
      <c r="BL56" s="16">
        <v>0</v>
      </c>
      <c r="BM56" s="16">
        <v>0</v>
      </c>
      <c r="BN56" s="15">
        <v>0</v>
      </c>
      <c r="BO56" s="15">
        <v>0</v>
      </c>
      <c r="BP56" s="15">
        <v>0</v>
      </c>
    </row>
    <row r="57" spans="1:68" x14ac:dyDescent="0.25">
      <c r="A57" s="12"/>
      <c r="B57" s="13">
        <f>O11*M11*K11</f>
        <v>9.9599999999999995E-6</v>
      </c>
      <c r="C57" s="13">
        <f>P11*M11*L11</f>
        <v>4.9500000000000009E-6</v>
      </c>
      <c r="D57" s="13">
        <f>M11*M11</f>
        <v>9.0000000000000002E-6</v>
      </c>
      <c r="E57" s="6">
        <v>9.9599999999999995E-6</v>
      </c>
      <c r="F57" s="6">
        <v>4.9500000000000009E-6</v>
      </c>
      <c r="G57" s="6">
        <v>9.0000000000000002E-6</v>
      </c>
      <c r="H57" s="13">
        <v>-265889.69558018068</v>
      </c>
      <c r="I57" s="13">
        <v>61563.282808983822</v>
      </c>
      <c r="J57" s="13">
        <v>371502.56867490325</v>
      </c>
      <c r="K57" s="18">
        <f>(J11-(E13-E3))*100</f>
        <v>-3.956999986394294</v>
      </c>
      <c r="M57" s="29">
        <v>0.6726780672360837</v>
      </c>
      <c r="N57" s="30">
        <v>0.55393379794335873</v>
      </c>
      <c r="T57" s="15" t="s">
        <v>129</v>
      </c>
      <c r="U57" s="16">
        <v>0</v>
      </c>
      <c r="V57" s="16">
        <v>0</v>
      </c>
      <c r="W57" s="16">
        <v>0</v>
      </c>
      <c r="X57" s="15">
        <v>0</v>
      </c>
      <c r="Y57" s="15">
        <v>0</v>
      </c>
      <c r="Z57" s="15">
        <v>0</v>
      </c>
      <c r="AA57" s="16">
        <v>0</v>
      </c>
      <c r="AB57" s="16">
        <v>0</v>
      </c>
      <c r="AC57" s="16">
        <v>0</v>
      </c>
      <c r="AD57" s="15">
        <v>0</v>
      </c>
      <c r="AE57" s="15">
        <v>0</v>
      </c>
      <c r="AF57" s="15">
        <v>0</v>
      </c>
      <c r="AG57" s="16">
        <v>0</v>
      </c>
      <c r="AH57" s="16">
        <v>0</v>
      </c>
      <c r="AI57" s="16">
        <v>0</v>
      </c>
      <c r="AJ57" s="15">
        <v>0</v>
      </c>
      <c r="AK57" s="15">
        <v>0</v>
      </c>
      <c r="AL57" s="15">
        <v>0</v>
      </c>
      <c r="AM57" s="16">
        <v>0</v>
      </c>
      <c r="AN57" s="16">
        <v>0</v>
      </c>
      <c r="AO57" s="16">
        <v>0</v>
      </c>
      <c r="AP57" s="15">
        <v>0</v>
      </c>
      <c r="AQ57" s="15">
        <v>0</v>
      </c>
      <c r="AR57" s="15">
        <v>0</v>
      </c>
      <c r="AS57" s="16">
        <v>0</v>
      </c>
      <c r="AT57" s="16">
        <v>0</v>
      </c>
      <c r="AU57" s="16">
        <v>0</v>
      </c>
      <c r="AV57" s="15">
        <v>0</v>
      </c>
      <c r="AW57" s="15">
        <v>0</v>
      </c>
      <c r="AX57" s="15">
        <v>0</v>
      </c>
      <c r="AY57" s="16">
        <v>0</v>
      </c>
      <c r="AZ57" s="16">
        <v>0</v>
      </c>
      <c r="BA57" s="16">
        <v>0</v>
      </c>
      <c r="BB57" s="15">
        <v>0</v>
      </c>
      <c r="BC57" s="15">
        <v>1</v>
      </c>
      <c r="BD57" s="15">
        <v>0</v>
      </c>
      <c r="BE57" s="16">
        <v>0</v>
      </c>
      <c r="BF57" s="16">
        <v>-1</v>
      </c>
      <c r="BG57" s="16">
        <v>0</v>
      </c>
      <c r="BH57" s="15">
        <v>0</v>
      </c>
      <c r="BI57" s="15">
        <v>0</v>
      </c>
      <c r="BJ57" s="15">
        <v>0</v>
      </c>
      <c r="BK57" s="16">
        <v>0</v>
      </c>
      <c r="BL57" s="16">
        <v>0</v>
      </c>
      <c r="BM57" s="16">
        <v>0</v>
      </c>
      <c r="BN57" s="15">
        <v>0</v>
      </c>
      <c r="BO57" s="15">
        <v>0</v>
      </c>
      <c r="BP57" s="15">
        <v>0</v>
      </c>
    </row>
    <row r="58" spans="1:68" x14ac:dyDescent="0.25">
      <c r="B58" s="6">
        <f>K12*K12</f>
        <v>9.0000000000000002E-6</v>
      </c>
      <c r="C58" s="6">
        <f>N12*K12*L12</f>
        <v>3.54E-6</v>
      </c>
      <c r="D58" s="6">
        <f>O12*K12*M12</f>
        <v>6.4800000000000006E-6</v>
      </c>
      <c r="E58" s="13">
        <f t="array" ref="E58:G60">B58:D60/$B$27</f>
        <v>9.0000000000000002E-6</v>
      </c>
      <c r="F58" s="13">
        <v>3.54E-6</v>
      </c>
      <c r="G58" s="13">
        <v>6.4800000000000006E-6</v>
      </c>
      <c r="H58" s="6">
        <f t="array" ref="H58:J60">MINVERSE(E58:G60)</f>
        <v>381269.14195723808</v>
      </c>
      <c r="I58" s="6">
        <v>-256272.76504062695</v>
      </c>
      <c r="J58" s="6">
        <v>-235218.62490298194</v>
      </c>
      <c r="K58" s="18">
        <f>(H12-(C3-C11))*100</f>
        <v>-1.1730000164334342</v>
      </c>
      <c r="M58" s="29">
        <v>3.7168465534721378</v>
      </c>
      <c r="N58" s="30">
        <v>-0.1702648510588507</v>
      </c>
      <c r="T58" s="15" t="s">
        <v>130</v>
      </c>
      <c r="U58" s="16">
        <v>0</v>
      </c>
      <c r="V58" s="16">
        <v>0</v>
      </c>
      <c r="W58" s="16">
        <v>0</v>
      </c>
      <c r="X58" s="15">
        <v>0</v>
      </c>
      <c r="Y58" s="15">
        <v>0</v>
      </c>
      <c r="Z58" s="15">
        <v>0</v>
      </c>
      <c r="AA58" s="16">
        <v>0</v>
      </c>
      <c r="AB58" s="16">
        <v>0</v>
      </c>
      <c r="AC58" s="16">
        <v>0</v>
      </c>
      <c r="AD58" s="15">
        <v>0</v>
      </c>
      <c r="AE58" s="15">
        <v>0</v>
      </c>
      <c r="AF58" s="15">
        <v>0</v>
      </c>
      <c r="AG58" s="16">
        <v>0</v>
      </c>
      <c r="AH58" s="16">
        <v>0</v>
      </c>
      <c r="AI58" s="16">
        <v>0</v>
      </c>
      <c r="AJ58" s="15">
        <v>0</v>
      </c>
      <c r="AK58" s="15">
        <v>0</v>
      </c>
      <c r="AL58" s="15">
        <v>0</v>
      </c>
      <c r="AM58" s="16">
        <v>0</v>
      </c>
      <c r="AN58" s="16">
        <v>0</v>
      </c>
      <c r="AO58" s="16">
        <v>0</v>
      </c>
      <c r="AP58" s="15">
        <v>0</v>
      </c>
      <c r="AQ58" s="15">
        <v>0</v>
      </c>
      <c r="AR58" s="15">
        <v>0</v>
      </c>
      <c r="AS58" s="16">
        <v>0</v>
      </c>
      <c r="AT58" s="16">
        <v>0</v>
      </c>
      <c r="AU58" s="16">
        <v>0</v>
      </c>
      <c r="AV58" s="15">
        <v>0</v>
      </c>
      <c r="AW58" s="15">
        <v>0</v>
      </c>
      <c r="AX58" s="15">
        <v>0</v>
      </c>
      <c r="AY58" s="16">
        <v>0</v>
      </c>
      <c r="AZ58" s="16">
        <v>0</v>
      </c>
      <c r="BA58" s="16">
        <v>0</v>
      </c>
      <c r="BB58" s="15">
        <v>0</v>
      </c>
      <c r="BC58" s="15">
        <v>0</v>
      </c>
      <c r="BD58" s="15">
        <v>1</v>
      </c>
      <c r="BE58" s="16">
        <v>0</v>
      </c>
      <c r="BF58" s="16">
        <v>0</v>
      </c>
      <c r="BG58" s="16">
        <v>-1</v>
      </c>
      <c r="BH58" s="15">
        <v>0</v>
      </c>
      <c r="BI58" s="15">
        <v>0</v>
      </c>
      <c r="BJ58" s="15">
        <v>0</v>
      </c>
      <c r="BK58" s="16">
        <v>0</v>
      </c>
      <c r="BL58" s="16">
        <v>0</v>
      </c>
      <c r="BM58" s="16">
        <v>0</v>
      </c>
      <c r="BN58" s="15">
        <v>0</v>
      </c>
      <c r="BO58" s="15">
        <v>0</v>
      </c>
      <c r="BP58" s="15">
        <v>0</v>
      </c>
    </row>
    <row r="59" spans="1:68" x14ac:dyDescent="0.25">
      <c r="A59" s="12" t="s">
        <v>54</v>
      </c>
      <c r="B59" s="6">
        <f>N12*L12*K12</f>
        <v>3.5400000000000004E-6</v>
      </c>
      <c r="C59" s="6">
        <f>L12*L12</f>
        <v>3.9999999999999998E-6</v>
      </c>
      <c r="D59" s="6">
        <f>P12*L12*M12</f>
        <v>1.3800000000000001E-6</v>
      </c>
      <c r="E59" s="13">
        <v>3.5400000000000004E-6</v>
      </c>
      <c r="F59" s="13">
        <v>3.9999999999999998E-6</v>
      </c>
      <c r="G59" s="13">
        <v>1.3800000000000001E-6</v>
      </c>
      <c r="H59" s="6">
        <v>-256272.76504062698</v>
      </c>
      <c r="I59" s="6">
        <v>436219.24002202845</v>
      </c>
      <c r="J59" s="6">
        <v>117629.4406925404</v>
      </c>
      <c r="K59" s="18">
        <f>(I12-(D3-D11))*100</f>
        <v>-2.5769999946760436</v>
      </c>
      <c r="M59" s="29">
        <v>-2.2205807586309056</v>
      </c>
      <c r="N59" s="30">
        <v>-0.38240940773710319</v>
      </c>
      <c r="T59" s="36" t="s">
        <v>131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  <c r="AN59" s="36">
        <v>0</v>
      </c>
      <c r="AO59" s="36">
        <v>0</v>
      </c>
      <c r="AP59" s="36">
        <v>0</v>
      </c>
      <c r="AQ59" s="36">
        <v>0</v>
      </c>
      <c r="AR59" s="36">
        <v>0</v>
      </c>
      <c r="AS59" s="36">
        <v>0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>
        <v>0</v>
      </c>
      <c r="BC59" s="36">
        <v>0</v>
      </c>
      <c r="BD59" s="36">
        <v>0</v>
      </c>
      <c r="BE59" s="36">
        <v>-1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1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</row>
    <row r="60" spans="1:68" x14ac:dyDescent="0.25">
      <c r="A60" s="12"/>
      <c r="B60" s="6">
        <f>O12*M12*K12</f>
        <v>6.4800000000000006E-6</v>
      </c>
      <c r="C60" s="6">
        <f>P12*M12*L12</f>
        <v>1.3800000000000001E-6</v>
      </c>
      <c r="D60" s="6">
        <f>M12*M12</f>
        <v>9.0000000000000002E-6</v>
      </c>
      <c r="E60" s="13">
        <v>6.4800000000000006E-6</v>
      </c>
      <c r="F60" s="13">
        <v>1.3800000000000001E-6</v>
      </c>
      <c r="G60" s="13">
        <v>9.0000000000000002E-6</v>
      </c>
      <c r="H60" s="6">
        <v>-235218.62490298197</v>
      </c>
      <c r="I60" s="6">
        <v>117629.4406925404</v>
      </c>
      <c r="J60" s="6">
        <v>262432.00680173526</v>
      </c>
      <c r="K60" s="18">
        <f>(J12-(E3-E11))*100</f>
        <v>2.7379999633240004</v>
      </c>
      <c r="M60" s="29">
        <v>-1.7788995358539239</v>
      </c>
      <c r="N60" s="30">
        <v>0.40810188974324602</v>
      </c>
      <c r="T60" s="36" t="s">
        <v>132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  <c r="AN60" s="36">
        <v>0</v>
      </c>
      <c r="AO60" s="36">
        <v>0</v>
      </c>
      <c r="AP60" s="36">
        <v>0</v>
      </c>
      <c r="AQ60" s="36">
        <v>0</v>
      </c>
      <c r="AR60" s="36">
        <v>0</v>
      </c>
      <c r="AS60" s="36">
        <v>0</v>
      </c>
      <c r="AT60" s="36">
        <v>0</v>
      </c>
      <c r="AU60" s="36">
        <v>0</v>
      </c>
      <c r="AV60" s="36">
        <v>0</v>
      </c>
      <c r="AW60" s="36">
        <v>0</v>
      </c>
      <c r="AX60" s="36">
        <v>0</v>
      </c>
      <c r="AY60" s="36">
        <v>0</v>
      </c>
      <c r="AZ60" s="36">
        <v>0</v>
      </c>
      <c r="BA60" s="36">
        <v>0</v>
      </c>
      <c r="BB60" s="36">
        <v>0</v>
      </c>
      <c r="BC60" s="36">
        <v>0</v>
      </c>
      <c r="BD60" s="36">
        <v>0</v>
      </c>
      <c r="BE60" s="36">
        <v>0</v>
      </c>
      <c r="BF60" s="36">
        <v>-1</v>
      </c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1</v>
      </c>
      <c r="BM60" s="36">
        <v>0</v>
      </c>
      <c r="BN60" s="36">
        <v>0</v>
      </c>
      <c r="BO60" s="36">
        <v>0</v>
      </c>
      <c r="BP60" s="36">
        <v>0</v>
      </c>
    </row>
    <row r="61" spans="1:68" x14ac:dyDescent="0.25">
      <c r="B61" s="13">
        <f>K13*K13</f>
        <v>1.5999999999999999E-5</v>
      </c>
      <c r="C61" s="13">
        <f>N13*K13*L13</f>
        <v>9.1200000000000008E-6</v>
      </c>
      <c r="D61" s="13">
        <f>O13*K13*M13</f>
        <v>1.2640000000000001E-5</v>
      </c>
      <c r="E61" s="6">
        <f t="array" ref="E61:G63">B61:D63/$B$27</f>
        <v>1.5999999999999999E-5</v>
      </c>
      <c r="F61" s="6">
        <v>9.1200000000000008E-6</v>
      </c>
      <c r="G61" s="6">
        <v>1.2640000000000001E-5</v>
      </c>
      <c r="H61" s="13">
        <f t="array" ref="H61:J63">MINVERSE(E61:G63)</f>
        <v>333370.29746888112</v>
      </c>
      <c r="I61" s="13">
        <v>-219936.60650753626</v>
      </c>
      <c r="J61" s="13">
        <v>-184185.35665770303</v>
      </c>
      <c r="K61" s="18">
        <f>(H13-(C4-C18))*100</f>
        <v>-3.7209999493825308</v>
      </c>
      <c r="M61" s="29">
        <v>0.87240704221438292</v>
      </c>
      <c r="N61" s="30">
        <v>0.26030448847054455</v>
      </c>
      <c r="T61" s="36" t="s">
        <v>133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6">
        <v>0</v>
      </c>
      <c r="AL61" s="36">
        <v>0</v>
      </c>
      <c r="AM61" s="36">
        <v>0</v>
      </c>
      <c r="AN61" s="36">
        <v>0</v>
      </c>
      <c r="AO61" s="36">
        <v>0</v>
      </c>
      <c r="AP61" s="36">
        <v>0</v>
      </c>
      <c r="AQ61" s="36">
        <v>0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0</v>
      </c>
      <c r="AY61" s="36">
        <v>0</v>
      </c>
      <c r="AZ61" s="36">
        <v>0</v>
      </c>
      <c r="BA61" s="36">
        <v>0</v>
      </c>
      <c r="BB61" s="36">
        <v>0</v>
      </c>
      <c r="BC61" s="36">
        <v>0</v>
      </c>
      <c r="BD61" s="36">
        <v>0</v>
      </c>
      <c r="BE61" s="36">
        <v>0</v>
      </c>
      <c r="BF61" s="36">
        <v>0</v>
      </c>
      <c r="BG61" s="36">
        <v>-1</v>
      </c>
      <c r="BH61" s="36">
        <v>0</v>
      </c>
      <c r="BI61" s="36">
        <v>0</v>
      </c>
      <c r="BJ61" s="36">
        <v>0</v>
      </c>
      <c r="BK61" s="36">
        <v>0</v>
      </c>
      <c r="BL61" s="36">
        <v>0</v>
      </c>
      <c r="BM61" s="36">
        <v>1</v>
      </c>
      <c r="BN61" s="36">
        <v>0</v>
      </c>
      <c r="BO61" s="36">
        <v>0</v>
      </c>
      <c r="BP61" s="36">
        <v>0</v>
      </c>
    </row>
    <row r="62" spans="1:68" x14ac:dyDescent="0.25">
      <c r="A62" s="13" t="s">
        <v>55</v>
      </c>
      <c r="B62" s="13">
        <f>N13*L13*K13</f>
        <v>9.1199999999999991E-6</v>
      </c>
      <c r="C62" s="13">
        <f>L13*L13</f>
        <v>9.0000000000000002E-6</v>
      </c>
      <c r="D62" s="13">
        <f>P13*L13*M13</f>
        <v>5.7599999999999999E-6</v>
      </c>
      <c r="E62" s="6">
        <v>9.1199999999999991E-6</v>
      </c>
      <c r="F62" s="6">
        <v>9.0000000000000002E-6</v>
      </c>
      <c r="G62" s="6">
        <v>5.7599999999999999E-6</v>
      </c>
      <c r="H62" s="13">
        <v>-219936.60650753614</v>
      </c>
      <c r="I62" s="13">
        <v>289475.38650624239</v>
      </c>
      <c r="J62" s="13">
        <v>69538.779998706319</v>
      </c>
      <c r="K62" s="18">
        <f>(I13-(D4-D18))*100</f>
        <v>-4.3720000006032933</v>
      </c>
      <c r="M62" s="29">
        <v>-2.6007699438794565</v>
      </c>
      <c r="N62" s="30">
        <v>0.25725241745368077</v>
      </c>
      <c r="T62" s="15" t="s">
        <v>134</v>
      </c>
      <c r="U62" s="16">
        <v>0</v>
      </c>
      <c r="V62" s="16">
        <v>0</v>
      </c>
      <c r="W62" s="16">
        <v>0</v>
      </c>
      <c r="X62" s="15">
        <v>0</v>
      </c>
      <c r="Y62" s="15">
        <v>0</v>
      </c>
      <c r="Z62" s="15">
        <v>0</v>
      </c>
      <c r="AA62" s="16">
        <v>0</v>
      </c>
      <c r="AB62" s="16">
        <v>0</v>
      </c>
      <c r="AC62" s="16">
        <v>0</v>
      </c>
      <c r="AD62" s="15">
        <v>0</v>
      </c>
      <c r="AE62" s="15">
        <v>0</v>
      </c>
      <c r="AF62" s="15">
        <v>0</v>
      </c>
      <c r="AG62" s="16">
        <v>0</v>
      </c>
      <c r="AH62" s="16">
        <v>0</v>
      </c>
      <c r="AI62" s="16">
        <v>0</v>
      </c>
      <c r="AJ62" s="15">
        <v>0</v>
      </c>
      <c r="AK62" s="15">
        <v>0</v>
      </c>
      <c r="AL62" s="15">
        <v>0</v>
      </c>
      <c r="AM62" s="16">
        <v>0</v>
      </c>
      <c r="AN62" s="16">
        <v>0</v>
      </c>
      <c r="AO62" s="16">
        <v>0</v>
      </c>
      <c r="AP62" s="15">
        <v>0</v>
      </c>
      <c r="AQ62" s="15">
        <v>0</v>
      </c>
      <c r="AR62" s="15">
        <v>0</v>
      </c>
      <c r="AS62" s="16">
        <v>0</v>
      </c>
      <c r="AT62" s="16">
        <v>0</v>
      </c>
      <c r="AU62" s="16">
        <v>0</v>
      </c>
      <c r="AV62" s="15">
        <v>0</v>
      </c>
      <c r="AW62" s="15">
        <v>0</v>
      </c>
      <c r="AX62" s="15">
        <v>0</v>
      </c>
      <c r="AY62" s="16">
        <v>0</v>
      </c>
      <c r="AZ62" s="16">
        <v>0</v>
      </c>
      <c r="BA62" s="16">
        <v>0</v>
      </c>
      <c r="BB62" s="15">
        <v>-1</v>
      </c>
      <c r="BC62" s="15">
        <v>0</v>
      </c>
      <c r="BD62" s="15">
        <v>0</v>
      </c>
      <c r="BE62" s="16">
        <v>0</v>
      </c>
      <c r="BF62" s="16">
        <v>0</v>
      </c>
      <c r="BG62" s="16">
        <v>0</v>
      </c>
      <c r="BH62" s="15">
        <v>0</v>
      </c>
      <c r="BI62" s="15">
        <v>0</v>
      </c>
      <c r="BJ62" s="15">
        <v>0</v>
      </c>
      <c r="BK62" s="16">
        <v>1</v>
      </c>
      <c r="BL62" s="16">
        <v>0</v>
      </c>
      <c r="BM62" s="16">
        <v>0</v>
      </c>
      <c r="BN62" s="15">
        <v>0</v>
      </c>
      <c r="BO62" s="15">
        <v>0</v>
      </c>
      <c r="BP62" s="15">
        <v>0</v>
      </c>
    </row>
    <row r="63" spans="1:68" x14ac:dyDescent="0.25">
      <c r="A63" s="12"/>
      <c r="B63" s="13">
        <f>O13*M13*K13</f>
        <v>1.2640000000000001E-5</v>
      </c>
      <c r="C63" s="13">
        <f>P13*M13*L13</f>
        <v>5.7599999999999999E-6</v>
      </c>
      <c r="D63" s="13">
        <f>M13*M13</f>
        <v>1.5999999999999999E-5</v>
      </c>
      <c r="E63" s="6">
        <v>1.2640000000000001E-5</v>
      </c>
      <c r="F63" s="6">
        <v>5.7599999999999999E-6</v>
      </c>
      <c r="G63" s="6">
        <v>1.5999999999999999E-5</v>
      </c>
      <c r="H63" s="13">
        <v>-184185.35665770312</v>
      </c>
      <c r="I63" s="13">
        <v>69538.779998706406</v>
      </c>
      <c r="J63" s="13">
        <v>182972.47096005117</v>
      </c>
      <c r="K63" s="18">
        <f>(J13-(E4-E18))*100</f>
        <v>5.8409999639479793</v>
      </c>
      <c r="M63" s="29">
        <v>0.41571373185239496</v>
      </c>
      <c r="N63" s="30">
        <v>0.16632505433885214</v>
      </c>
      <c r="T63" s="15" t="s">
        <v>135</v>
      </c>
      <c r="U63" s="16">
        <v>0</v>
      </c>
      <c r="V63" s="16">
        <v>0</v>
      </c>
      <c r="W63" s="16">
        <v>0</v>
      </c>
      <c r="X63" s="15">
        <v>0</v>
      </c>
      <c r="Y63" s="15">
        <v>0</v>
      </c>
      <c r="Z63" s="15">
        <v>0</v>
      </c>
      <c r="AA63" s="16">
        <v>0</v>
      </c>
      <c r="AB63" s="16">
        <v>0</v>
      </c>
      <c r="AC63" s="16">
        <v>0</v>
      </c>
      <c r="AD63" s="15">
        <v>0</v>
      </c>
      <c r="AE63" s="15">
        <v>0</v>
      </c>
      <c r="AF63" s="15">
        <v>0</v>
      </c>
      <c r="AG63" s="16">
        <v>0</v>
      </c>
      <c r="AH63" s="16">
        <v>0</v>
      </c>
      <c r="AI63" s="16">
        <v>0</v>
      </c>
      <c r="AJ63" s="15">
        <v>0</v>
      </c>
      <c r="AK63" s="15">
        <v>0</v>
      </c>
      <c r="AL63" s="15">
        <v>0</v>
      </c>
      <c r="AM63" s="16">
        <v>0</v>
      </c>
      <c r="AN63" s="16">
        <v>0</v>
      </c>
      <c r="AO63" s="16">
        <v>0</v>
      </c>
      <c r="AP63" s="15">
        <v>0</v>
      </c>
      <c r="AQ63" s="15">
        <v>0</v>
      </c>
      <c r="AR63" s="15">
        <v>0</v>
      </c>
      <c r="AS63" s="16">
        <v>0</v>
      </c>
      <c r="AT63" s="16">
        <v>0</v>
      </c>
      <c r="AU63" s="16">
        <v>0</v>
      </c>
      <c r="AV63" s="15">
        <v>0</v>
      </c>
      <c r="AW63" s="15">
        <v>0</v>
      </c>
      <c r="AX63" s="15">
        <v>0</v>
      </c>
      <c r="AY63" s="16">
        <v>0</v>
      </c>
      <c r="AZ63" s="16">
        <v>0</v>
      </c>
      <c r="BA63" s="16">
        <v>0</v>
      </c>
      <c r="BB63" s="15">
        <v>0</v>
      </c>
      <c r="BC63" s="15">
        <v>-1</v>
      </c>
      <c r="BD63" s="15">
        <v>0</v>
      </c>
      <c r="BE63" s="16">
        <v>0</v>
      </c>
      <c r="BF63" s="16">
        <v>0</v>
      </c>
      <c r="BG63" s="16">
        <v>0</v>
      </c>
      <c r="BH63" s="15">
        <v>0</v>
      </c>
      <c r="BI63" s="15">
        <v>0</v>
      </c>
      <c r="BJ63" s="15">
        <v>0</v>
      </c>
      <c r="BK63" s="16">
        <v>0</v>
      </c>
      <c r="BL63" s="16">
        <v>1</v>
      </c>
      <c r="BM63" s="16">
        <v>0</v>
      </c>
      <c r="BN63" s="15">
        <v>0</v>
      </c>
      <c r="BO63" s="15">
        <v>0</v>
      </c>
      <c r="BP63" s="15">
        <v>0</v>
      </c>
    </row>
    <row r="64" spans="1:68" x14ac:dyDescent="0.25">
      <c r="B64" s="6">
        <f>K14*K14</f>
        <v>3.9999999999999998E-6</v>
      </c>
      <c r="C64" s="6">
        <f>N14*K14*L14</f>
        <v>2.6400000000000001E-6</v>
      </c>
      <c r="D64" s="6">
        <f>O14*K14*M14</f>
        <v>3.1200000000000006E-6</v>
      </c>
      <c r="E64" s="13">
        <f t="array" ref="E64:G66">B64:D66/$B$27</f>
        <v>3.9999999999999998E-6</v>
      </c>
      <c r="F64" s="13">
        <v>2.6400000000000001E-6</v>
      </c>
      <c r="G64" s="13">
        <v>3.1200000000000006E-6</v>
      </c>
      <c r="H64" s="6">
        <f t="array" ref="H64:J66">MINVERSE(E64:G66)</f>
        <v>1078594.5654129938</v>
      </c>
      <c r="I64" s="6">
        <v>-464129.32637514296</v>
      </c>
      <c r="J64" s="6">
        <v>-669575.91026333231</v>
      </c>
      <c r="K64" s="18">
        <f>(H14-(C3-C18))*100</f>
        <v>-4.1649999976925756</v>
      </c>
      <c r="M64" s="29">
        <v>-3.3608579631587991</v>
      </c>
      <c r="N64" s="30">
        <v>8.3572333253005837E-2</v>
      </c>
      <c r="T64" s="15" t="s">
        <v>136</v>
      </c>
      <c r="U64" s="16">
        <v>0</v>
      </c>
      <c r="V64" s="16">
        <v>0</v>
      </c>
      <c r="W64" s="16">
        <v>0</v>
      </c>
      <c r="X64" s="15">
        <v>0</v>
      </c>
      <c r="Y64" s="15">
        <v>0</v>
      </c>
      <c r="Z64" s="15">
        <v>0</v>
      </c>
      <c r="AA64" s="16">
        <v>0</v>
      </c>
      <c r="AB64" s="16">
        <v>0</v>
      </c>
      <c r="AC64" s="16">
        <v>0</v>
      </c>
      <c r="AD64" s="15">
        <v>0</v>
      </c>
      <c r="AE64" s="15">
        <v>0</v>
      </c>
      <c r="AF64" s="15">
        <v>0</v>
      </c>
      <c r="AG64" s="16">
        <v>0</v>
      </c>
      <c r="AH64" s="16">
        <v>0</v>
      </c>
      <c r="AI64" s="16">
        <v>0</v>
      </c>
      <c r="AJ64" s="15">
        <v>0</v>
      </c>
      <c r="AK64" s="15">
        <v>0</v>
      </c>
      <c r="AL64" s="15">
        <v>0</v>
      </c>
      <c r="AM64" s="16">
        <v>0</v>
      </c>
      <c r="AN64" s="16">
        <v>0</v>
      </c>
      <c r="AO64" s="16">
        <v>0</v>
      </c>
      <c r="AP64" s="15">
        <v>0</v>
      </c>
      <c r="AQ64" s="15">
        <v>0</v>
      </c>
      <c r="AR64" s="15">
        <v>0</v>
      </c>
      <c r="AS64" s="16">
        <v>0</v>
      </c>
      <c r="AT64" s="16">
        <v>0</v>
      </c>
      <c r="AU64" s="16">
        <v>0</v>
      </c>
      <c r="AV64" s="15">
        <v>0</v>
      </c>
      <c r="AW64" s="15">
        <v>0</v>
      </c>
      <c r="AX64" s="15">
        <v>0</v>
      </c>
      <c r="AY64" s="16">
        <v>0</v>
      </c>
      <c r="AZ64" s="16">
        <v>0</v>
      </c>
      <c r="BA64" s="16">
        <v>0</v>
      </c>
      <c r="BB64" s="15">
        <v>0</v>
      </c>
      <c r="BC64" s="15">
        <v>0</v>
      </c>
      <c r="BD64" s="15">
        <v>-1</v>
      </c>
      <c r="BE64" s="16">
        <v>0</v>
      </c>
      <c r="BF64" s="16">
        <v>0</v>
      </c>
      <c r="BG64" s="16">
        <v>0</v>
      </c>
      <c r="BH64" s="15">
        <v>0</v>
      </c>
      <c r="BI64" s="15">
        <v>0</v>
      </c>
      <c r="BJ64" s="15">
        <v>0</v>
      </c>
      <c r="BK64" s="16">
        <v>0</v>
      </c>
      <c r="BL64" s="16">
        <v>0</v>
      </c>
      <c r="BM64" s="16">
        <v>1</v>
      </c>
      <c r="BN64" s="15">
        <v>0</v>
      </c>
      <c r="BO64" s="15">
        <v>0</v>
      </c>
      <c r="BP64" s="15">
        <v>0</v>
      </c>
    </row>
    <row r="65" spans="1:68" x14ac:dyDescent="0.25">
      <c r="A65" s="12" t="s">
        <v>56</v>
      </c>
      <c r="B65" s="6">
        <f>N14*L14*K14</f>
        <v>2.6400000000000001E-6</v>
      </c>
      <c r="C65" s="6">
        <f>L14*L14</f>
        <v>3.9999999999999998E-6</v>
      </c>
      <c r="D65" s="6">
        <f>P14*L14*M14</f>
        <v>1.48E-6</v>
      </c>
      <c r="E65" s="13">
        <v>2.6400000000000001E-6</v>
      </c>
      <c r="F65" s="13">
        <v>3.9999999999999998E-6</v>
      </c>
      <c r="G65" s="13">
        <v>1.48E-6</v>
      </c>
      <c r="H65" s="6">
        <v>-464129.32637514296</v>
      </c>
      <c r="I65" s="6">
        <v>489372.76308159903</v>
      </c>
      <c r="J65" s="6">
        <v>180952.95223241995</v>
      </c>
      <c r="K65" s="18">
        <f>(I14-(D3-D18))*100</f>
        <v>-5.8199999800308433</v>
      </c>
      <c r="M65" s="29">
        <v>-1.2609139742546995</v>
      </c>
      <c r="N65" s="30">
        <v>3.0542672845678354E-2</v>
      </c>
      <c r="T65" s="36" t="s">
        <v>137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  <c r="AN65" s="36">
        <v>0</v>
      </c>
      <c r="AO65" s="36">
        <v>0</v>
      </c>
      <c r="AP65" s="36">
        <v>0</v>
      </c>
      <c r="AQ65" s="36">
        <v>0</v>
      </c>
      <c r="AR65" s="36">
        <v>0</v>
      </c>
      <c r="AS65" s="36">
        <v>0</v>
      </c>
      <c r="AT65" s="36">
        <v>0</v>
      </c>
      <c r="AU65" s="36">
        <v>0</v>
      </c>
      <c r="AV65" s="36">
        <v>0</v>
      </c>
      <c r="AW65" s="36">
        <v>0</v>
      </c>
      <c r="AX65" s="36">
        <v>0</v>
      </c>
      <c r="AY65" s="36">
        <v>0</v>
      </c>
      <c r="AZ65" s="36">
        <v>0</v>
      </c>
      <c r="BA65" s="36">
        <v>0</v>
      </c>
      <c r="BB65" s="36">
        <v>0</v>
      </c>
      <c r="BC65" s="36">
        <v>0</v>
      </c>
      <c r="BD65" s="36">
        <v>0</v>
      </c>
      <c r="BE65" s="36">
        <v>1</v>
      </c>
      <c r="BF65" s="36">
        <v>0</v>
      </c>
      <c r="BG65" s="36">
        <v>0</v>
      </c>
      <c r="BH65" s="36">
        <v>-1</v>
      </c>
      <c r="BI65" s="36">
        <v>0</v>
      </c>
      <c r="BJ65" s="36">
        <v>0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</row>
    <row r="66" spans="1:68" x14ac:dyDescent="0.25">
      <c r="A66" s="12"/>
      <c r="B66" s="6">
        <f>O14*M14*K14</f>
        <v>3.1200000000000006E-6</v>
      </c>
      <c r="C66" s="6">
        <f>P14*M14*L14</f>
        <v>1.48E-6</v>
      </c>
      <c r="D66" s="6">
        <f>M14*M14</f>
        <v>3.9999999999999998E-6</v>
      </c>
      <c r="E66" s="13">
        <v>3.1200000000000006E-6</v>
      </c>
      <c r="F66" s="13">
        <v>1.48E-6</v>
      </c>
      <c r="G66" s="13">
        <v>3.9999999999999998E-6</v>
      </c>
      <c r="H66" s="6">
        <v>-669575.91026333242</v>
      </c>
      <c r="I66" s="6">
        <v>180952.95223241995</v>
      </c>
      <c r="J66" s="6">
        <v>705316.61767940398</v>
      </c>
      <c r="K66" s="18">
        <f>(J14-(E3-E18))*100</f>
        <v>7.7789999631022511</v>
      </c>
      <c r="M66" s="29">
        <v>1.8645434990369618</v>
      </c>
      <c r="N66" s="30">
        <v>0.19888776580339851</v>
      </c>
      <c r="T66" s="36" t="s">
        <v>138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  <c r="AN66" s="36">
        <v>0</v>
      </c>
      <c r="AO66" s="36">
        <v>0</v>
      </c>
      <c r="AP66" s="36">
        <v>0</v>
      </c>
      <c r="AQ66" s="36">
        <v>0</v>
      </c>
      <c r="AR66" s="36">
        <v>0</v>
      </c>
      <c r="AS66" s="36">
        <v>0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>
        <v>0</v>
      </c>
      <c r="BC66" s="36">
        <v>0</v>
      </c>
      <c r="BD66" s="36">
        <v>0</v>
      </c>
      <c r="BE66" s="36">
        <v>0</v>
      </c>
      <c r="BF66" s="36">
        <v>1</v>
      </c>
      <c r="BG66" s="36">
        <v>0</v>
      </c>
      <c r="BH66" s="36">
        <v>0</v>
      </c>
      <c r="BI66" s="36">
        <v>-1</v>
      </c>
      <c r="BJ66" s="36">
        <v>0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</row>
    <row r="67" spans="1:68" x14ac:dyDescent="0.25">
      <c r="B67" s="13">
        <f>K15*K15</f>
        <v>3.6000000000000001E-5</v>
      </c>
      <c r="C67" s="13">
        <f>N15*K15*L15</f>
        <v>2.0400000000000001E-5</v>
      </c>
      <c r="D67" s="13">
        <f>O15*K15*M15</f>
        <v>2.5200000000000003E-5</v>
      </c>
      <c r="E67" s="6">
        <f t="array" ref="E67:G69">B67:D69/$B$27</f>
        <v>3.6000000000000001E-5</v>
      </c>
      <c r="F67" s="6">
        <v>2.0400000000000001E-5</v>
      </c>
      <c r="G67" s="6">
        <v>2.5200000000000003E-5</v>
      </c>
      <c r="H67" s="13">
        <f t="array" ref="H67:J69">MINVERSE(E67:G69)</f>
        <v>159319.74459724946</v>
      </c>
      <c r="I67" s="13">
        <v>-121152.58677144726</v>
      </c>
      <c r="J67" s="13">
        <v>-89841.191879502294</v>
      </c>
      <c r="K67" s="18">
        <f>(H15-(C8-C11))*100</f>
        <v>5.4049999842845864</v>
      </c>
      <c r="M67" s="29">
        <v>-2.2886513247164784</v>
      </c>
      <c r="N67" s="30">
        <v>-1.3186578374933964</v>
      </c>
      <c r="T67" s="36" t="s">
        <v>139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P67" s="36">
        <v>0</v>
      </c>
      <c r="AQ67" s="36">
        <v>0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0</v>
      </c>
      <c r="AY67" s="36">
        <v>0</v>
      </c>
      <c r="AZ67" s="36">
        <v>0</v>
      </c>
      <c r="BA67" s="36">
        <v>0</v>
      </c>
      <c r="BB67" s="36">
        <v>0</v>
      </c>
      <c r="BC67" s="36">
        <v>0</v>
      </c>
      <c r="BD67" s="36">
        <v>0</v>
      </c>
      <c r="BE67" s="36">
        <v>0</v>
      </c>
      <c r="BF67" s="36">
        <v>0</v>
      </c>
      <c r="BG67" s="36">
        <v>1</v>
      </c>
      <c r="BH67" s="36">
        <v>0</v>
      </c>
      <c r="BI67" s="36">
        <v>0</v>
      </c>
      <c r="BJ67" s="36">
        <v>-1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</row>
    <row r="68" spans="1:68" x14ac:dyDescent="0.25">
      <c r="A68" s="13" t="s">
        <v>57</v>
      </c>
      <c r="B68" s="13">
        <f>N15*L15*K15</f>
        <v>2.0399999999999998E-5</v>
      </c>
      <c r="C68" s="13">
        <f>L15*L15</f>
        <v>1.5999999999999999E-5</v>
      </c>
      <c r="D68" s="13">
        <f>P15*L15*M15</f>
        <v>1.4599999999999999E-5</v>
      </c>
      <c r="E68" s="6">
        <v>2.0399999999999998E-5</v>
      </c>
      <c r="F68" s="6">
        <v>1.5999999999999999E-5</v>
      </c>
      <c r="G68" s="6">
        <v>1.4599999999999999E-5</v>
      </c>
      <c r="H68" s="13">
        <v>-121152.5867714472</v>
      </c>
      <c r="I68" s="13">
        <v>225933.2023575638</v>
      </c>
      <c r="J68" s="13">
        <v>-9823.1827111984348</v>
      </c>
      <c r="K68" s="18">
        <f>(I15-(D8-D11))*100</f>
        <v>-0.66100001758968574</v>
      </c>
      <c r="M68" s="29">
        <v>-3.6655617937628304</v>
      </c>
      <c r="N68" s="30">
        <v>-0.69716200767613268</v>
      </c>
      <c r="T68" s="15" t="s">
        <v>140</v>
      </c>
      <c r="U68" s="16">
        <v>0</v>
      </c>
      <c r="V68" s="16">
        <v>0</v>
      </c>
      <c r="W68" s="16">
        <v>0</v>
      </c>
      <c r="X68" s="15">
        <v>0</v>
      </c>
      <c r="Y68" s="15">
        <v>0</v>
      </c>
      <c r="Z68" s="15">
        <v>0</v>
      </c>
      <c r="AA68" s="16">
        <v>-1</v>
      </c>
      <c r="AB68" s="16">
        <v>0</v>
      </c>
      <c r="AC68" s="16">
        <v>0</v>
      </c>
      <c r="AD68" s="15">
        <v>0</v>
      </c>
      <c r="AE68" s="15">
        <v>0</v>
      </c>
      <c r="AF68" s="15">
        <v>0</v>
      </c>
      <c r="AG68" s="16">
        <v>0</v>
      </c>
      <c r="AH68" s="16">
        <v>0</v>
      </c>
      <c r="AI68" s="16">
        <v>0</v>
      </c>
      <c r="AJ68" s="15">
        <v>0</v>
      </c>
      <c r="AK68" s="15">
        <v>0</v>
      </c>
      <c r="AL68" s="15">
        <v>0</v>
      </c>
      <c r="AM68" s="16">
        <v>0</v>
      </c>
      <c r="AN68" s="16">
        <v>0</v>
      </c>
      <c r="AO68" s="16">
        <v>0</v>
      </c>
      <c r="AP68" s="15">
        <v>0</v>
      </c>
      <c r="AQ68" s="15">
        <v>0</v>
      </c>
      <c r="AR68" s="15">
        <v>0</v>
      </c>
      <c r="AS68" s="16">
        <v>0</v>
      </c>
      <c r="AT68" s="16">
        <v>0</v>
      </c>
      <c r="AU68" s="16">
        <v>0</v>
      </c>
      <c r="AV68" s="15">
        <v>0</v>
      </c>
      <c r="AW68" s="15">
        <v>0</v>
      </c>
      <c r="AX68" s="15">
        <v>0</v>
      </c>
      <c r="AY68" s="16">
        <v>0</v>
      </c>
      <c r="AZ68" s="16">
        <v>0</v>
      </c>
      <c r="BA68" s="16">
        <v>0</v>
      </c>
      <c r="BB68" s="15">
        <v>0</v>
      </c>
      <c r="BC68" s="15">
        <v>0</v>
      </c>
      <c r="BD68" s="15">
        <v>0</v>
      </c>
      <c r="BE68" s="16">
        <v>0</v>
      </c>
      <c r="BF68" s="16">
        <v>0</v>
      </c>
      <c r="BG68" s="16">
        <v>0</v>
      </c>
      <c r="BH68" s="15">
        <v>1</v>
      </c>
      <c r="BI68" s="15">
        <v>0</v>
      </c>
      <c r="BJ68" s="15">
        <v>0</v>
      </c>
      <c r="BK68" s="16">
        <v>0</v>
      </c>
      <c r="BL68" s="16">
        <v>0</v>
      </c>
      <c r="BM68" s="16">
        <v>0</v>
      </c>
      <c r="BN68" s="15">
        <v>0</v>
      </c>
      <c r="BO68" s="15">
        <v>0</v>
      </c>
      <c r="BP68" s="15">
        <v>0</v>
      </c>
    </row>
    <row r="69" spans="1:68" x14ac:dyDescent="0.25">
      <c r="A69" s="12"/>
      <c r="B69" s="13">
        <f>O15*M15*K15</f>
        <v>2.5199999999999999E-5</v>
      </c>
      <c r="C69" s="13">
        <f>P15*M15*L15</f>
        <v>1.4600000000000001E-5</v>
      </c>
      <c r="D69" s="13">
        <f>M15*M15</f>
        <v>2.5000000000000001E-5</v>
      </c>
      <c r="E69" s="6">
        <v>2.5199999999999999E-5</v>
      </c>
      <c r="F69" s="6">
        <v>1.4600000000000001E-5</v>
      </c>
      <c r="G69" s="6">
        <v>2.5000000000000001E-5</v>
      </c>
      <c r="H69" s="13">
        <v>-89841.191879502279</v>
      </c>
      <c r="I69" s="13">
        <v>-9823.1827111984348</v>
      </c>
      <c r="J69" s="13">
        <v>136296.6601178782</v>
      </c>
      <c r="K69" s="18">
        <f>(J15-(E8-E11))*100</f>
        <v>-5.5149999991058962</v>
      </c>
      <c r="M69" s="29">
        <v>3.0797158141775283</v>
      </c>
      <c r="N69" s="30">
        <v>0.21486215428505595</v>
      </c>
      <c r="T69" s="15" t="s">
        <v>141</v>
      </c>
      <c r="U69" s="16">
        <v>0</v>
      </c>
      <c r="V69" s="16">
        <v>0</v>
      </c>
      <c r="W69" s="16">
        <v>0</v>
      </c>
      <c r="X69" s="15">
        <v>0</v>
      </c>
      <c r="Y69" s="15">
        <v>0</v>
      </c>
      <c r="Z69" s="15">
        <v>0</v>
      </c>
      <c r="AA69" s="16">
        <v>0</v>
      </c>
      <c r="AB69" s="16">
        <v>-1</v>
      </c>
      <c r="AC69" s="16">
        <v>0</v>
      </c>
      <c r="AD69" s="15">
        <v>0</v>
      </c>
      <c r="AE69" s="15">
        <v>0</v>
      </c>
      <c r="AF69" s="15">
        <v>0</v>
      </c>
      <c r="AG69" s="16">
        <v>0</v>
      </c>
      <c r="AH69" s="16">
        <v>0</v>
      </c>
      <c r="AI69" s="16">
        <v>0</v>
      </c>
      <c r="AJ69" s="15">
        <v>0</v>
      </c>
      <c r="AK69" s="15">
        <v>0</v>
      </c>
      <c r="AL69" s="15">
        <v>0</v>
      </c>
      <c r="AM69" s="16">
        <v>0</v>
      </c>
      <c r="AN69" s="16">
        <v>0</v>
      </c>
      <c r="AO69" s="16">
        <v>0</v>
      </c>
      <c r="AP69" s="15">
        <v>0</v>
      </c>
      <c r="AQ69" s="15">
        <v>0</v>
      </c>
      <c r="AR69" s="15">
        <v>0</v>
      </c>
      <c r="AS69" s="16">
        <v>0</v>
      </c>
      <c r="AT69" s="16">
        <v>0</v>
      </c>
      <c r="AU69" s="16">
        <v>0</v>
      </c>
      <c r="AV69" s="15">
        <v>0</v>
      </c>
      <c r="AW69" s="15">
        <v>0</v>
      </c>
      <c r="AX69" s="15">
        <v>0</v>
      </c>
      <c r="AY69" s="16">
        <v>0</v>
      </c>
      <c r="AZ69" s="16">
        <v>0</v>
      </c>
      <c r="BA69" s="16">
        <v>0</v>
      </c>
      <c r="BB69" s="15">
        <v>0</v>
      </c>
      <c r="BC69" s="15">
        <v>0</v>
      </c>
      <c r="BD69" s="15">
        <v>0</v>
      </c>
      <c r="BE69" s="16">
        <v>0</v>
      </c>
      <c r="BF69" s="16">
        <v>0</v>
      </c>
      <c r="BG69" s="16">
        <v>0</v>
      </c>
      <c r="BH69" s="15">
        <v>0</v>
      </c>
      <c r="BI69" s="15">
        <v>1</v>
      </c>
      <c r="BJ69" s="15">
        <v>0</v>
      </c>
      <c r="BK69" s="16">
        <v>0</v>
      </c>
      <c r="BL69" s="16">
        <v>0</v>
      </c>
      <c r="BM69" s="16">
        <v>0</v>
      </c>
      <c r="BN69" s="15">
        <v>0</v>
      </c>
      <c r="BO69" s="15">
        <v>0</v>
      </c>
      <c r="BP69" s="15">
        <v>0</v>
      </c>
    </row>
    <row r="70" spans="1:68" x14ac:dyDescent="0.25">
      <c r="B70" s="6">
        <f>K16*K16</f>
        <v>9.0000000000000002E-6</v>
      </c>
      <c r="C70" s="6">
        <f>N16*K16*L16</f>
        <v>3.9600000000000002E-6</v>
      </c>
      <c r="D70" s="6">
        <f>O16*K16*M16</f>
        <v>6.5700000000000006E-6</v>
      </c>
      <c r="E70" s="13">
        <f t="array" ref="E70:G72">B70:D72/$B$27</f>
        <v>9.0000000000000002E-6</v>
      </c>
      <c r="F70" s="13">
        <v>3.9600000000000002E-6</v>
      </c>
      <c r="G70" s="13">
        <v>6.5700000000000006E-6</v>
      </c>
      <c r="H70" s="6">
        <f t="array" ref="H70:J72">MINVERSE(E70:G72)</f>
        <v>357608.95918125228</v>
      </c>
      <c r="I70" s="6">
        <v>-232581.2325580196</v>
      </c>
      <c r="J70" s="6">
        <v>-197482.33663645547</v>
      </c>
      <c r="K70" s="18">
        <f>(H16-(C6-C18))*100</f>
        <v>-5.077999968233371</v>
      </c>
      <c r="M70" s="29">
        <v>2.3144927340920609</v>
      </c>
      <c r="N70" s="30">
        <v>-0.23609415786017784</v>
      </c>
      <c r="T70" s="15" t="s">
        <v>142</v>
      </c>
      <c r="U70" s="16">
        <v>0</v>
      </c>
      <c r="V70" s="16">
        <v>0</v>
      </c>
      <c r="W70" s="16">
        <v>0</v>
      </c>
      <c r="X70" s="15">
        <v>0</v>
      </c>
      <c r="Y70" s="15">
        <v>0</v>
      </c>
      <c r="Z70" s="15">
        <v>0</v>
      </c>
      <c r="AA70" s="16">
        <v>0</v>
      </c>
      <c r="AB70" s="16">
        <v>0</v>
      </c>
      <c r="AC70" s="16">
        <v>-1</v>
      </c>
      <c r="AD70" s="15">
        <v>0</v>
      </c>
      <c r="AE70" s="15">
        <v>0</v>
      </c>
      <c r="AF70" s="15">
        <v>0</v>
      </c>
      <c r="AG70" s="16">
        <v>0</v>
      </c>
      <c r="AH70" s="16">
        <v>0</v>
      </c>
      <c r="AI70" s="16">
        <v>0</v>
      </c>
      <c r="AJ70" s="15">
        <v>0</v>
      </c>
      <c r="AK70" s="15">
        <v>0</v>
      </c>
      <c r="AL70" s="15">
        <v>0</v>
      </c>
      <c r="AM70" s="16">
        <v>0</v>
      </c>
      <c r="AN70" s="16">
        <v>0</v>
      </c>
      <c r="AO70" s="16">
        <v>0</v>
      </c>
      <c r="AP70" s="15">
        <v>0</v>
      </c>
      <c r="AQ70" s="15">
        <v>0</v>
      </c>
      <c r="AR70" s="15">
        <v>0</v>
      </c>
      <c r="AS70" s="16">
        <v>0</v>
      </c>
      <c r="AT70" s="16">
        <v>0</v>
      </c>
      <c r="AU70" s="16">
        <v>0</v>
      </c>
      <c r="AV70" s="15">
        <v>0</v>
      </c>
      <c r="AW70" s="15">
        <v>0</v>
      </c>
      <c r="AX70" s="15">
        <v>0</v>
      </c>
      <c r="AY70" s="16">
        <v>0</v>
      </c>
      <c r="AZ70" s="16">
        <v>0</v>
      </c>
      <c r="BA70" s="16">
        <v>0</v>
      </c>
      <c r="BB70" s="15">
        <v>0</v>
      </c>
      <c r="BC70" s="15">
        <v>0</v>
      </c>
      <c r="BD70" s="15">
        <v>0</v>
      </c>
      <c r="BE70" s="16">
        <v>0</v>
      </c>
      <c r="BF70" s="16">
        <v>0</v>
      </c>
      <c r="BG70" s="16">
        <v>0</v>
      </c>
      <c r="BH70" s="15">
        <v>0</v>
      </c>
      <c r="BI70" s="15">
        <v>0</v>
      </c>
      <c r="BJ70" s="15">
        <v>1</v>
      </c>
      <c r="BK70" s="16">
        <v>0</v>
      </c>
      <c r="BL70" s="16">
        <v>0</v>
      </c>
      <c r="BM70" s="16">
        <v>0</v>
      </c>
      <c r="BN70" s="15">
        <v>0</v>
      </c>
      <c r="BO70" s="15">
        <v>0</v>
      </c>
      <c r="BP70" s="15">
        <v>0</v>
      </c>
    </row>
    <row r="71" spans="1:68" x14ac:dyDescent="0.25">
      <c r="A71" s="12" t="s">
        <v>58</v>
      </c>
      <c r="B71" s="6">
        <f>N16*L16*K16</f>
        <v>3.9600000000000002E-6</v>
      </c>
      <c r="C71" s="6">
        <f>L16*L16</f>
        <v>3.9999999999999998E-6</v>
      </c>
      <c r="D71" s="6">
        <f>P16*L16*M16</f>
        <v>2.4600000000000002E-6</v>
      </c>
      <c r="E71" s="13">
        <v>3.9600000000000002E-6</v>
      </c>
      <c r="F71" s="13">
        <v>3.9999999999999998E-6</v>
      </c>
      <c r="G71" s="13">
        <v>2.4600000000000002E-6</v>
      </c>
      <c r="H71" s="6">
        <v>-232581.2325580196</v>
      </c>
      <c r="I71" s="6">
        <v>451782.75739333633</v>
      </c>
      <c r="J71" s="6">
        <v>46297.012746509063</v>
      </c>
      <c r="K71" s="18">
        <f>(I16-(D6-D18))*100</f>
        <v>-3.0710000241924718</v>
      </c>
      <c r="M71" s="29">
        <v>4.8634047785579906</v>
      </c>
      <c r="N71" s="30">
        <v>-0.15741936011989432</v>
      </c>
      <c r="T71" s="36" t="s">
        <v>143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-1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1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  <c r="AN71" s="36">
        <v>0</v>
      </c>
      <c r="AO71" s="36">
        <v>0</v>
      </c>
      <c r="AP71" s="36">
        <v>0</v>
      </c>
      <c r="AQ71" s="36">
        <v>0</v>
      </c>
      <c r="AR71" s="36">
        <v>0</v>
      </c>
      <c r="AS71" s="36">
        <v>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0</v>
      </c>
      <c r="BA71" s="36">
        <v>0</v>
      </c>
      <c r="BB71" s="36">
        <v>0</v>
      </c>
      <c r="BC71" s="36">
        <v>0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0</v>
      </c>
      <c r="BM71" s="36">
        <v>0</v>
      </c>
      <c r="BN71" s="36">
        <v>0</v>
      </c>
      <c r="BO71" s="36">
        <v>0</v>
      </c>
      <c r="BP71" s="36">
        <v>0</v>
      </c>
    </row>
    <row r="72" spans="1:68" x14ac:dyDescent="0.25">
      <c r="A72" s="12"/>
      <c r="B72" s="6">
        <f>O16*M16*K16</f>
        <v>6.5700000000000006E-6</v>
      </c>
      <c r="C72" s="6">
        <f>P16*M16*L16</f>
        <v>2.4600000000000002E-6</v>
      </c>
      <c r="D72" s="6">
        <f>M16*M16</f>
        <v>9.0000000000000002E-6</v>
      </c>
      <c r="E72" s="13">
        <v>6.5700000000000006E-6</v>
      </c>
      <c r="F72" s="13">
        <v>2.4600000000000002E-6</v>
      </c>
      <c r="G72" s="13">
        <v>9.0000000000000002E-6</v>
      </c>
      <c r="H72" s="6">
        <v>-197482.3366364555</v>
      </c>
      <c r="I72" s="6">
        <v>46297.012746509063</v>
      </c>
      <c r="J72" s="6">
        <v>242618.70003834448</v>
      </c>
      <c r="K72" s="18">
        <f>(J16-(E6-E18))*100</f>
        <v>6.7669999628378719</v>
      </c>
      <c r="M72" s="29">
        <v>-2.7778072027558771</v>
      </c>
      <c r="N72" s="30">
        <v>-0.53401342280519337</v>
      </c>
      <c r="T72" s="36" t="s">
        <v>144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-1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1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0</v>
      </c>
      <c r="BA72" s="36">
        <v>0</v>
      </c>
      <c r="BB72" s="36">
        <v>0</v>
      </c>
      <c r="BC72" s="36">
        <v>0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</row>
    <row r="73" spans="1:68" x14ac:dyDescent="0.25">
      <c r="B73" s="13">
        <f>K17*K17</f>
        <v>8.099999999999999E-5</v>
      </c>
      <c r="C73" s="13">
        <f>N17*K17*L17</f>
        <v>5.4810000000000005E-5</v>
      </c>
      <c r="D73" s="13">
        <f>O17*K17*M17</f>
        <v>5.9759999999999997E-5</v>
      </c>
      <c r="E73" s="6">
        <f t="array" ref="E73:G75">B73:D75/$B$27</f>
        <v>8.099999999999999E-5</v>
      </c>
      <c r="F73" s="6">
        <v>5.4810000000000005E-5</v>
      </c>
      <c r="G73" s="6">
        <v>5.9759999999999997E-5</v>
      </c>
      <c r="H73" s="13">
        <f t="array" ref="H73:J75">MINVERSE(E73:G75)</f>
        <v>70288.101342662485</v>
      </c>
      <c r="I73" s="13">
        <v>-51175.671188610584</v>
      </c>
      <c r="J73" s="13">
        <v>-31599.693288285056</v>
      </c>
      <c r="K73" s="18">
        <f>(H17-(C8-C6))*100</f>
        <v>7.4109999712163699</v>
      </c>
      <c r="M73" s="29">
        <v>0.75786078355115427</v>
      </c>
      <c r="N73" s="30">
        <v>-0.7487264952789161</v>
      </c>
      <c r="T73" s="36" t="s">
        <v>145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6">
        <v>-1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1</v>
      </c>
      <c r="AJ73" s="36">
        <v>0</v>
      </c>
      <c r="AK73" s="36">
        <v>0</v>
      </c>
      <c r="AL73" s="36">
        <v>0</v>
      </c>
      <c r="AM73" s="36">
        <v>0</v>
      </c>
      <c r="AN73" s="36">
        <v>0</v>
      </c>
      <c r="AO73" s="36">
        <v>0</v>
      </c>
      <c r="AP73" s="36">
        <v>0</v>
      </c>
      <c r="AQ73" s="36">
        <v>0</v>
      </c>
      <c r="AR73" s="36">
        <v>0</v>
      </c>
      <c r="AS73" s="36">
        <v>0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0</v>
      </c>
      <c r="BA73" s="36">
        <v>0</v>
      </c>
      <c r="BB73" s="36">
        <v>0</v>
      </c>
      <c r="BC73" s="36">
        <v>0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0</v>
      </c>
      <c r="BM73" s="36">
        <v>0</v>
      </c>
      <c r="BN73" s="36">
        <v>0</v>
      </c>
      <c r="BO73" s="36">
        <v>0</v>
      </c>
      <c r="BP73" s="36">
        <v>0</v>
      </c>
    </row>
    <row r="74" spans="1:68" x14ac:dyDescent="0.25">
      <c r="A74" s="13" t="s">
        <v>59</v>
      </c>
      <c r="B74" s="13">
        <f>N17*L17*K17</f>
        <v>5.4809999999999992E-5</v>
      </c>
      <c r="C74" s="13">
        <f>L17*L17</f>
        <v>4.9000000000000005E-5</v>
      </c>
      <c r="D74" s="13">
        <f>P17*L17*M17</f>
        <v>4.2559999999999999E-5</v>
      </c>
      <c r="E74" s="6">
        <v>5.4809999999999992E-5</v>
      </c>
      <c r="F74" s="6">
        <v>4.9000000000000005E-5</v>
      </c>
      <c r="G74" s="6">
        <v>4.2559999999999999E-5</v>
      </c>
      <c r="H74" s="13">
        <v>-51175.671188610555</v>
      </c>
      <c r="I74" s="13">
        <v>85574.989107137328</v>
      </c>
      <c r="J74" s="13">
        <v>-9122.0847838812278</v>
      </c>
      <c r="K74" s="18">
        <f>(I17-(D8-D6))*100</f>
        <v>-0.34299997873858956</v>
      </c>
      <c r="M74" s="29">
        <v>1.3737098187899073</v>
      </c>
      <c r="N74" s="30">
        <v>-0.61679056698688095</v>
      </c>
    </row>
    <row r="75" spans="1:68" x14ac:dyDescent="0.25">
      <c r="A75" s="12"/>
      <c r="B75" s="13">
        <f>O17*M17*K17</f>
        <v>5.9759999999999997E-5</v>
      </c>
      <c r="C75" s="13">
        <f>P17*M17*L17</f>
        <v>4.2560000000000006E-5</v>
      </c>
      <c r="D75" s="13">
        <f>M17*M17</f>
        <v>6.3999999999999997E-5</v>
      </c>
      <c r="E75" s="6">
        <v>5.9759999999999997E-5</v>
      </c>
      <c r="F75" s="6">
        <v>4.2560000000000006E-5</v>
      </c>
      <c r="G75" s="6">
        <v>6.3999999999999997E-5</v>
      </c>
      <c r="H75" s="13">
        <v>-31599.693288285074</v>
      </c>
      <c r="I75" s="13">
        <v>-9122.0847838811987</v>
      </c>
      <c r="J75" s="13">
        <v>51197.399989217192</v>
      </c>
      <c r="K75" s="18">
        <f>(J17-(E8-E6))*100</f>
        <v>-5.8709999621896714</v>
      </c>
      <c r="M75" s="29">
        <v>-2.328195154126286</v>
      </c>
      <c r="N75" s="30">
        <v>-0.83033854682544472</v>
      </c>
    </row>
    <row r="76" spans="1:68" x14ac:dyDescent="0.25">
      <c r="B76" s="6">
        <f>K18*K18</f>
        <v>1.5999999999999999E-5</v>
      </c>
      <c r="C76" s="6">
        <f>N18*K18*L18</f>
        <v>4.7999999999999998E-6</v>
      </c>
      <c r="D76" s="6">
        <f>O18*K18*M18</f>
        <v>9.7599999999999997E-6</v>
      </c>
      <c r="E76" s="13">
        <f t="array" ref="E76:G78">B76:D78/$B$27</f>
        <v>1.5999999999999999E-5</v>
      </c>
      <c r="F76" s="13">
        <v>4.7999999999999998E-6</v>
      </c>
      <c r="G76" s="13">
        <v>9.7599999999999997E-6</v>
      </c>
      <c r="H76" s="6">
        <f t="array" ref="H76:J78">MINVERSE(E76:G78)</f>
        <v>143081.76100628928</v>
      </c>
      <c r="I76" s="6">
        <v>-131132.07547169813</v>
      </c>
      <c r="J76" s="6">
        <v>-67610.062893081762</v>
      </c>
      <c r="K76" s="18">
        <f>(H18-(C14-C8))*100</f>
        <v>-6.9610000018769824</v>
      </c>
      <c r="M76" s="29">
        <v>1.9637107991589362</v>
      </c>
      <c r="N76" s="30">
        <v>0.2882518897153421</v>
      </c>
    </row>
    <row r="77" spans="1:68" x14ac:dyDescent="0.25">
      <c r="A77" s="12" t="s">
        <v>60</v>
      </c>
      <c r="B77" s="6">
        <f>N18*L18*K18</f>
        <v>4.7999999999999998E-6</v>
      </c>
      <c r="C77" s="6">
        <f>L18*L18</f>
        <v>3.9999999999999998E-6</v>
      </c>
      <c r="D77" s="6">
        <f>P18*L18*M18</f>
        <v>2.3999999999999999E-6</v>
      </c>
      <c r="E77" s="13">
        <v>4.7999999999999998E-6</v>
      </c>
      <c r="F77" s="13">
        <v>3.9999999999999998E-6</v>
      </c>
      <c r="G77" s="13">
        <v>2.3999999999999999E-6</v>
      </c>
      <c r="H77" s="6">
        <v>-131132.0754716981</v>
      </c>
      <c r="I77" s="6">
        <v>394905.66037735849</v>
      </c>
      <c r="J77" s="6">
        <v>20754.716981132071</v>
      </c>
      <c r="K77" s="18">
        <f>(I18-(D14-D8))*100</f>
        <v>-0.57599999236117583</v>
      </c>
      <c r="M77" s="29">
        <v>3.4813581702729084</v>
      </c>
      <c r="N77" s="30">
        <v>2.1937777871404385E-2</v>
      </c>
    </row>
    <row r="78" spans="1:68" x14ac:dyDescent="0.25">
      <c r="A78" s="12"/>
      <c r="B78" s="6">
        <f>O18*M18*K18</f>
        <v>9.7599999999999997E-6</v>
      </c>
      <c r="C78" s="6">
        <f>P18*M18*L18</f>
        <v>2.3999999999999999E-6</v>
      </c>
      <c r="D78" s="6">
        <f>M18*M18</f>
        <v>1.5999999999999999E-5</v>
      </c>
      <c r="E78" s="13">
        <v>9.7599999999999997E-6</v>
      </c>
      <c r="F78" s="13">
        <v>2.3999999999999999E-6</v>
      </c>
      <c r="G78" s="13">
        <v>1.5999999999999999E-5</v>
      </c>
      <c r="H78" s="6">
        <v>-67610.062893081762</v>
      </c>
      <c r="I78" s="6">
        <v>20754.716981132071</v>
      </c>
      <c r="J78" s="6">
        <v>100628.93081761007</v>
      </c>
      <c r="K78" s="18">
        <f>(J18-(E14-E8))*100</f>
        <v>5.6979999781560764</v>
      </c>
      <c r="M78" s="29">
        <v>-4.159107808602319</v>
      </c>
      <c r="N78" s="30">
        <v>0.79400329846564155</v>
      </c>
    </row>
    <row r="79" spans="1:68" x14ac:dyDescent="0.25">
      <c r="B79" s="13">
        <f>K19*K19</f>
        <v>8.099999999999999E-5</v>
      </c>
      <c r="C79" s="13">
        <f>N19*K19*L19</f>
        <v>2.124E-5</v>
      </c>
      <c r="D79" s="13">
        <f>O19*K19*M19</f>
        <v>5.2559999999999998E-5</v>
      </c>
      <c r="E79" s="6">
        <f t="array" ref="E79:G81">B79:D81/$B$27</f>
        <v>8.099999999999999E-5</v>
      </c>
      <c r="F79" s="6">
        <v>2.124E-5</v>
      </c>
      <c r="G79" s="6">
        <v>5.2559999999999998E-5</v>
      </c>
      <c r="H79" s="13">
        <f t="array" ref="H79:J81">MINVERSE(E79:G81)</f>
        <v>39716.083986313628</v>
      </c>
      <c r="I79" s="13">
        <v>-36909.420009881542</v>
      </c>
      <c r="J79" s="13">
        <v>-27264.968072327243</v>
      </c>
      <c r="K79" s="18">
        <f>(H19-(C14-C6))*100</f>
        <v>0.50999996938116965</v>
      </c>
      <c r="N79" s="30">
        <v>-0.52047460560535574</v>
      </c>
    </row>
    <row r="80" spans="1:68" x14ac:dyDescent="0.25">
      <c r="A80" s="13" t="s">
        <v>61</v>
      </c>
      <c r="B80" s="13">
        <f>N19*L19*K19</f>
        <v>2.124E-5</v>
      </c>
      <c r="C80" s="13">
        <f>L19*L19</f>
        <v>1.5999999999999999E-5</v>
      </c>
      <c r="D80" s="13">
        <f>P19*L19*M19</f>
        <v>9.2800000000000009E-6</v>
      </c>
      <c r="E80" s="6">
        <v>2.124E-5</v>
      </c>
      <c r="F80" s="6">
        <v>1.5999999999999999E-5</v>
      </c>
      <c r="G80" s="6">
        <v>9.2800000000000009E-6</v>
      </c>
      <c r="H80" s="13">
        <v>-36909.420009881549</v>
      </c>
      <c r="I80" s="13">
        <v>102539.98861983942</v>
      </c>
      <c r="J80" s="13">
        <v>15443.562833238499</v>
      </c>
      <c r="K80" s="18">
        <f>(I19-(D14-D6))*100</f>
        <v>-1.3689999710550182</v>
      </c>
      <c r="N80" s="30">
        <v>-0.14485278916022382</v>
      </c>
    </row>
    <row r="81" spans="1:14" x14ac:dyDescent="0.25">
      <c r="A81" s="12"/>
      <c r="B81" s="13">
        <f>O19*M19*K19</f>
        <v>5.2559999999999991E-5</v>
      </c>
      <c r="C81" s="13">
        <f>P19*M19*L19</f>
        <v>9.2800000000000009E-6</v>
      </c>
      <c r="D81" s="13">
        <f>M19*M19</f>
        <v>6.3999999999999997E-5</v>
      </c>
      <c r="E81" s="6">
        <v>5.2559999999999991E-5</v>
      </c>
      <c r="F81" s="6">
        <v>9.2800000000000009E-6</v>
      </c>
      <c r="G81" s="6">
        <v>6.3999999999999997E-5</v>
      </c>
      <c r="H81" s="13">
        <v>-27264.968072327236</v>
      </c>
      <c r="I81" s="13">
        <v>15443.562833238491</v>
      </c>
      <c r="J81" s="13">
        <v>35777.038418579163</v>
      </c>
      <c r="K81" s="18">
        <f>(J19-(E14-E6))*100</f>
        <v>2.2770000159653137</v>
      </c>
      <c r="N81" s="30">
        <v>-2.4863352483587113</v>
      </c>
    </row>
    <row r="82" spans="1:14" x14ac:dyDescent="0.25">
      <c r="B82" s="6">
        <f>K20*K20</f>
        <v>9.0000000000000002E-6</v>
      </c>
      <c r="C82" s="6">
        <f>N20*K20*L20</f>
        <v>6.9299999999999997E-6</v>
      </c>
      <c r="D82" s="6">
        <f>O20*K20*M20</f>
        <v>4.0800000000000007E-6</v>
      </c>
      <c r="E82" s="13">
        <f t="array" ref="E82:G84">B82:D84/$B$27</f>
        <v>9.0000000000000002E-6</v>
      </c>
      <c r="F82" s="13">
        <v>6.9299999999999997E-6</v>
      </c>
      <c r="G82" s="13">
        <v>4.0800000000000007E-6</v>
      </c>
      <c r="H82" s="6">
        <f t="array" ref="H82:J84">MINVERSE(E82:G84)</f>
        <v>350599.75850296352</v>
      </c>
      <c r="I82" s="6">
        <v>-198795.78381316044</v>
      </c>
      <c r="J82" s="6">
        <v>-190623.29526996808</v>
      </c>
      <c r="K82" s="18">
        <f>(H20-(C8-C15))*100</f>
        <v>4.8499999833438778</v>
      </c>
      <c r="N82" s="30">
        <v>0.75054149037544171</v>
      </c>
    </row>
    <row r="83" spans="1:14" x14ac:dyDescent="0.25">
      <c r="A83" s="12" t="s">
        <v>62</v>
      </c>
      <c r="B83" s="6">
        <f>N20*L20*K20</f>
        <v>6.9299999999999997E-6</v>
      </c>
      <c r="C83" s="6">
        <f>L20*L20</f>
        <v>9.0000000000000002E-6</v>
      </c>
      <c r="D83" s="6">
        <f>P20*L20*M20</f>
        <v>3.3600000000000004E-6</v>
      </c>
      <c r="E83" s="13">
        <v>6.9299999999999997E-6</v>
      </c>
      <c r="F83" s="13">
        <v>9.0000000000000002E-6</v>
      </c>
      <c r="G83" s="13">
        <v>3.3600000000000004E-6</v>
      </c>
      <c r="H83" s="6">
        <v>-198795.78381316044</v>
      </c>
      <c r="I83" s="6">
        <v>274595.61505127203</v>
      </c>
      <c r="J83" s="6">
        <v>-27888.617153644871</v>
      </c>
      <c r="K83" s="18">
        <f>(I20-(D8-D15))*100</f>
        <v>2.4200000187647674</v>
      </c>
      <c r="N83" s="30">
        <v>0.53871001523313478</v>
      </c>
    </row>
    <row r="84" spans="1:14" x14ac:dyDescent="0.25">
      <c r="A84" s="12"/>
      <c r="B84" s="6">
        <f>O20*M20*K20</f>
        <v>4.0800000000000007E-6</v>
      </c>
      <c r="C84" s="6">
        <f>P20*M20*L20</f>
        <v>3.3600000000000004E-6</v>
      </c>
      <c r="D84" s="6">
        <f>M20*M20</f>
        <v>3.9999999999999998E-6</v>
      </c>
      <c r="E84" s="13">
        <v>4.0800000000000007E-6</v>
      </c>
      <c r="F84" s="13">
        <v>3.3600000000000004E-6</v>
      </c>
      <c r="G84" s="13">
        <v>3.9999999999999998E-6</v>
      </c>
      <c r="H84" s="6">
        <v>-190623.2952699681</v>
      </c>
      <c r="I84" s="6">
        <v>-27888.617153644816</v>
      </c>
      <c r="J84" s="6">
        <v>467862.19958442921</v>
      </c>
      <c r="K84" s="18">
        <f>(J20-(E8-E15))*100</f>
        <v>-7.8729999578172283</v>
      </c>
      <c r="N84" s="30">
        <v>0.16582436605494344</v>
      </c>
    </row>
    <row r="85" spans="1:14" x14ac:dyDescent="0.25">
      <c r="A85" s="6"/>
      <c r="B85" s="13">
        <f>K21*K21</f>
        <v>1.5999999999999999E-5</v>
      </c>
      <c r="C85" s="13">
        <f>N21*K21*L21</f>
        <v>6.7200000000000009E-6</v>
      </c>
      <c r="D85" s="13">
        <f>O21*K21*M21</f>
        <v>9.4400000000000011E-6</v>
      </c>
      <c r="E85" s="6">
        <f t="array" ref="E85:G87">B85:D87/$B$27</f>
        <v>1.5999999999999999E-5</v>
      </c>
      <c r="F85" s="6">
        <v>6.7200000000000009E-6</v>
      </c>
      <c r="G85" s="6">
        <v>9.4400000000000011E-6</v>
      </c>
      <c r="H85" s="13">
        <f t="array" ref="H85:J87">MINVERSE(E85:G87)</f>
        <v>114415.28044804819</v>
      </c>
      <c r="I85" s="13">
        <v>-55843.480360741938</v>
      </c>
      <c r="J85" s="13">
        <v>-48239.014739892467</v>
      </c>
      <c r="K85" s="18">
        <f>(H21-(C14-C15))*100</f>
        <v>-1.1610000185100944</v>
      </c>
      <c r="N85" s="30">
        <v>8.8793380067773597E-2</v>
      </c>
    </row>
    <row r="86" spans="1:14" x14ac:dyDescent="0.25">
      <c r="A86" s="13" t="s">
        <v>63</v>
      </c>
      <c r="B86" s="13">
        <f>N21*L21*K21</f>
        <v>6.7200000000000009E-6</v>
      </c>
      <c r="C86" s="13">
        <f>L21*L21</f>
        <v>9.0000000000000002E-6</v>
      </c>
      <c r="D86" s="13">
        <f>P21*L21*M21</f>
        <v>5.5200000000000005E-6</v>
      </c>
      <c r="E86" s="6">
        <v>6.7200000000000009E-6</v>
      </c>
      <c r="F86" s="6">
        <v>9.0000000000000002E-6</v>
      </c>
      <c r="G86" s="6">
        <v>5.5200000000000005E-6</v>
      </c>
      <c r="H86" s="13">
        <v>-55843.480360741938</v>
      </c>
      <c r="I86" s="13">
        <v>168188.33378224837</v>
      </c>
      <c r="J86" s="13">
        <v>-25077.321742037944</v>
      </c>
      <c r="K86" s="18">
        <f>(I21-(D14-D15))*100</f>
        <v>1.79400002643888</v>
      </c>
      <c r="N86" s="30">
        <v>0.61064779306925088</v>
      </c>
    </row>
    <row r="87" spans="1:14" x14ac:dyDescent="0.25">
      <c r="A87" s="12"/>
      <c r="B87" s="13">
        <f>O21*M21*K21</f>
        <v>9.4400000000000011E-6</v>
      </c>
      <c r="C87" s="13">
        <f>P21*M21*L21</f>
        <v>5.5200000000000005E-6</v>
      </c>
      <c r="D87" s="13">
        <f>M21*M21</f>
        <v>1.5999999999999999E-5</v>
      </c>
      <c r="E87" s="6">
        <v>9.4400000000000011E-6</v>
      </c>
      <c r="F87" s="6">
        <v>5.5200000000000005E-6</v>
      </c>
      <c r="G87" s="6">
        <v>1.5999999999999999E-5</v>
      </c>
      <c r="H87" s="13">
        <v>-48239.014739892467</v>
      </c>
      <c r="I87" s="13">
        <v>-25077.321742037944</v>
      </c>
      <c r="J87" s="13">
        <v>99612.694697539642</v>
      </c>
      <c r="K87" s="18">
        <f>(J21-(E14-E15))*100</f>
        <v>-1.3149999796951306</v>
      </c>
      <c r="N87" s="30">
        <v>9.9827664554564155E-2</v>
      </c>
    </row>
    <row r="88" spans="1:14" x14ac:dyDescent="0.25">
      <c r="A88" s="6"/>
      <c r="B88" s="6">
        <f>K22*K22</f>
        <v>3.6000000000000001E-5</v>
      </c>
      <c r="C88" s="6">
        <f>N22*K22*L22</f>
        <v>1.8600000000000001E-5</v>
      </c>
      <c r="D88" s="6">
        <f>O22*K22*M22</f>
        <v>1.98E-5</v>
      </c>
      <c r="E88" s="13">
        <f t="array" ref="E88:G90">B88:D90/$B$27</f>
        <v>3.6000000000000001E-5</v>
      </c>
      <c r="F88" s="13">
        <v>1.8600000000000001E-5</v>
      </c>
      <c r="G88" s="13">
        <v>1.98E-5</v>
      </c>
      <c r="H88" s="6">
        <f t="array" ref="H88:J90">MINVERSE(E88:G90)</f>
        <v>62957.942058329543</v>
      </c>
      <c r="I88" s="6">
        <v>-30041.386907463224</v>
      </c>
      <c r="J88" s="6">
        <v>-35743.238263689287</v>
      </c>
      <c r="K88" s="18">
        <f>(H22-(C17-C15))*100</f>
        <v>3.7409999963529117</v>
      </c>
      <c r="N88" s="30">
        <v>-0.69448788808527917</v>
      </c>
    </row>
    <row r="89" spans="1:14" x14ac:dyDescent="0.25">
      <c r="A89" s="12" t="s">
        <v>64</v>
      </c>
      <c r="B89" s="6">
        <f>N22*L22*K22</f>
        <v>1.8599999999999998E-5</v>
      </c>
      <c r="C89" s="6">
        <f>L22*L22</f>
        <v>2.5000000000000001E-5</v>
      </c>
      <c r="D89" s="6">
        <f>P22*L22*M22</f>
        <v>1.1750000000000001E-5</v>
      </c>
      <c r="E89" s="13">
        <v>1.8599999999999998E-5</v>
      </c>
      <c r="F89" s="13">
        <v>2.5000000000000001E-5</v>
      </c>
      <c r="G89" s="13">
        <v>1.1750000000000001E-5</v>
      </c>
      <c r="H89" s="6">
        <v>-30041.386907463209</v>
      </c>
      <c r="I89" s="6">
        <v>65676.018478652972</v>
      </c>
      <c r="J89" s="6">
        <v>-7074.9502542560367</v>
      </c>
      <c r="K89" s="18">
        <f>(I22-(D17-D15))*100</f>
        <v>6.1060000087309163</v>
      </c>
      <c r="N89" s="30">
        <v>-1.0667283961781786</v>
      </c>
    </row>
    <row r="90" spans="1:14" x14ac:dyDescent="0.25">
      <c r="A90" s="12"/>
      <c r="B90" s="6">
        <f>O22*M22*K22</f>
        <v>1.9800000000000004E-5</v>
      </c>
      <c r="C90" s="6">
        <f>P22*M22*L22</f>
        <v>1.1750000000000001E-5</v>
      </c>
      <c r="D90" s="6">
        <f>M22*M22</f>
        <v>2.5000000000000001E-5</v>
      </c>
      <c r="E90" s="13">
        <v>1.9800000000000004E-5</v>
      </c>
      <c r="F90" s="13">
        <v>1.1750000000000001E-5</v>
      </c>
      <c r="G90" s="13">
        <v>2.5000000000000001E-5</v>
      </c>
      <c r="H90" s="6">
        <v>-35743.238263689294</v>
      </c>
      <c r="I90" s="6">
        <v>-7074.9502542560203</v>
      </c>
      <c r="J90" s="6">
        <v>71633.871324342254</v>
      </c>
      <c r="K90" s="18">
        <f>(J22-(E17-E15))*100</f>
        <v>-5.3159999996751139</v>
      </c>
      <c r="N90" s="30">
        <v>-9.1910968628700296E-2</v>
      </c>
    </row>
    <row r="91" spans="1:14" x14ac:dyDescent="0.25">
      <c r="A91" s="6"/>
      <c r="B91" s="13">
        <f>K23*K23</f>
        <v>9.0000000000000002E-6</v>
      </c>
      <c r="C91" s="13">
        <f>N23*K23*L23</f>
        <v>2.5799999999999999E-6</v>
      </c>
      <c r="D91" s="13">
        <f>O23*K23*M23</f>
        <v>6.7500000000000006E-6</v>
      </c>
      <c r="E91" s="6">
        <f t="array" ref="E91:G93">B91:D93/$B$27</f>
        <v>9.0000000000000002E-6</v>
      </c>
      <c r="F91" s="6">
        <v>2.5799999999999999E-6</v>
      </c>
      <c r="G91" s="6">
        <v>6.7500000000000006E-6</v>
      </c>
      <c r="H91" s="13">
        <f t="array" ref="H91:J93">MINVERSE(E91:G93)</f>
        <v>332296.50026345759</v>
      </c>
      <c r="I91" s="13">
        <v>-161898.93427158229</v>
      </c>
      <c r="J91" s="13">
        <v>-233032.48177043497</v>
      </c>
      <c r="K91" s="18">
        <f>(H23-(C17-C14))*100</f>
        <v>4.0920000148616964</v>
      </c>
      <c r="N91" s="30">
        <v>2.6718731848257349E-2</v>
      </c>
    </row>
    <row r="92" spans="1:14" x14ac:dyDescent="0.25">
      <c r="A92" s="13" t="s">
        <v>65</v>
      </c>
      <c r="B92" s="13">
        <f>N23*L23*K23</f>
        <v>2.5799999999999999E-6</v>
      </c>
      <c r="C92" s="13">
        <f>L23*L23</f>
        <v>3.9999999999999998E-6</v>
      </c>
      <c r="D92" s="13">
        <f>P23*L23*M23</f>
        <v>8.9999999999999996E-7</v>
      </c>
      <c r="E92" s="6">
        <v>2.5799999999999999E-6</v>
      </c>
      <c r="F92" s="6">
        <v>3.9999999999999998E-6</v>
      </c>
      <c r="G92" s="6">
        <v>8.9999999999999996E-7</v>
      </c>
      <c r="H92" s="13">
        <v>-161898.93427158226</v>
      </c>
      <c r="I92" s="13">
        <v>334633.62398653821</v>
      </c>
      <c r="J92" s="13">
        <v>87960.838305032885</v>
      </c>
      <c r="K92" s="18">
        <f>(I23-(D17-D14))*100</f>
        <v>2.44199998228396</v>
      </c>
      <c r="N92" s="30">
        <v>0.19262381076064683</v>
      </c>
    </row>
    <row r="93" spans="1:14" x14ac:dyDescent="0.25">
      <c r="A93" s="12"/>
      <c r="B93" s="13">
        <f>O23*M23*K23</f>
        <v>6.7500000000000006E-6</v>
      </c>
      <c r="C93" s="13">
        <f>P23*M23*L23</f>
        <v>8.9999999999999996E-7</v>
      </c>
      <c r="D93" s="13">
        <f>M23*M23</f>
        <v>9.0000000000000002E-6</v>
      </c>
      <c r="E93" s="6">
        <v>6.7500000000000006E-6</v>
      </c>
      <c r="F93" s="6">
        <v>8.9999999999999996E-7</v>
      </c>
      <c r="G93" s="6">
        <v>9.0000000000000002E-6</v>
      </c>
      <c r="H93" s="13">
        <v>-233032.48177043497</v>
      </c>
      <c r="I93" s="13">
        <v>87960.838305032914</v>
      </c>
      <c r="J93" s="13">
        <v>277089.38860843406</v>
      </c>
      <c r="K93" s="18">
        <f>(J23-(E17-E14))*100</f>
        <v>-4.0610000199819751</v>
      </c>
      <c r="N93" s="30">
        <v>-0.1317386331812731</v>
      </c>
    </row>
    <row r="94" spans="1:14" x14ac:dyDescent="0.25">
      <c r="A94" s="6"/>
      <c r="B94" s="6">
        <f>K24*K24</f>
        <v>2.5000000000000001E-5</v>
      </c>
      <c r="C94" s="6">
        <f>N24*K24*L24</f>
        <v>9.9000000000000018E-6</v>
      </c>
      <c r="D94" s="6">
        <f>O24*K24*M24</f>
        <v>1.3750000000000002E-5</v>
      </c>
      <c r="E94" s="13">
        <f t="array" ref="E94:G96">B94:D96/$B$27</f>
        <v>2.5000000000000001E-5</v>
      </c>
      <c r="F94" s="13">
        <v>9.9000000000000018E-6</v>
      </c>
      <c r="G94" s="13">
        <v>1.3750000000000002E-5</v>
      </c>
      <c r="H94" s="6">
        <f t="array" ref="H94:J96">MINVERSE(E94:G96)</f>
        <v>85648.738210553143</v>
      </c>
      <c r="I94" s="6">
        <v>-74772.707961594046</v>
      </c>
      <c r="J94" s="6">
        <v>-29161.356105021667</v>
      </c>
      <c r="K94" s="18">
        <f>(H24-(C15-C16))*100</f>
        <v>-6.3040000218279602</v>
      </c>
      <c r="N94" s="30">
        <v>1.7008559630194213</v>
      </c>
    </row>
    <row r="95" spans="1:14" x14ac:dyDescent="0.25">
      <c r="A95" s="12" t="s">
        <v>66</v>
      </c>
      <c r="B95" s="6">
        <f>N24*L24*K24</f>
        <v>9.9000000000000001E-6</v>
      </c>
      <c r="C95" s="6">
        <f>L24*L24</f>
        <v>9.0000000000000002E-6</v>
      </c>
      <c r="D95" s="6">
        <f>P24*L24*M24</f>
        <v>6.000000000000001E-6</v>
      </c>
      <c r="E95" s="13">
        <v>9.9000000000000001E-6</v>
      </c>
      <c r="F95" s="13">
        <v>9.0000000000000002E-6</v>
      </c>
      <c r="G95" s="13">
        <v>6.000000000000001E-6</v>
      </c>
      <c r="H95" s="6">
        <v>-74772.707961594017</v>
      </c>
      <c r="I95" s="6">
        <v>197552.89319398423</v>
      </c>
      <c r="J95" s="6">
        <v>-6287.7049876795045</v>
      </c>
      <c r="K95" s="18">
        <f>(I24-(D15-D16))*100</f>
        <v>-9.374000005277594</v>
      </c>
      <c r="N95" s="30">
        <v>0.84503343295677347</v>
      </c>
    </row>
    <row r="96" spans="1:14" x14ac:dyDescent="0.25">
      <c r="A96" s="12"/>
      <c r="B96" s="12">
        <f>O24*M24*K24</f>
        <v>1.3750000000000002E-5</v>
      </c>
      <c r="C96" s="12">
        <f>P24*M24*L24</f>
        <v>6.0000000000000002E-6</v>
      </c>
      <c r="D96" s="12">
        <f>M24*M24</f>
        <v>2.5000000000000001E-5</v>
      </c>
      <c r="E96" s="13">
        <v>1.3750000000000002E-5</v>
      </c>
      <c r="F96" s="13">
        <v>6.0000000000000002E-6</v>
      </c>
      <c r="G96" s="13">
        <v>2.5000000000000001E-5</v>
      </c>
      <c r="H96" s="6">
        <v>-29161.35610502167</v>
      </c>
      <c r="I96" s="6">
        <v>-6287.7049876794854</v>
      </c>
      <c r="J96" s="6">
        <v>57547.795054804992</v>
      </c>
      <c r="K96" s="18">
        <f>(J24-(E15-E16))*100</f>
        <v>6.0219999619221198</v>
      </c>
      <c r="N96" s="30">
        <v>-0.16447694498871446</v>
      </c>
    </row>
    <row r="97" spans="1:78" x14ac:dyDescent="0.25">
      <c r="A97" s="6"/>
      <c r="B97" s="13">
        <f>K25*K25</f>
        <v>1.5999999999999999E-5</v>
      </c>
      <c r="C97" s="13">
        <f>N25*K25*L25</f>
        <v>5.7599999999999999E-6</v>
      </c>
      <c r="D97" s="13">
        <f>O25*K25*M25</f>
        <v>1.1360000000000001E-5</v>
      </c>
      <c r="E97" s="6">
        <f t="array" ref="E97:G99">B97:D99/$B$27</f>
        <v>1.5999999999999999E-5</v>
      </c>
      <c r="F97" s="6">
        <v>5.7599999999999999E-6</v>
      </c>
      <c r="G97" s="6">
        <v>1.1360000000000001E-5</v>
      </c>
      <c r="H97" s="13">
        <f t="array" ref="H97:J99">MINVERSE(E97:G99)</f>
        <v>208612.04721342574</v>
      </c>
      <c r="I97" s="13">
        <v>-208188.68435758923</v>
      </c>
      <c r="J97" s="13">
        <v>-100231.15611928677</v>
      </c>
      <c r="K97" s="18">
        <f>(H25-(C16-C5))*100</f>
        <v>-3.6029999975859539</v>
      </c>
      <c r="N97" s="30">
        <v>0.90024232577122065</v>
      </c>
    </row>
    <row r="98" spans="1:78" x14ac:dyDescent="0.25">
      <c r="A98" s="13" t="s">
        <v>67</v>
      </c>
      <c r="B98" s="13">
        <f>N25*L25*K25</f>
        <v>5.7599999999999999E-6</v>
      </c>
      <c r="C98" s="13">
        <f>L25*L25</f>
        <v>3.9999999999999998E-6</v>
      </c>
      <c r="D98" s="13">
        <f>P25*L25*M25</f>
        <v>3.6800000000000003E-6</v>
      </c>
      <c r="E98" s="6">
        <v>5.7599999999999999E-6</v>
      </c>
      <c r="F98" s="6">
        <v>3.9999999999999998E-6</v>
      </c>
      <c r="G98" s="6">
        <v>3.6800000000000003E-6</v>
      </c>
      <c r="H98" s="13">
        <v>-208188.68435758923</v>
      </c>
      <c r="I98" s="13">
        <v>524864.10052327649</v>
      </c>
      <c r="J98" s="13">
        <v>27095.222773534766</v>
      </c>
      <c r="K98" s="18">
        <f>(I25-(D16-D5))*100</f>
        <v>4.8829999906047306</v>
      </c>
      <c r="N98" s="30">
        <v>0.42904462588248293</v>
      </c>
    </row>
    <row r="99" spans="1:78" x14ac:dyDescent="0.25">
      <c r="A99" s="12"/>
      <c r="B99" s="13">
        <f>O25*M25*K25</f>
        <v>1.1360000000000001E-5</v>
      </c>
      <c r="C99" s="13">
        <f>P25*M25*L25</f>
        <v>3.6800000000000003E-6</v>
      </c>
      <c r="D99" s="13">
        <f>M25*M25</f>
        <v>1.5999999999999999E-5</v>
      </c>
      <c r="E99" s="6">
        <v>1.1360000000000001E-5</v>
      </c>
      <c r="F99" s="6">
        <v>3.6800000000000003E-6</v>
      </c>
      <c r="G99" s="6">
        <v>1.5999999999999999E-5</v>
      </c>
      <c r="H99" s="13">
        <v>-100231.15611928677</v>
      </c>
      <c r="I99" s="13">
        <v>27095.22277353477</v>
      </c>
      <c r="J99" s="13">
        <v>127432.21960678061</v>
      </c>
      <c r="K99" s="18">
        <f>(J25-(E16-E5))*100</f>
        <v>-4.9999889142782195E-3</v>
      </c>
      <c r="N99" s="30">
        <v>0.11166247062111223</v>
      </c>
    </row>
    <row r="100" spans="1:78" x14ac:dyDescent="0.25">
      <c r="A100" s="6"/>
      <c r="B100" s="6">
        <f>K26*K26</f>
        <v>1.5999999999999999E-5</v>
      </c>
      <c r="C100" s="6">
        <f>N26*K26*L26</f>
        <v>7.8000000000000016E-6</v>
      </c>
      <c r="D100" s="6">
        <f>O26*K26*M26</f>
        <v>9.0000000000000002E-6</v>
      </c>
      <c r="E100" s="13">
        <f t="array" ref="E100:G102">B100:D102/$B$27</f>
        <v>1.5999999999999999E-5</v>
      </c>
      <c r="F100" s="13">
        <v>7.8000000000000016E-6</v>
      </c>
      <c r="G100" s="13">
        <v>9.0000000000000002E-6</v>
      </c>
      <c r="H100" s="6">
        <f t="array" ref="H100:J102">MINVERSE(E100:G102)</f>
        <v>207476.82386134632</v>
      </c>
      <c r="I100" s="6">
        <v>-112521.83259438408</v>
      </c>
      <c r="J100" s="6">
        <v>-160217.65417170504</v>
      </c>
      <c r="K100" s="18">
        <f>(H26-(C7-C5))*100</f>
        <v>-6.1410000119394681</v>
      </c>
      <c r="N100" s="30">
        <v>-1.1353966717026456</v>
      </c>
    </row>
    <row r="101" spans="1:78" x14ac:dyDescent="0.25">
      <c r="A101" s="12" t="s">
        <v>68</v>
      </c>
      <c r="B101" s="6">
        <f>N26*L26*K26</f>
        <v>7.7999999999999999E-6</v>
      </c>
      <c r="C101" s="6">
        <f>L26*L26</f>
        <v>9.0000000000000002E-6</v>
      </c>
      <c r="D101" s="6">
        <f>P26*L26*M26</f>
        <v>3.7800000000000002E-6</v>
      </c>
      <c r="E101" s="13">
        <v>7.7999999999999999E-6</v>
      </c>
      <c r="F101" s="13">
        <v>9.0000000000000002E-6</v>
      </c>
      <c r="G101" s="13">
        <v>3.7800000000000002E-6</v>
      </c>
      <c r="H101" s="6">
        <v>-112521.832594384</v>
      </c>
      <c r="I101" s="6">
        <v>195933.53934345476</v>
      </c>
      <c r="J101" s="6">
        <v>30229.746070133013</v>
      </c>
      <c r="K101" s="18">
        <f>(I26-(D7-D5))*100</f>
        <v>-0.49300001046503894</v>
      </c>
      <c r="N101" s="30">
        <v>-0.80464940072398883</v>
      </c>
    </row>
    <row r="102" spans="1:78" x14ac:dyDescent="0.25">
      <c r="A102" s="6"/>
      <c r="B102" s="6">
        <f>O26*M26*K26</f>
        <v>9.0000000000000019E-6</v>
      </c>
      <c r="C102" s="6">
        <f>P26*M26*L26</f>
        <v>3.7800000000000002E-6</v>
      </c>
      <c r="D102" s="6">
        <f>M26*M26</f>
        <v>9.0000000000000002E-6</v>
      </c>
      <c r="E102" s="13">
        <v>9.0000000000000019E-6</v>
      </c>
      <c r="F102" s="13">
        <v>3.7800000000000002E-6</v>
      </c>
      <c r="G102" s="13">
        <v>9.0000000000000002E-6</v>
      </c>
      <c r="H102" s="6">
        <v>-160217.65417170507</v>
      </c>
      <c r="I102" s="6">
        <v>30229.746070133097</v>
      </c>
      <c r="J102" s="6">
        <v>258632.27193336029</v>
      </c>
      <c r="K102" s="18">
        <f>(J26-(E7-E5))*100</f>
        <v>6.8510000022513395</v>
      </c>
      <c r="N102" s="30">
        <v>-0.36038956234232167</v>
      </c>
    </row>
    <row r="107" spans="1:78" x14ac:dyDescent="0.25">
      <c r="A107" s="22" t="s">
        <v>193</v>
      </c>
      <c r="B107" s="22">
        <v>16</v>
      </c>
    </row>
    <row r="109" spans="1:78" x14ac:dyDescent="0.25">
      <c r="B109" s="21">
        <f>1/SQRT($B$107)</f>
        <v>0.25</v>
      </c>
      <c r="C109" s="21">
        <v>0</v>
      </c>
      <c r="D109" s="21">
        <v>0</v>
      </c>
      <c r="G109" s="23">
        <f t="array" ref="G109:I111">H31:J33</f>
        <v>305073.32904687553</v>
      </c>
      <c r="H109" s="23">
        <v>-211720.4004776339</v>
      </c>
      <c r="I109" s="23">
        <v>-189828.84786136376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23">
        <v>0</v>
      </c>
      <c r="AX109" s="23">
        <v>0</v>
      </c>
      <c r="AY109" s="23">
        <v>0</v>
      </c>
      <c r="AZ109" s="23">
        <v>0</v>
      </c>
      <c r="BA109" s="23">
        <v>0</v>
      </c>
      <c r="BB109" s="23">
        <v>0</v>
      </c>
      <c r="BC109" s="23">
        <v>0</v>
      </c>
      <c r="BD109" s="23">
        <v>0</v>
      </c>
      <c r="BE109" s="23">
        <v>0</v>
      </c>
      <c r="BF109" s="23">
        <v>0</v>
      </c>
      <c r="BG109" s="23">
        <v>0</v>
      </c>
      <c r="BH109" s="23">
        <v>0</v>
      </c>
      <c r="BI109" s="23">
        <v>0</v>
      </c>
      <c r="BJ109" s="23">
        <v>0</v>
      </c>
      <c r="BK109" s="23">
        <v>0</v>
      </c>
      <c r="BL109" s="23">
        <v>0</v>
      </c>
      <c r="BM109" s="23">
        <v>0</v>
      </c>
      <c r="BN109" s="23">
        <v>0</v>
      </c>
      <c r="BO109" s="23">
        <v>0</v>
      </c>
      <c r="BP109" s="23">
        <v>0</v>
      </c>
      <c r="BQ109" s="23">
        <v>0</v>
      </c>
      <c r="BR109" s="23">
        <v>0</v>
      </c>
      <c r="BS109" s="23">
        <v>0</v>
      </c>
      <c r="BT109" s="23">
        <v>0</v>
      </c>
      <c r="BU109" s="23">
        <v>0</v>
      </c>
      <c r="BV109" s="23">
        <v>0</v>
      </c>
      <c r="BW109" s="23">
        <v>0</v>
      </c>
      <c r="BX109" s="23">
        <v>0</v>
      </c>
      <c r="BY109" s="23">
        <v>0</v>
      </c>
      <c r="BZ109" s="23">
        <v>0</v>
      </c>
    </row>
    <row r="110" spans="1:78" x14ac:dyDescent="0.25">
      <c r="B110" s="21">
        <v>0</v>
      </c>
      <c r="C110" s="21">
        <f>1/SQRT($B$107)</f>
        <v>0.25</v>
      </c>
      <c r="D110" s="21">
        <v>0</v>
      </c>
      <c r="G110" s="23">
        <v>-211720.40047763387</v>
      </c>
      <c r="H110" s="23">
        <v>397836.86966106365</v>
      </c>
      <c r="I110" s="23">
        <v>121704.78552401949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>
        <v>0</v>
      </c>
      <c r="AU110" s="23">
        <v>0</v>
      </c>
      <c r="AV110" s="23">
        <v>0</v>
      </c>
      <c r="AW110" s="23">
        <v>0</v>
      </c>
      <c r="AX110" s="23">
        <v>0</v>
      </c>
      <c r="AY110" s="23">
        <v>0</v>
      </c>
      <c r="AZ110" s="23">
        <v>0</v>
      </c>
      <c r="BA110" s="23">
        <v>0</v>
      </c>
      <c r="BB110" s="23">
        <v>0</v>
      </c>
      <c r="BC110" s="23">
        <v>0</v>
      </c>
      <c r="BD110" s="23">
        <v>0</v>
      </c>
      <c r="BE110" s="23">
        <v>0</v>
      </c>
      <c r="BF110" s="23">
        <v>0</v>
      </c>
      <c r="BG110" s="23">
        <v>0</v>
      </c>
      <c r="BH110" s="23">
        <v>0</v>
      </c>
      <c r="BI110" s="23">
        <v>0</v>
      </c>
      <c r="BJ110" s="23">
        <v>0</v>
      </c>
      <c r="BK110" s="23">
        <v>0</v>
      </c>
      <c r="BL110" s="23">
        <v>0</v>
      </c>
      <c r="BM110" s="23">
        <v>0</v>
      </c>
      <c r="BN110" s="23">
        <v>0</v>
      </c>
      <c r="BO110" s="23">
        <v>0</v>
      </c>
      <c r="BP110" s="23">
        <v>0</v>
      </c>
      <c r="BQ110" s="23">
        <v>0</v>
      </c>
      <c r="BR110" s="23">
        <v>0</v>
      </c>
      <c r="BS110" s="23">
        <v>0</v>
      </c>
      <c r="BT110" s="23">
        <v>0</v>
      </c>
      <c r="BU110" s="23">
        <v>0</v>
      </c>
      <c r="BV110" s="23">
        <v>0</v>
      </c>
      <c r="BW110" s="23">
        <v>0</v>
      </c>
      <c r="BX110" s="23">
        <v>0</v>
      </c>
      <c r="BY110" s="23">
        <v>0</v>
      </c>
      <c r="BZ110" s="23">
        <v>0</v>
      </c>
    </row>
    <row r="111" spans="1:78" x14ac:dyDescent="0.25">
      <c r="B111" s="21">
        <v>0</v>
      </c>
      <c r="C111" s="21">
        <v>0</v>
      </c>
      <c r="D111" s="21">
        <f>1/SQRT($B$107)</f>
        <v>0.25</v>
      </c>
      <c r="G111" s="23">
        <v>-189828.84786136373</v>
      </c>
      <c r="H111" s="23">
        <v>121704.78552401949</v>
      </c>
      <c r="I111" s="23">
        <v>229631.67080003678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0</v>
      </c>
      <c r="AW111" s="23">
        <v>0</v>
      </c>
      <c r="AX111" s="23">
        <v>0</v>
      </c>
      <c r="AY111" s="23">
        <v>0</v>
      </c>
      <c r="AZ111" s="23">
        <v>0</v>
      </c>
      <c r="BA111" s="23">
        <v>0</v>
      </c>
      <c r="BB111" s="23">
        <v>0</v>
      </c>
      <c r="BC111" s="23">
        <v>0</v>
      </c>
      <c r="BD111" s="23">
        <v>0</v>
      </c>
      <c r="BE111" s="23">
        <v>0</v>
      </c>
      <c r="BF111" s="23">
        <v>0</v>
      </c>
      <c r="BG111" s="23">
        <v>0</v>
      </c>
      <c r="BH111" s="23">
        <v>0</v>
      </c>
      <c r="BI111" s="23">
        <v>0</v>
      </c>
      <c r="BJ111" s="23">
        <v>0</v>
      </c>
      <c r="BK111" s="23">
        <v>0</v>
      </c>
      <c r="BL111" s="23">
        <v>0</v>
      </c>
      <c r="BM111" s="23">
        <v>0</v>
      </c>
      <c r="BN111" s="23">
        <v>0</v>
      </c>
      <c r="BO111" s="23">
        <v>0</v>
      </c>
      <c r="BP111" s="23">
        <v>0</v>
      </c>
      <c r="BQ111" s="23">
        <v>0</v>
      </c>
      <c r="BR111" s="23">
        <v>0</v>
      </c>
      <c r="BS111" s="23">
        <v>0</v>
      </c>
      <c r="BT111" s="23">
        <v>0</v>
      </c>
      <c r="BU111" s="23">
        <v>0</v>
      </c>
      <c r="BV111" s="23">
        <v>0</v>
      </c>
      <c r="BW111" s="23">
        <v>0</v>
      </c>
      <c r="BX111" s="23">
        <v>0</v>
      </c>
      <c r="BY111" s="23">
        <v>0</v>
      </c>
      <c r="BZ111" s="23">
        <v>0</v>
      </c>
    </row>
    <row r="112" spans="1:78" x14ac:dyDescent="0.25">
      <c r="B112" s="21">
        <f>1/SQRT($B$107)</f>
        <v>0.25</v>
      </c>
      <c r="C112" s="21">
        <v>0</v>
      </c>
      <c r="D112" s="21">
        <v>0</v>
      </c>
      <c r="G112" s="23">
        <v>0</v>
      </c>
      <c r="H112" s="23">
        <v>0</v>
      </c>
      <c r="I112" s="23">
        <v>0</v>
      </c>
      <c r="J112" s="23">
        <f t="array" ref="J112:L114">H34:J36</f>
        <v>90876.850784644033</v>
      </c>
      <c r="K112" s="23">
        <v>-42359.941287151181</v>
      </c>
      <c r="L112" s="23">
        <v>-24196.885066643012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>
        <v>0</v>
      </c>
      <c r="AU112" s="23">
        <v>0</v>
      </c>
      <c r="AV112" s="23">
        <v>0</v>
      </c>
      <c r="AW112" s="23">
        <v>0</v>
      </c>
      <c r="AX112" s="23">
        <v>0</v>
      </c>
      <c r="AY112" s="23">
        <v>0</v>
      </c>
      <c r="AZ112" s="23">
        <v>0</v>
      </c>
      <c r="BA112" s="23">
        <v>0</v>
      </c>
      <c r="BB112" s="23">
        <v>0</v>
      </c>
      <c r="BC112" s="23">
        <v>0</v>
      </c>
      <c r="BD112" s="23">
        <v>0</v>
      </c>
      <c r="BE112" s="23">
        <v>0</v>
      </c>
      <c r="BF112" s="23">
        <v>0</v>
      </c>
      <c r="BG112" s="23">
        <v>0</v>
      </c>
      <c r="BH112" s="23">
        <v>0</v>
      </c>
      <c r="BI112" s="23">
        <v>0</v>
      </c>
      <c r="BJ112" s="23">
        <v>0</v>
      </c>
      <c r="BK112" s="23">
        <v>0</v>
      </c>
      <c r="BL112" s="23">
        <v>0</v>
      </c>
      <c r="BM112" s="23">
        <v>0</v>
      </c>
      <c r="BN112" s="23">
        <v>0</v>
      </c>
      <c r="BO112" s="23">
        <v>0</v>
      </c>
      <c r="BP112" s="23">
        <v>0</v>
      </c>
      <c r="BQ112" s="23">
        <v>0</v>
      </c>
      <c r="BR112" s="23">
        <v>0</v>
      </c>
      <c r="BS112" s="23">
        <v>0</v>
      </c>
      <c r="BT112" s="23">
        <v>0</v>
      </c>
      <c r="BU112" s="23">
        <v>0</v>
      </c>
      <c r="BV112" s="23">
        <v>0</v>
      </c>
      <c r="BW112" s="23">
        <v>0</v>
      </c>
      <c r="BX112" s="23">
        <v>0</v>
      </c>
      <c r="BY112" s="23">
        <v>0</v>
      </c>
      <c r="BZ112" s="23">
        <v>0</v>
      </c>
    </row>
    <row r="113" spans="1:78" x14ac:dyDescent="0.25">
      <c r="B113" s="21">
        <v>0</v>
      </c>
      <c r="C113" s="21">
        <f>1/SQRT($B$107)</f>
        <v>0.25</v>
      </c>
      <c r="D113" s="21">
        <v>0</v>
      </c>
      <c r="G113" s="23">
        <v>0</v>
      </c>
      <c r="H113" s="23">
        <v>0</v>
      </c>
      <c r="I113" s="23">
        <v>0</v>
      </c>
      <c r="J113" s="23">
        <v>-42359.941287151159</v>
      </c>
      <c r="K113" s="23">
        <v>207941.33969060826</v>
      </c>
      <c r="L113" s="23">
        <v>-79055.47182078792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0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>
        <v>0</v>
      </c>
      <c r="AU113" s="23">
        <v>0</v>
      </c>
      <c r="AV113" s="23">
        <v>0</v>
      </c>
      <c r="AW113" s="23">
        <v>0</v>
      </c>
      <c r="AX113" s="23">
        <v>0</v>
      </c>
      <c r="AY113" s="23">
        <v>0</v>
      </c>
      <c r="AZ113" s="23">
        <v>0</v>
      </c>
      <c r="BA113" s="23">
        <v>0</v>
      </c>
      <c r="BB113" s="23">
        <v>0</v>
      </c>
      <c r="BC113" s="23">
        <v>0</v>
      </c>
      <c r="BD113" s="23">
        <v>0</v>
      </c>
      <c r="BE113" s="23">
        <v>0</v>
      </c>
      <c r="BF113" s="23">
        <v>0</v>
      </c>
      <c r="BG113" s="23">
        <v>0</v>
      </c>
      <c r="BH113" s="23">
        <v>0</v>
      </c>
      <c r="BI113" s="23">
        <v>0</v>
      </c>
      <c r="BJ113" s="23">
        <v>0</v>
      </c>
      <c r="BK113" s="23">
        <v>0</v>
      </c>
      <c r="BL113" s="23">
        <v>0</v>
      </c>
      <c r="BM113" s="23">
        <v>0</v>
      </c>
      <c r="BN113" s="23">
        <v>0</v>
      </c>
      <c r="BO113" s="23">
        <v>0</v>
      </c>
      <c r="BP113" s="23">
        <v>0</v>
      </c>
      <c r="BQ113" s="23">
        <v>0</v>
      </c>
      <c r="BR113" s="23">
        <v>0</v>
      </c>
      <c r="BS113" s="23">
        <v>0</v>
      </c>
      <c r="BT113" s="23">
        <v>0</v>
      </c>
      <c r="BU113" s="23">
        <v>0</v>
      </c>
      <c r="BV113" s="23">
        <v>0</v>
      </c>
      <c r="BW113" s="23">
        <v>0</v>
      </c>
      <c r="BX113" s="23">
        <v>0</v>
      </c>
      <c r="BY113" s="23">
        <v>0</v>
      </c>
      <c r="BZ113" s="23">
        <v>0</v>
      </c>
    </row>
    <row r="114" spans="1:78" x14ac:dyDescent="0.25">
      <c r="B114" s="21">
        <v>0</v>
      </c>
      <c r="C114" s="21">
        <v>0</v>
      </c>
      <c r="D114" s="21">
        <f>1/SQRT($B$107)</f>
        <v>0.25</v>
      </c>
      <c r="G114" s="23">
        <v>0</v>
      </c>
      <c r="H114" s="23">
        <v>0</v>
      </c>
      <c r="I114" s="23">
        <v>0</v>
      </c>
      <c r="J114" s="23">
        <v>-24196.885066643019</v>
      </c>
      <c r="K114" s="23">
        <v>-79055.471820787905</v>
      </c>
      <c r="L114" s="23">
        <v>112303.10015663329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23">
        <v>0</v>
      </c>
      <c r="AX114" s="23">
        <v>0</v>
      </c>
      <c r="AY114" s="23">
        <v>0</v>
      </c>
      <c r="AZ114" s="23">
        <v>0</v>
      </c>
      <c r="BA114" s="23">
        <v>0</v>
      </c>
      <c r="BB114" s="23">
        <v>0</v>
      </c>
      <c r="BC114" s="23">
        <v>0</v>
      </c>
      <c r="BD114" s="23">
        <v>0</v>
      </c>
      <c r="BE114" s="23">
        <v>0</v>
      </c>
      <c r="BF114" s="23">
        <v>0</v>
      </c>
      <c r="BG114" s="23">
        <v>0</v>
      </c>
      <c r="BH114" s="23">
        <v>0</v>
      </c>
      <c r="BI114" s="23">
        <v>0</v>
      </c>
      <c r="BJ114" s="23">
        <v>0</v>
      </c>
      <c r="BK114" s="23">
        <v>0</v>
      </c>
      <c r="BL114" s="23">
        <v>0</v>
      </c>
      <c r="BM114" s="23">
        <v>0</v>
      </c>
      <c r="BN114" s="23">
        <v>0</v>
      </c>
      <c r="BO114" s="23">
        <v>0</v>
      </c>
      <c r="BP114" s="23">
        <v>0</v>
      </c>
      <c r="BQ114" s="23">
        <v>0</v>
      </c>
      <c r="BR114" s="23">
        <v>0</v>
      </c>
      <c r="BS114" s="23">
        <v>0</v>
      </c>
      <c r="BT114" s="23">
        <v>0</v>
      </c>
      <c r="BU114" s="23">
        <v>0</v>
      </c>
      <c r="BV114" s="23">
        <v>0</v>
      </c>
      <c r="BW114" s="23">
        <v>0</v>
      </c>
      <c r="BX114" s="23">
        <v>0</v>
      </c>
      <c r="BY114" s="23">
        <v>0</v>
      </c>
      <c r="BZ114" s="23">
        <v>0</v>
      </c>
    </row>
    <row r="115" spans="1:78" x14ac:dyDescent="0.25">
      <c r="B115" s="21">
        <f>1/SQRT($B$107)</f>
        <v>0.25</v>
      </c>
      <c r="C115" s="21">
        <v>0</v>
      </c>
      <c r="D115" s="21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f t="array" ref="M115:O117">H37:J39</f>
        <v>58396.354185385331</v>
      </c>
      <c r="N115" s="23">
        <v>-36934.112786833146</v>
      </c>
      <c r="O115" s="23">
        <v>-36223.591299528416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0</v>
      </c>
      <c r="AQ115" s="23">
        <v>0</v>
      </c>
      <c r="AR115" s="23">
        <v>0</v>
      </c>
      <c r="AS115" s="23">
        <v>0</v>
      </c>
      <c r="AT115" s="23">
        <v>0</v>
      </c>
      <c r="AU115" s="23">
        <v>0</v>
      </c>
      <c r="AV115" s="23">
        <v>0</v>
      </c>
      <c r="AW115" s="23">
        <v>0</v>
      </c>
      <c r="AX115" s="23">
        <v>0</v>
      </c>
      <c r="AY115" s="23">
        <v>0</v>
      </c>
      <c r="AZ115" s="23">
        <v>0</v>
      </c>
      <c r="BA115" s="23">
        <v>0</v>
      </c>
      <c r="BB115" s="23">
        <v>0</v>
      </c>
      <c r="BC115" s="23">
        <v>0</v>
      </c>
      <c r="BD115" s="23">
        <v>0</v>
      </c>
      <c r="BE115" s="23">
        <v>0</v>
      </c>
      <c r="BF115" s="23">
        <v>0</v>
      </c>
      <c r="BG115" s="23">
        <v>0</v>
      </c>
      <c r="BH115" s="23">
        <v>0</v>
      </c>
      <c r="BI115" s="23">
        <v>0</v>
      </c>
      <c r="BJ115" s="23">
        <v>0</v>
      </c>
      <c r="BK115" s="23">
        <v>0</v>
      </c>
      <c r="BL115" s="23">
        <v>0</v>
      </c>
      <c r="BM115" s="23">
        <v>0</v>
      </c>
      <c r="BN115" s="23">
        <v>0</v>
      </c>
      <c r="BO115" s="23">
        <v>0</v>
      </c>
      <c r="BP115" s="23">
        <v>0</v>
      </c>
      <c r="BQ115" s="23">
        <v>0</v>
      </c>
      <c r="BR115" s="23">
        <v>0</v>
      </c>
      <c r="BS115" s="23">
        <v>0</v>
      </c>
      <c r="BT115" s="23">
        <v>0</v>
      </c>
      <c r="BU115" s="23">
        <v>0</v>
      </c>
      <c r="BV115" s="23">
        <v>0</v>
      </c>
      <c r="BW115" s="23">
        <v>0</v>
      </c>
      <c r="BX115" s="23">
        <v>0</v>
      </c>
      <c r="BY115" s="23">
        <v>0</v>
      </c>
      <c r="BZ115" s="23">
        <v>0</v>
      </c>
    </row>
    <row r="116" spans="1:78" x14ac:dyDescent="0.25">
      <c r="B116" s="21">
        <v>0</v>
      </c>
      <c r="C116" s="21">
        <f>1/SQRT($B$107)</f>
        <v>0.25</v>
      </c>
      <c r="D116" s="21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-36934.112786833146</v>
      </c>
      <c r="N116" s="23">
        <v>63849.754379460559</v>
      </c>
      <c r="O116" s="23">
        <v>19729.089151649165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0</v>
      </c>
      <c r="AP116" s="23">
        <v>0</v>
      </c>
      <c r="AQ116" s="23">
        <v>0</v>
      </c>
      <c r="AR116" s="23">
        <v>0</v>
      </c>
      <c r="AS116" s="23">
        <v>0</v>
      </c>
      <c r="AT116" s="23">
        <v>0</v>
      </c>
      <c r="AU116" s="23">
        <v>0</v>
      </c>
      <c r="AV116" s="23">
        <v>0</v>
      </c>
      <c r="AW116" s="23">
        <v>0</v>
      </c>
      <c r="AX116" s="23">
        <v>0</v>
      </c>
      <c r="AY116" s="23">
        <v>0</v>
      </c>
      <c r="AZ116" s="23">
        <v>0</v>
      </c>
      <c r="BA116" s="23">
        <v>0</v>
      </c>
      <c r="BB116" s="23">
        <v>0</v>
      </c>
      <c r="BC116" s="23">
        <v>0</v>
      </c>
      <c r="BD116" s="23">
        <v>0</v>
      </c>
      <c r="BE116" s="23">
        <v>0</v>
      </c>
      <c r="BF116" s="23">
        <v>0</v>
      </c>
      <c r="BG116" s="23">
        <v>0</v>
      </c>
      <c r="BH116" s="23">
        <v>0</v>
      </c>
      <c r="BI116" s="23">
        <v>0</v>
      </c>
      <c r="BJ116" s="23">
        <v>0</v>
      </c>
      <c r="BK116" s="23">
        <v>0</v>
      </c>
      <c r="BL116" s="23">
        <v>0</v>
      </c>
      <c r="BM116" s="23">
        <v>0</v>
      </c>
      <c r="BN116" s="23">
        <v>0</v>
      </c>
      <c r="BO116" s="23">
        <v>0</v>
      </c>
      <c r="BP116" s="23">
        <v>0</v>
      </c>
      <c r="BQ116" s="23">
        <v>0</v>
      </c>
      <c r="BR116" s="23">
        <v>0</v>
      </c>
      <c r="BS116" s="23">
        <v>0</v>
      </c>
      <c r="BT116" s="23">
        <v>0</v>
      </c>
      <c r="BU116" s="23">
        <v>0</v>
      </c>
      <c r="BV116" s="23">
        <v>0</v>
      </c>
      <c r="BW116" s="23">
        <v>0</v>
      </c>
      <c r="BX116" s="23">
        <v>0</v>
      </c>
      <c r="BY116" s="23">
        <v>0</v>
      </c>
      <c r="BZ116" s="23">
        <v>0</v>
      </c>
    </row>
    <row r="117" spans="1:78" x14ac:dyDescent="0.25">
      <c r="B117" s="21">
        <v>0</v>
      </c>
      <c r="C117" s="21">
        <v>0</v>
      </c>
      <c r="D117" s="21">
        <f>1/SQRT($B$107)</f>
        <v>0.25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-36223.591299528416</v>
      </c>
      <c r="N117" s="23">
        <v>19729.089151649157</v>
      </c>
      <c r="O117" s="23">
        <v>43127.82671693201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0</v>
      </c>
      <c r="AP117" s="23">
        <v>0</v>
      </c>
      <c r="AQ117" s="23">
        <v>0</v>
      </c>
      <c r="AR117" s="23">
        <v>0</v>
      </c>
      <c r="AS117" s="23">
        <v>0</v>
      </c>
      <c r="AT117" s="23">
        <v>0</v>
      </c>
      <c r="AU117" s="23">
        <v>0</v>
      </c>
      <c r="AV117" s="23">
        <v>0</v>
      </c>
      <c r="AW117" s="23">
        <v>0</v>
      </c>
      <c r="AX117" s="23">
        <v>0</v>
      </c>
      <c r="AY117" s="23">
        <v>0</v>
      </c>
      <c r="AZ117" s="23">
        <v>0</v>
      </c>
      <c r="BA117" s="23">
        <v>0</v>
      </c>
      <c r="BB117" s="23">
        <v>0</v>
      </c>
      <c r="BC117" s="23">
        <v>0</v>
      </c>
      <c r="BD117" s="23">
        <v>0</v>
      </c>
      <c r="BE117" s="23">
        <v>0</v>
      </c>
      <c r="BF117" s="23">
        <v>0</v>
      </c>
      <c r="BG117" s="23">
        <v>0</v>
      </c>
      <c r="BH117" s="23">
        <v>0</v>
      </c>
      <c r="BI117" s="23">
        <v>0</v>
      </c>
      <c r="BJ117" s="23">
        <v>0</v>
      </c>
      <c r="BK117" s="23">
        <v>0</v>
      </c>
      <c r="BL117" s="23">
        <v>0</v>
      </c>
      <c r="BM117" s="23">
        <v>0</v>
      </c>
      <c r="BN117" s="23">
        <v>0</v>
      </c>
      <c r="BO117" s="23">
        <v>0</v>
      </c>
      <c r="BP117" s="23">
        <v>0</v>
      </c>
      <c r="BQ117" s="23">
        <v>0</v>
      </c>
      <c r="BR117" s="23">
        <v>0</v>
      </c>
      <c r="BS117" s="23">
        <v>0</v>
      </c>
      <c r="BT117" s="23">
        <v>0</v>
      </c>
      <c r="BU117" s="23">
        <v>0</v>
      </c>
      <c r="BV117" s="23">
        <v>0</v>
      </c>
      <c r="BW117" s="23">
        <v>0</v>
      </c>
      <c r="BX117" s="23">
        <v>0</v>
      </c>
      <c r="BY117" s="23">
        <v>0</v>
      </c>
      <c r="BZ117" s="23">
        <v>0</v>
      </c>
    </row>
    <row r="118" spans="1:78" x14ac:dyDescent="0.25">
      <c r="B118" s="21">
        <f>1/SQRT($B$107)</f>
        <v>0.25</v>
      </c>
      <c r="C118" s="21">
        <v>0</v>
      </c>
      <c r="D118" s="21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f t="array" ref="P118:R120">H40:J42</f>
        <v>157934.70007593025</v>
      </c>
      <c r="Q118" s="23">
        <v>-134776.00607441162</v>
      </c>
      <c r="R118" s="23">
        <v>-105353.07517084295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 s="23">
        <v>0</v>
      </c>
      <c r="AS118" s="23">
        <v>0</v>
      </c>
      <c r="AT118" s="23">
        <v>0</v>
      </c>
      <c r="AU118" s="23">
        <v>0</v>
      </c>
      <c r="AV118" s="23">
        <v>0</v>
      </c>
      <c r="AW118" s="23">
        <v>0</v>
      </c>
      <c r="AX118" s="23">
        <v>0</v>
      </c>
      <c r="AY118" s="23">
        <v>0</v>
      </c>
      <c r="AZ118" s="23">
        <v>0</v>
      </c>
      <c r="BA118" s="23">
        <v>0</v>
      </c>
      <c r="BB118" s="23">
        <v>0</v>
      </c>
      <c r="BC118" s="23">
        <v>0</v>
      </c>
      <c r="BD118" s="23">
        <v>0</v>
      </c>
      <c r="BE118" s="23">
        <v>0</v>
      </c>
      <c r="BF118" s="23">
        <v>0</v>
      </c>
      <c r="BG118" s="23">
        <v>0</v>
      </c>
      <c r="BH118" s="23">
        <v>0</v>
      </c>
      <c r="BI118" s="23">
        <v>0</v>
      </c>
      <c r="BJ118" s="23">
        <v>0</v>
      </c>
      <c r="BK118" s="23">
        <v>0</v>
      </c>
      <c r="BL118" s="23">
        <v>0</v>
      </c>
      <c r="BM118" s="23">
        <v>0</v>
      </c>
      <c r="BN118" s="23">
        <v>0</v>
      </c>
      <c r="BO118" s="23">
        <v>0</v>
      </c>
      <c r="BP118" s="23">
        <v>0</v>
      </c>
      <c r="BQ118" s="23">
        <v>0</v>
      </c>
      <c r="BR118" s="23">
        <v>0</v>
      </c>
      <c r="BS118" s="23">
        <v>0</v>
      </c>
      <c r="BT118" s="23">
        <v>0</v>
      </c>
      <c r="BU118" s="23">
        <v>0</v>
      </c>
      <c r="BV118" s="23">
        <v>0</v>
      </c>
      <c r="BW118" s="23">
        <v>0</v>
      </c>
      <c r="BX118" s="23">
        <v>0</v>
      </c>
      <c r="BY118" s="23">
        <v>0</v>
      </c>
      <c r="BZ118" s="23">
        <v>0</v>
      </c>
    </row>
    <row r="119" spans="1:78" x14ac:dyDescent="0.25">
      <c r="B119" s="21">
        <v>0</v>
      </c>
      <c r="C119" s="21">
        <f>1/SQRT($B$107)</f>
        <v>0.25</v>
      </c>
      <c r="D119" s="21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-134776.00607441168</v>
      </c>
      <c r="Q119" s="23">
        <v>365413.81928625674</v>
      </c>
      <c r="R119" s="23">
        <v>94912.680334092744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>
        <v>0</v>
      </c>
      <c r="AU119" s="23">
        <v>0</v>
      </c>
      <c r="AV119" s="23">
        <v>0</v>
      </c>
      <c r="AW119" s="23">
        <v>0</v>
      </c>
      <c r="AX119" s="23">
        <v>0</v>
      </c>
      <c r="AY119" s="23">
        <v>0</v>
      </c>
      <c r="AZ119" s="23">
        <v>0</v>
      </c>
      <c r="BA119" s="23">
        <v>0</v>
      </c>
      <c r="BB119" s="23">
        <v>0</v>
      </c>
      <c r="BC119" s="23">
        <v>0</v>
      </c>
      <c r="BD119" s="23">
        <v>0</v>
      </c>
      <c r="BE119" s="23">
        <v>0</v>
      </c>
      <c r="BF119" s="23">
        <v>0</v>
      </c>
      <c r="BG119" s="23">
        <v>0</v>
      </c>
      <c r="BH119" s="23">
        <v>0</v>
      </c>
      <c r="BI119" s="23">
        <v>0</v>
      </c>
      <c r="BJ119" s="23">
        <v>0</v>
      </c>
      <c r="BK119" s="23">
        <v>0</v>
      </c>
      <c r="BL119" s="23">
        <v>0</v>
      </c>
      <c r="BM119" s="23">
        <v>0</v>
      </c>
      <c r="BN119" s="23">
        <v>0</v>
      </c>
      <c r="BO119" s="23">
        <v>0</v>
      </c>
      <c r="BP119" s="23">
        <v>0</v>
      </c>
      <c r="BQ119" s="23">
        <v>0</v>
      </c>
      <c r="BR119" s="23">
        <v>0</v>
      </c>
      <c r="BS119" s="23">
        <v>0</v>
      </c>
      <c r="BT119" s="23">
        <v>0</v>
      </c>
      <c r="BU119" s="23">
        <v>0</v>
      </c>
      <c r="BV119" s="23">
        <v>0</v>
      </c>
      <c r="BW119" s="23">
        <v>0</v>
      </c>
      <c r="BX119" s="23">
        <v>0</v>
      </c>
      <c r="BY119" s="23">
        <v>0</v>
      </c>
      <c r="BZ119" s="23">
        <v>0</v>
      </c>
    </row>
    <row r="120" spans="1:78" x14ac:dyDescent="0.25">
      <c r="B120" s="21">
        <v>0</v>
      </c>
      <c r="C120" s="21">
        <v>0</v>
      </c>
      <c r="D120" s="21">
        <f>1/SQRT($B$107)</f>
        <v>0.25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-105353.07517084292</v>
      </c>
      <c r="Q120" s="23">
        <v>94912.680334092714</v>
      </c>
      <c r="R120" s="23">
        <v>132877.75246772979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>
        <v>0</v>
      </c>
      <c r="AU120" s="23">
        <v>0</v>
      </c>
      <c r="AV120" s="23">
        <v>0</v>
      </c>
      <c r="AW120" s="23">
        <v>0</v>
      </c>
      <c r="AX120" s="23">
        <v>0</v>
      </c>
      <c r="AY120" s="23">
        <v>0</v>
      </c>
      <c r="AZ120" s="23">
        <v>0</v>
      </c>
      <c r="BA120" s="23">
        <v>0</v>
      </c>
      <c r="BB120" s="23">
        <v>0</v>
      </c>
      <c r="BC120" s="23">
        <v>0</v>
      </c>
      <c r="BD120" s="23">
        <v>0</v>
      </c>
      <c r="BE120" s="23">
        <v>0</v>
      </c>
      <c r="BF120" s="23">
        <v>0</v>
      </c>
      <c r="BG120" s="23">
        <v>0</v>
      </c>
      <c r="BH120" s="23">
        <v>0</v>
      </c>
      <c r="BI120" s="23">
        <v>0</v>
      </c>
      <c r="BJ120" s="23">
        <v>0</v>
      </c>
      <c r="BK120" s="23">
        <v>0</v>
      </c>
      <c r="BL120" s="23">
        <v>0</v>
      </c>
      <c r="BM120" s="23">
        <v>0</v>
      </c>
      <c r="BN120" s="23">
        <v>0</v>
      </c>
      <c r="BO120" s="23">
        <v>0</v>
      </c>
      <c r="BP120" s="23">
        <v>0</v>
      </c>
      <c r="BQ120" s="23">
        <v>0</v>
      </c>
      <c r="BR120" s="23">
        <v>0</v>
      </c>
      <c r="BS120" s="23">
        <v>0</v>
      </c>
      <c r="BT120" s="23">
        <v>0</v>
      </c>
      <c r="BU120" s="23">
        <v>0</v>
      </c>
      <c r="BV120" s="23">
        <v>0</v>
      </c>
      <c r="BW120" s="23">
        <v>0</v>
      </c>
      <c r="BX120" s="23">
        <v>0</v>
      </c>
      <c r="BY120" s="23">
        <v>0</v>
      </c>
      <c r="BZ120" s="23">
        <v>0</v>
      </c>
    </row>
    <row r="121" spans="1:78" x14ac:dyDescent="0.25">
      <c r="B121" s="21">
        <f>1/SQRT($B$107)</f>
        <v>0.25</v>
      </c>
      <c r="C121" s="21">
        <v>0</v>
      </c>
      <c r="D121" s="21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f t="array" ref="S121:U123">H43:J45</f>
        <v>276029.97755690943</v>
      </c>
      <c r="T121" s="23">
        <v>-136261.62231484475</v>
      </c>
      <c r="U121" s="23">
        <v>-159305.86726514917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23">
        <v>0</v>
      </c>
      <c r="BI121" s="23">
        <v>0</v>
      </c>
      <c r="BJ121" s="23">
        <v>0</v>
      </c>
      <c r="BK121" s="23">
        <v>0</v>
      </c>
      <c r="BL121" s="23">
        <v>0</v>
      </c>
      <c r="BM121" s="23">
        <v>0</v>
      </c>
      <c r="BN121" s="23">
        <v>0</v>
      </c>
      <c r="BO121" s="23">
        <v>0</v>
      </c>
      <c r="BP121" s="23">
        <v>0</v>
      </c>
      <c r="BQ121" s="23">
        <v>0</v>
      </c>
      <c r="BR121" s="23">
        <v>0</v>
      </c>
      <c r="BS121" s="23">
        <v>0</v>
      </c>
      <c r="BT121" s="23">
        <v>0</v>
      </c>
      <c r="BU121" s="23">
        <v>0</v>
      </c>
      <c r="BV121" s="23">
        <v>0</v>
      </c>
      <c r="BW121" s="23">
        <v>0</v>
      </c>
      <c r="BX121" s="23">
        <v>0</v>
      </c>
      <c r="BY121" s="23">
        <v>0</v>
      </c>
      <c r="BZ121" s="23">
        <v>0</v>
      </c>
    </row>
    <row r="122" spans="1:78" x14ac:dyDescent="0.25">
      <c r="B122" s="21">
        <v>0</v>
      </c>
      <c r="C122" s="21">
        <f>1/SQRT($B$107)</f>
        <v>0.25</v>
      </c>
      <c r="D122" s="21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-136261.6223148446</v>
      </c>
      <c r="T122" s="23">
        <v>291324.77566804818</v>
      </c>
      <c r="U122" s="23">
        <v>-40670.680298766158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0</v>
      </c>
      <c r="AR122" s="23">
        <v>0</v>
      </c>
      <c r="AS122" s="23">
        <v>0</v>
      </c>
      <c r="AT122" s="23">
        <v>0</v>
      </c>
      <c r="AU122" s="23">
        <v>0</v>
      </c>
      <c r="AV122" s="23">
        <v>0</v>
      </c>
      <c r="AW122" s="23">
        <v>0</v>
      </c>
      <c r="AX122" s="23">
        <v>0</v>
      </c>
      <c r="AY122" s="23">
        <v>0</v>
      </c>
      <c r="AZ122" s="23">
        <v>0</v>
      </c>
      <c r="BA122" s="23">
        <v>0</v>
      </c>
      <c r="BB122" s="23">
        <v>0</v>
      </c>
      <c r="BC122" s="23">
        <v>0</v>
      </c>
      <c r="BD122" s="23">
        <v>0</v>
      </c>
      <c r="BE122" s="23">
        <v>0</v>
      </c>
      <c r="BF122" s="23">
        <v>0</v>
      </c>
      <c r="BG122" s="23">
        <v>0</v>
      </c>
      <c r="BH122" s="23">
        <v>0</v>
      </c>
      <c r="BI122" s="23">
        <v>0</v>
      </c>
      <c r="BJ122" s="23">
        <v>0</v>
      </c>
      <c r="BK122" s="23">
        <v>0</v>
      </c>
      <c r="BL122" s="23">
        <v>0</v>
      </c>
      <c r="BM122" s="23">
        <v>0</v>
      </c>
      <c r="BN122" s="23">
        <v>0</v>
      </c>
      <c r="BO122" s="23">
        <v>0</v>
      </c>
      <c r="BP122" s="23">
        <v>0</v>
      </c>
      <c r="BQ122" s="23">
        <v>0</v>
      </c>
      <c r="BR122" s="23">
        <v>0</v>
      </c>
      <c r="BS122" s="23">
        <v>0</v>
      </c>
      <c r="BT122" s="23">
        <v>0</v>
      </c>
      <c r="BU122" s="23">
        <v>0</v>
      </c>
      <c r="BV122" s="23">
        <v>0</v>
      </c>
      <c r="BW122" s="23">
        <v>0</v>
      </c>
      <c r="BX122" s="23">
        <v>0</v>
      </c>
      <c r="BY122" s="23">
        <v>0</v>
      </c>
      <c r="BZ122" s="23">
        <v>0</v>
      </c>
    </row>
    <row r="123" spans="1:78" x14ac:dyDescent="0.25">
      <c r="B123" s="21">
        <v>0</v>
      </c>
      <c r="C123" s="21">
        <v>0</v>
      </c>
      <c r="D123" s="21">
        <f>1/SQRT($B$107)</f>
        <v>0.25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-159305.86726514922</v>
      </c>
      <c r="T123" s="23">
        <v>-40670.680298766056</v>
      </c>
      <c r="U123" s="23">
        <v>217974.06576181829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3">
        <v>0</v>
      </c>
      <c r="AS123" s="23">
        <v>0</v>
      </c>
      <c r="AT123" s="23">
        <v>0</v>
      </c>
      <c r="AU123" s="23">
        <v>0</v>
      </c>
      <c r="AV123" s="23">
        <v>0</v>
      </c>
      <c r="AW123" s="23">
        <v>0</v>
      </c>
      <c r="AX123" s="23">
        <v>0</v>
      </c>
      <c r="AY123" s="23">
        <v>0</v>
      </c>
      <c r="AZ123" s="23">
        <v>0</v>
      </c>
      <c r="BA123" s="23">
        <v>0</v>
      </c>
      <c r="BB123" s="23">
        <v>0</v>
      </c>
      <c r="BC123" s="23">
        <v>0</v>
      </c>
      <c r="BD123" s="23">
        <v>0</v>
      </c>
      <c r="BE123" s="23">
        <v>0</v>
      </c>
      <c r="BF123" s="23">
        <v>0</v>
      </c>
      <c r="BG123" s="23">
        <v>0</v>
      </c>
      <c r="BH123" s="23">
        <v>0</v>
      </c>
      <c r="BI123" s="23">
        <v>0</v>
      </c>
      <c r="BJ123" s="23">
        <v>0</v>
      </c>
      <c r="BK123" s="23">
        <v>0</v>
      </c>
      <c r="BL123" s="23">
        <v>0</v>
      </c>
      <c r="BM123" s="23">
        <v>0</v>
      </c>
      <c r="BN123" s="23">
        <v>0</v>
      </c>
      <c r="BO123" s="23">
        <v>0</v>
      </c>
      <c r="BP123" s="23">
        <v>0</v>
      </c>
      <c r="BQ123" s="23">
        <v>0</v>
      </c>
      <c r="BR123" s="23">
        <v>0</v>
      </c>
      <c r="BS123" s="23">
        <v>0</v>
      </c>
      <c r="BT123" s="23">
        <v>0</v>
      </c>
      <c r="BU123" s="23">
        <v>0</v>
      </c>
      <c r="BV123" s="23">
        <v>0</v>
      </c>
      <c r="BW123" s="23">
        <v>0</v>
      </c>
      <c r="BX123" s="23">
        <v>0</v>
      </c>
      <c r="BY123" s="23">
        <v>0</v>
      </c>
      <c r="BZ123" s="23">
        <v>0</v>
      </c>
    </row>
    <row r="124" spans="1:78" x14ac:dyDescent="0.25">
      <c r="B124" s="21">
        <f>1/SQRT($B$107)</f>
        <v>0.25</v>
      </c>
      <c r="C124" s="21">
        <v>0</v>
      </c>
      <c r="D124" s="21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f t="array" ref="V124:X126">H46:J48</f>
        <v>164005.09821562452</v>
      </c>
      <c r="W124" s="23">
        <v>-53418.803418803334</v>
      </c>
      <c r="X124" s="23">
        <v>-120895.18668466042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0</v>
      </c>
      <c r="AR124" s="23">
        <v>0</v>
      </c>
      <c r="AS124" s="23">
        <v>0</v>
      </c>
      <c r="AT124" s="23">
        <v>0</v>
      </c>
      <c r="AU124" s="23">
        <v>0</v>
      </c>
      <c r="AV124" s="23">
        <v>0</v>
      </c>
      <c r="AW124" s="23">
        <v>0</v>
      </c>
      <c r="AX124" s="23">
        <v>0</v>
      </c>
      <c r="AY124" s="23">
        <v>0</v>
      </c>
      <c r="AZ124" s="23">
        <v>0</v>
      </c>
      <c r="BA124" s="23">
        <v>0</v>
      </c>
      <c r="BB124" s="23">
        <v>0</v>
      </c>
      <c r="BC124" s="23">
        <v>0</v>
      </c>
      <c r="BD124" s="23">
        <v>0</v>
      </c>
      <c r="BE124" s="23">
        <v>0</v>
      </c>
      <c r="BF124" s="23">
        <v>0</v>
      </c>
      <c r="BG124" s="23">
        <v>0</v>
      </c>
      <c r="BH124" s="23">
        <v>0</v>
      </c>
      <c r="BI124" s="23">
        <v>0</v>
      </c>
      <c r="BJ124" s="23">
        <v>0</v>
      </c>
      <c r="BK124" s="23">
        <v>0</v>
      </c>
      <c r="BL124" s="23">
        <v>0</v>
      </c>
      <c r="BM124" s="23">
        <v>0</v>
      </c>
      <c r="BN124" s="23">
        <v>0</v>
      </c>
      <c r="BO124" s="23">
        <v>0</v>
      </c>
      <c r="BP124" s="23">
        <v>0</v>
      </c>
      <c r="BQ124" s="23">
        <v>0</v>
      </c>
      <c r="BR124" s="23">
        <v>0</v>
      </c>
      <c r="BS124" s="23">
        <v>0</v>
      </c>
      <c r="BT124" s="23">
        <v>0</v>
      </c>
      <c r="BU124" s="23">
        <v>0</v>
      </c>
      <c r="BV124" s="23">
        <v>0</v>
      </c>
      <c r="BW124" s="23">
        <v>0</v>
      </c>
      <c r="BX124" s="23">
        <v>0</v>
      </c>
      <c r="BY124" s="23">
        <v>0</v>
      </c>
      <c r="BZ124" s="23">
        <v>0</v>
      </c>
    </row>
    <row r="125" spans="1:78" x14ac:dyDescent="0.25">
      <c r="B125" s="21">
        <v>0</v>
      </c>
      <c r="C125" s="21">
        <f>1/SQRT($B$107)</f>
        <v>0.25</v>
      </c>
      <c r="D125" s="21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-53418.803418803494</v>
      </c>
      <c r="W125" s="23">
        <v>160256.41025641031</v>
      </c>
      <c r="X125" s="23">
        <v>-32051.282051282018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23">
        <v>0</v>
      </c>
      <c r="BI125" s="23">
        <v>0</v>
      </c>
      <c r="BJ125" s="23">
        <v>0</v>
      </c>
      <c r="BK125" s="23">
        <v>0</v>
      </c>
      <c r="BL125" s="23">
        <v>0</v>
      </c>
      <c r="BM125" s="23">
        <v>0</v>
      </c>
      <c r="BN125" s="23">
        <v>0</v>
      </c>
      <c r="BO125" s="23">
        <v>0</v>
      </c>
      <c r="BP125" s="23">
        <v>0</v>
      </c>
      <c r="BQ125" s="23">
        <v>0</v>
      </c>
      <c r="BR125" s="23">
        <v>0</v>
      </c>
      <c r="BS125" s="23">
        <v>0</v>
      </c>
      <c r="BT125" s="23">
        <v>0</v>
      </c>
      <c r="BU125" s="23">
        <v>0</v>
      </c>
      <c r="BV125" s="23">
        <v>0</v>
      </c>
      <c r="BW125" s="23">
        <v>0</v>
      </c>
      <c r="BX125" s="23">
        <v>0</v>
      </c>
      <c r="BY125" s="23">
        <v>0</v>
      </c>
      <c r="BZ125" s="23">
        <v>0</v>
      </c>
    </row>
    <row r="126" spans="1:78" x14ac:dyDescent="0.25">
      <c r="B126" s="21">
        <v>0</v>
      </c>
      <c r="C126" s="21">
        <v>0</v>
      </c>
      <c r="D126" s="21">
        <f>1/SQRT($B$107)</f>
        <v>0.25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-120895.18668466034</v>
      </c>
      <c r="W126" s="23">
        <v>-32051.282051282175</v>
      </c>
      <c r="X126" s="23">
        <v>152609.08681961318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0</v>
      </c>
      <c r="AR126" s="23">
        <v>0</v>
      </c>
      <c r="AS126" s="23">
        <v>0</v>
      </c>
      <c r="AT126" s="23">
        <v>0</v>
      </c>
      <c r="AU126" s="23">
        <v>0</v>
      </c>
      <c r="AV126" s="23">
        <v>0</v>
      </c>
      <c r="AW126" s="23">
        <v>0</v>
      </c>
      <c r="AX126" s="23">
        <v>0</v>
      </c>
      <c r="AY126" s="23">
        <v>0</v>
      </c>
      <c r="AZ126" s="23">
        <v>0</v>
      </c>
      <c r="BA126" s="23">
        <v>0</v>
      </c>
      <c r="BB126" s="23">
        <v>0</v>
      </c>
      <c r="BC126" s="23">
        <v>0</v>
      </c>
      <c r="BD126" s="23">
        <v>0</v>
      </c>
      <c r="BE126" s="23">
        <v>0</v>
      </c>
      <c r="BF126" s="23">
        <v>0</v>
      </c>
      <c r="BG126" s="23">
        <v>0</v>
      </c>
      <c r="BH126" s="23">
        <v>0</v>
      </c>
      <c r="BI126" s="23">
        <v>0</v>
      </c>
      <c r="BJ126" s="23">
        <v>0</v>
      </c>
      <c r="BK126" s="23">
        <v>0</v>
      </c>
      <c r="BL126" s="23">
        <v>0</v>
      </c>
      <c r="BM126" s="23">
        <v>0</v>
      </c>
      <c r="BN126" s="23">
        <v>0</v>
      </c>
      <c r="BO126" s="23">
        <v>0</v>
      </c>
      <c r="BP126" s="23">
        <v>0</v>
      </c>
      <c r="BQ126" s="23">
        <v>0</v>
      </c>
      <c r="BR126" s="23">
        <v>0</v>
      </c>
      <c r="BS126" s="23">
        <v>0</v>
      </c>
      <c r="BT126" s="23">
        <v>0</v>
      </c>
      <c r="BU126" s="23">
        <v>0</v>
      </c>
      <c r="BV126" s="23">
        <v>0</v>
      </c>
      <c r="BW126" s="23">
        <v>0</v>
      </c>
      <c r="BX126" s="23">
        <v>0</v>
      </c>
      <c r="BY126" s="23">
        <v>0</v>
      </c>
      <c r="BZ126" s="23">
        <v>0</v>
      </c>
    </row>
    <row r="127" spans="1:78" x14ac:dyDescent="0.25">
      <c r="A127" s="21" t="s">
        <v>192</v>
      </c>
      <c r="B127" s="21">
        <f>1/SQRT($B$107)</f>
        <v>0.25</v>
      </c>
      <c r="C127" s="21">
        <v>0</v>
      </c>
      <c r="D127" s="21">
        <v>0</v>
      </c>
      <c r="F127" s="24" t="s">
        <v>194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f t="array" ref="Y127:AA129">H49:J51</f>
        <v>125480.41071530999</v>
      </c>
      <c r="Z127" s="23">
        <v>-41946.308724832248</v>
      </c>
      <c r="AA127" s="23">
        <v>-88194.802959903551</v>
      </c>
      <c r="AB127" s="23">
        <v>0</v>
      </c>
      <c r="AC127" s="23">
        <v>0</v>
      </c>
      <c r="AD127" s="23">
        <v>0</v>
      </c>
      <c r="AE127" s="23">
        <v>0</v>
      </c>
      <c r="AF127" s="23">
        <v>0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3">
        <v>0</v>
      </c>
      <c r="AS127" s="23">
        <v>0</v>
      </c>
      <c r="AT127" s="23">
        <v>0</v>
      </c>
      <c r="AU127" s="23">
        <v>0</v>
      </c>
      <c r="AV127" s="23">
        <v>0</v>
      </c>
      <c r="AW127" s="23">
        <v>0</v>
      </c>
      <c r="AX127" s="23">
        <v>0</v>
      </c>
      <c r="AY127" s="23">
        <v>0</v>
      </c>
      <c r="AZ127" s="23">
        <v>0</v>
      </c>
      <c r="BA127" s="23">
        <v>0</v>
      </c>
      <c r="BB127" s="23">
        <v>0</v>
      </c>
      <c r="BC127" s="23">
        <v>0</v>
      </c>
      <c r="BD127" s="23">
        <v>0</v>
      </c>
      <c r="BE127" s="23">
        <v>0</v>
      </c>
      <c r="BF127" s="23">
        <v>0</v>
      </c>
      <c r="BG127" s="23">
        <v>0</v>
      </c>
      <c r="BH127" s="23">
        <v>0</v>
      </c>
      <c r="BI127" s="23">
        <v>0</v>
      </c>
      <c r="BJ127" s="23">
        <v>0</v>
      </c>
      <c r="BK127" s="23">
        <v>0</v>
      </c>
      <c r="BL127" s="23">
        <v>0</v>
      </c>
      <c r="BM127" s="23">
        <v>0</v>
      </c>
      <c r="BN127" s="23">
        <v>0</v>
      </c>
      <c r="BO127" s="23">
        <v>0</v>
      </c>
      <c r="BP127" s="23">
        <v>0</v>
      </c>
      <c r="BQ127" s="23">
        <v>0</v>
      </c>
      <c r="BR127" s="23">
        <v>0</v>
      </c>
      <c r="BS127" s="23">
        <v>0</v>
      </c>
      <c r="BT127" s="23">
        <v>0</v>
      </c>
      <c r="BU127" s="23">
        <v>0</v>
      </c>
      <c r="BV127" s="23">
        <v>0</v>
      </c>
      <c r="BW127" s="23">
        <v>0</v>
      </c>
      <c r="BX127" s="23">
        <v>0</v>
      </c>
      <c r="BY127" s="23">
        <v>0</v>
      </c>
      <c r="BZ127" s="23">
        <v>0</v>
      </c>
    </row>
    <row r="128" spans="1:78" x14ac:dyDescent="0.25">
      <c r="B128" s="21">
        <v>0</v>
      </c>
      <c r="C128" s="21">
        <f>1/SQRT($B$107)</f>
        <v>0.25</v>
      </c>
      <c r="D128" s="21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-41946.308724832248</v>
      </c>
      <c r="Z128" s="23">
        <v>156879.19463087255</v>
      </c>
      <c r="AA128" s="23">
        <v>-41946.308724832226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</v>
      </c>
      <c r="AT128" s="23">
        <v>0</v>
      </c>
      <c r="AU128" s="23">
        <v>0</v>
      </c>
      <c r="AV128" s="23">
        <v>0</v>
      </c>
      <c r="AW128" s="23">
        <v>0</v>
      </c>
      <c r="AX128" s="23">
        <v>0</v>
      </c>
      <c r="AY128" s="23">
        <v>0</v>
      </c>
      <c r="AZ128" s="23">
        <v>0</v>
      </c>
      <c r="BA128" s="23">
        <v>0</v>
      </c>
      <c r="BB128" s="23">
        <v>0</v>
      </c>
      <c r="BC128" s="23">
        <v>0</v>
      </c>
      <c r="BD128" s="23">
        <v>0</v>
      </c>
      <c r="BE128" s="23">
        <v>0</v>
      </c>
      <c r="BF128" s="23">
        <v>0</v>
      </c>
      <c r="BG128" s="23">
        <v>0</v>
      </c>
      <c r="BH128" s="23">
        <v>0</v>
      </c>
      <c r="BI128" s="23">
        <v>0</v>
      </c>
      <c r="BJ128" s="23">
        <v>0</v>
      </c>
      <c r="BK128" s="23">
        <v>0</v>
      </c>
      <c r="BL128" s="23">
        <v>0</v>
      </c>
      <c r="BM128" s="23">
        <v>0</v>
      </c>
      <c r="BN128" s="23">
        <v>0</v>
      </c>
      <c r="BO128" s="23">
        <v>0</v>
      </c>
      <c r="BP128" s="23">
        <v>0</v>
      </c>
      <c r="BQ128" s="23">
        <v>0</v>
      </c>
      <c r="BR128" s="23">
        <v>0</v>
      </c>
      <c r="BS128" s="23">
        <v>0</v>
      </c>
      <c r="BT128" s="23">
        <v>0</v>
      </c>
      <c r="BU128" s="23">
        <v>0</v>
      </c>
      <c r="BV128" s="23">
        <v>0</v>
      </c>
      <c r="BW128" s="23">
        <v>0</v>
      </c>
      <c r="BX128" s="23">
        <v>0</v>
      </c>
      <c r="BY128" s="23">
        <v>0</v>
      </c>
      <c r="BZ128" s="23">
        <v>0</v>
      </c>
    </row>
    <row r="129" spans="2:78" x14ac:dyDescent="0.25">
      <c r="B129" s="21">
        <v>0</v>
      </c>
      <c r="C129" s="21">
        <v>0</v>
      </c>
      <c r="D129" s="21">
        <f>1/SQRT($B$107)</f>
        <v>0.25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-88194.802959903551</v>
      </c>
      <c r="Z129" s="23">
        <v>-41946.308724832226</v>
      </c>
      <c r="AA129" s="23">
        <v>125480.41071530996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0</v>
      </c>
      <c r="AR129" s="23">
        <v>0</v>
      </c>
      <c r="AS129" s="23">
        <v>0</v>
      </c>
      <c r="AT129" s="23">
        <v>0</v>
      </c>
      <c r="AU129" s="23">
        <v>0</v>
      </c>
      <c r="AV129" s="23">
        <v>0</v>
      </c>
      <c r="AW129" s="23">
        <v>0</v>
      </c>
      <c r="AX129" s="23">
        <v>0</v>
      </c>
      <c r="AY129" s="23">
        <v>0</v>
      </c>
      <c r="AZ129" s="23">
        <v>0</v>
      </c>
      <c r="BA129" s="23">
        <v>0</v>
      </c>
      <c r="BB129" s="23">
        <v>0</v>
      </c>
      <c r="BC129" s="23">
        <v>0</v>
      </c>
      <c r="BD129" s="23">
        <v>0</v>
      </c>
      <c r="BE129" s="23">
        <v>0</v>
      </c>
      <c r="BF129" s="23">
        <v>0</v>
      </c>
      <c r="BG129" s="23">
        <v>0</v>
      </c>
      <c r="BH129" s="23">
        <v>0</v>
      </c>
      <c r="BI129" s="23">
        <v>0</v>
      </c>
      <c r="BJ129" s="23">
        <v>0</v>
      </c>
      <c r="BK129" s="23">
        <v>0</v>
      </c>
      <c r="BL129" s="23">
        <v>0</v>
      </c>
      <c r="BM129" s="23">
        <v>0</v>
      </c>
      <c r="BN129" s="23">
        <v>0</v>
      </c>
      <c r="BO129" s="23">
        <v>0</v>
      </c>
      <c r="BP129" s="23">
        <v>0</v>
      </c>
      <c r="BQ129" s="23">
        <v>0</v>
      </c>
      <c r="BR129" s="23">
        <v>0</v>
      </c>
      <c r="BS129" s="23">
        <v>0</v>
      </c>
      <c r="BT129" s="23">
        <v>0</v>
      </c>
      <c r="BU129" s="23">
        <v>0</v>
      </c>
      <c r="BV129" s="23">
        <v>0</v>
      </c>
      <c r="BW129" s="23">
        <v>0</v>
      </c>
      <c r="BX129" s="23">
        <v>0</v>
      </c>
      <c r="BY129" s="23">
        <v>0</v>
      </c>
      <c r="BZ129" s="23">
        <v>0</v>
      </c>
    </row>
    <row r="130" spans="2:78" x14ac:dyDescent="0.25">
      <c r="B130" s="21">
        <f>1/SQRT($B$107)</f>
        <v>0.25</v>
      </c>
      <c r="C130" s="21">
        <v>0</v>
      </c>
      <c r="D130" s="21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f t="array" ref="AB130:AD132">H52:J54</f>
        <v>1286291.7422744636</v>
      </c>
      <c r="AC130" s="23">
        <v>-538620.91379357048</v>
      </c>
      <c r="AD130" s="23">
        <v>-790834.98090621049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23">
        <v>0</v>
      </c>
      <c r="AX130" s="23">
        <v>0</v>
      </c>
      <c r="AY130" s="23">
        <v>0</v>
      </c>
      <c r="AZ130" s="23">
        <v>0</v>
      </c>
      <c r="BA130" s="23">
        <v>0</v>
      </c>
      <c r="BB130" s="23">
        <v>0</v>
      </c>
      <c r="BC130" s="23">
        <v>0</v>
      </c>
      <c r="BD130" s="23">
        <v>0</v>
      </c>
      <c r="BE130" s="23">
        <v>0</v>
      </c>
      <c r="BF130" s="23">
        <v>0</v>
      </c>
      <c r="BG130" s="23">
        <v>0</v>
      </c>
      <c r="BH130" s="23">
        <v>0</v>
      </c>
      <c r="BI130" s="23">
        <v>0</v>
      </c>
      <c r="BJ130" s="23">
        <v>0</v>
      </c>
      <c r="BK130" s="23">
        <v>0</v>
      </c>
      <c r="BL130" s="23">
        <v>0</v>
      </c>
      <c r="BM130" s="23">
        <v>0</v>
      </c>
      <c r="BN130" s="23">
        <v>0</v>
      </c>
      <c r="BO130" s="23">
        <v>0</v>
      </c>
      <c r="BP130" s="23">
        <v>0</v>
      </c>
      <c r="BQ130" s="23">
        <v>0</v>
      </c>
      <c r="BR130" s="23">
        <v>0</v>
      </c>
      <c r="BS130" s="23">
        <v>0</v>
      </c>
      <c r="BT130" s="23">
        <v>0</v>
      </c>
      <c r="BU130" s="23">
        <v>0</v>
      </c>
      <c r="BV130" s="23">
        <v>0</v>
      </c>
      <c r="BW130" s="23">
        <v>0</v>
      </c>
      <c r="BX130" s="23">
        <v>0</v>
      </c>
      <c r="BY130" s="23">
        <v>0</v>
      </c>
      <c r="BZ130" s="23">
        <v>0</v>
      </c>
    </row>
    <row r="131" spans="2:78" x14ac:dyDescent="0.25">
      <c r="B131" s="21">
        <v>0</v>
      </c>
      <c r="C131" s="21">
        <f>1/SQRT($B$107)</f>
        <v>0.25</v>
      </c>
      <c r="D131" s="21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-538620.91379357059</v>
      </c>
      <c r="AC131" s="23">
        <v>554532.40527584439</v>
      </c>
      <c r="AD131" s="23">
        <v>169948.2707255641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0</v>
      </c>
      <c r="AR131" s="23">
        <v>0</v>
      </c>
      <c r="AS131" s="23">
        <v>0</v>
      </c>
      <c r="AT131" s="23">
        <v>0</v>
      </c>
      <c r="AU131" s="23">
        <v>0</v>
      </c>
      <c r="AV131" s="23">
        <v>0</v>
      </c>
      <c r="AW131" s="23">
        <v>0</v>
      </c>
      <c r="AX131" s="23">
        <v>0</v>
      </c>
      <c r="AY131" s="23">
        <v>0</v>
      </c>
      <c r="AZ131" s="23">
        <v>0</v>
      </c>
      <c r="BA131" s="23">
        <v>0</v>
      </c>
      <c r="BB131" s="23">
        <v>0</v>
      </c>
      <c r="BC131" s="23">
        <v>0</v>
      </c>
      <c r="BD131" s="23">
        <v>0</v>
      </c>
      <c r="BE131" s="23">
        <v>0</v>
      </c>
      <c r="BF131" s="23">
        <v>0</v>
      </c>
      <c r="BG131" s="23">
        <v>0</v>
      </c>
      <c r="BH131" s="23">
        <v>0</v>
      </c>
      <c r="BI131" s="23">
        <v>0</v>
      </c>
      <c r="BJ131" s="23">
        <v>0</v>
      </c>
      <c r="BK131" s="23">
        <v>0</v>
      </c>
      <c r="BL131" s="23">
        <v>0</v>
      </c>
      <c r="BM131" s="23">
        <v>0</v>
      </c>
      <c r="BN131" s="23">
        <v>0</v>
      </c>
      <c r="BO131" s="23">
        <v>0</v>
      </c>
      <c r="BP131" s="23">
        <v>0</v>
      </c>
      <c r="BQ131" s="23">
        <v>0</v>
      </c>
      <c r="BR131" s="23">
        <v>0</v>
      </c>
      <c r="BS131" s="23">
        <v>0</v>
      </c>
      <c r="BT131" s="23">
        <v>0</v>
      </c>
      <c r="BU131" s="23">
        <v>0</v>
      </c>
      <c r="BV131" s="23">
        <v>0</v>
      </c>
      <c r="BW131" s="23">
        <v>0</v>
      </c>
      <c r="BX131" s="23">
        <v>0</v>
      </c>
      <c r="BY131" s="23">
        <v>0</v>
      </c>
      <c r="BZ131" s="23">
        <v>0</v>
      </c>
    </row>
    <row r="132" spans="2:78" x14ac:dyDescent="0.25">
      <c r="B132" s="21">
        <v>0</v>
      </c>
      <c r="C132" s="21">
        <v>0</v>
      </c>
      <c r="D132" s="21">
        <f>1/SQRT($B$107)</f>
        <v>0.25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-790834.98090621061</v>
      </c>
      <c r="AC132" s="23">
        <v>169948.2707255641</v>
      </c>
      <c r="AD132" s="23">
        <v>815210.0316875662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23">
        <v>0</v>
      </c>
      <c r="BI132" s="23">
        <v>0</v>
      </c>
      <c r="BJ132" s="23">
        <v>0</v>
      </c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0</v>
      </c>
      <c r="BR132" s="23">
        <v>0</v>
      </c>
      <c r="BS132" s="23">
        <v>0</v>
      </c>
      <c r="BT132" s="23">
        <v>0</v>
      </c>
      <c r="BU132" s="23">
        <v>0</v>
      </c>
      <c r="BV132" s="23">
        <v>0</v>
      </c>
      <c r="BW132" s="23">
        <v>0</v>
      </c>
      <c r="BX132" s="23">
        <v>0</v>
      </c>
      <c r="BY132" s="23">
        <v>0</v>
      </c>
      <c r="BZ132" s="23">
        <v>0</v>
      </c>
    </row>
    <row r="133" spans="2:78" x14ac:dyDescent="0.25">
      <c r="B133" s="21">
        <f>1/SQRT($B$107)</f>
        <v>0.25</v>
      </c>
      <c r="C133" s="21">
        <v>0</v>
      </c>
      <c r="D133" s="21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f t="array" ref="AE133:AG135">H55:J57</f>
        <v>333158.19640810078</v>
      </c>
      <c r="AF133" s="23">
        <v>-186918.86383900131</v>
      </c>
      <c r="AG133" s="23">
        <v>-265889.69558018079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>
        <v>0</v>
      </c>
      <c r="AU133" s="23">
        <v>0</v>
      </c>
      <c r="AV133" s="23">
        <v>0</v>
      </c>
      <c r="AW133" s="23">
        <v>0</v>
      </c>
      <c r="AX133" s="23">
        <v>0</v>
      </c>
      <c r="AY133" s="23">
        <v>0</v>
      </c>
      <c r="AZ133" s="23">
        <v>0</v>
      </c>
      <c r="BA133" s="23">
        <v>0</v>
      </c>
      <c r="BB133" s="23">
        <v>0</v>
      </c>
      <c r="BC133" s="23">
        <v>0</v>
      </c>
      <c r="BD133" s="23">
        <v>0</v>
      </c>
      <c r="BE133" s="23">
        <v>0</v>
      </c>
      <c r="BF133" s="23">
        <v>0</v>
      </c>
      <c r="BG133" s="23">
        <v>0</v>
      </c>
      <c r="BH133" s="23">
        <v>0</v>
      </c>
      <c r="BI133" s="23">
        <v>0</v>
      </c>
      <c r="BJ133" s="23">
        <v>0</v>
      </c>
      <c r="BK133" s="23">
        <v>0</v>
      </c>
      <c r="BL133" s="23">
        <v>0</v>
      </c>
      <c r="BM133" s="23">
        <v>0</v>
      </c>
      <c r="BN133" s="23">
        <v>0</v>
      </c>
      <c r="BO133" s="23">
        <v>0</v>
      </c>
      <c r="BP133" s="23">
        <v>0</v>
      </c>
      <c r="BQ133" s="23">
        <v>0</v>
      </c>
      <c r="BR133" s="23">
        <v>0</v>
      </c>
      <c r="BS133" s="23">
        <v>0</v>
      </c>
      <c r="BT133" s="23">
        <v>0</v>
      </c>
      <c r="BU133" s="23">
        <v>0</v>
      </c>
      <c r="BV133" s="23">
        <v>0</v>
      </c>
      <c r="BW133" s="23">
        <v>0</v>
      </c>
      <c r="BX133" s="23">
        <v>0</v>
      </c>
      <c r="BY133" s="23">
        <v>0</v>
      </c>
      <c r="BZ133" s="23">
        <v>0</v>
      </c>
    </row>
    <row r="134" spans="2:78" x14ac:dyDescent="0.25">
      <c r="B134" s="21">
        <v>0</v>
      </c>
      <c r="C134" s="21">
        <f>1/SQRT($B$107)</f>
        <v>0.25</v>
      </c>
      <c r="D134" s="21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-186918.86383900142</v>
      </c>
      <c r="AF134" s="23">
        <v>264170.16940517136</v>
      </c>
      <c r="AG134" s="23">
        <v>61563.28280898399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3">
        <v>0</v>
      </c>
      <c r="AY134" s="23">
        <v>0</v>
      </c>
      <c r="AZ134" s="23">
        <v>0</v>
      </c>
      <c r="BA134" s="23">
        <v>0</v>
      </c>
      <c r="BB134" s="23">
        <v>0</v>
      </c>
      <c r="BC134" s="23">
        <v>0</v>
      </c>
      <c r="BD134" s="23">
        <v>0</v>
      </c>
      <c r="BE134" s="23">
        <v>0</v>
      </c>
      <c r="BF134" s="23">
        <v>0</v>
      </c>
      <c r="BG134" s="23">
        <v>0</v>
      </c>
      <c r="BH134" s="23">
        <v>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0</v>
      </c>
      <c r="BT134" s="23">
        <v>0</v>
      </c>
      <c r="BU134" s="23">
        <v>0</v>
      </c>
      <c r="BV134" s="23">
        <v>0</v>
      </c>
      <c r="BW134" s="23">
        <v>0</v>
      </c>
      <c r="BX134" s="23">
        <v>0</v>
      </c>
      <c r="BY134" s="23">
        <v>0</v>
      </c>
      <c r="BZ134" s="23">
        <v>0</v>
      </c>
    </row>
    <row r="135" spans="2:78" x14ac:dyDescent="0.25">
      <c r="B135" s="21">
        <v>0</v>
      </c>
      <c r="C135" s="21">
        <v>0</v>
      </c>
      <c r="D135" s="21">
        <f>1/SQRT($B$107)</f>
        <v>0.25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-265889.69558018068</v>
      </c>
      <c r="AF135" s="23">
        <v>61563.282808983822</v>
      </c>
      <c r="AG135" s="23">
        <v>371502.56867490325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>
        <v>0</v>
      </c>
      <c r="AU135" s="23">
        <v>0</v>
      </c>
      <c r="AV135" s="23">
        <v>0</v>
      </c>
      <c r="AW135" s="23">
        <v>0</v>
      </c>
      <c r="AX135" s="23">
        <v>0</v>
      </c>
      <c r="AY135" s="23">
        <v>0</v>
      </c>
      <c r="AZ135" s="23">
        <v>0</v>
      </c>
      <c r="BA135" s="23">
        <v>0</v>
      </c>
      <c r="BB135" s="23">
        <v>0</v>
      </c>
      <c r="BC135" s="23">
        <v>0</v>
      </c>
      <c r="BD135" s="23">
        <v>0</v>
      </c>
      <c r="BE135" s="23">
        <v>0</v>
      </c>
      <c r="BF135" s="23">
        <v>0</v>
      </c>
      <c r="BG135" s="23">
        <v>0</v>
      </c>
      <c r="BH135" s="23">
        <v>0</v>
      </c>
      <c r="BI135" s="23">
        <v>0</v>
      </c>
      <c r="BJ135" s="23">
        <v>0</v>
      </c>
      <c r="BK135" s="23">
        <v>0</v>
      </c>
      <c r="BL135" s="23">
        <v>0</v>
      </c>
      <c r="BM135" s="23">
        <v>0</v>
      </c>
      <c r="BN135" s="23">
        <v>0</v>
      </c>
      <c r="BO135" s="23">
        <v>0</v>
      </c>
      <c r="BP135" s="23">
        <v>0</v>
      </c>
      <c r="BQ135" s="23">
        <v>0</v>
      </c>
      <c r="BR135" s="23">
        <v>0</v>
      </c>
      <c r="BS135" s="23">
        <v>0</v>
      </c>
      <c r="BT135" s="23">
        <v>0</v>
      </c>
      <c r="BU135" s="23">
        <v>0</v>
      </c>
      <c r="BV135" s="23">
        <v>0</v>
      </c>
      <c r="BW135" s="23">
        <v>0</v>
      </c>
      <c r="BX135" s="23">
        <v>0</v>
      </c>
      <c r="BY135" s="23">
        <v>0</v>
      </c>
      <c r="BZ135" s="23">
        <v>0</v>
      </c>
    </row>
    <row r="136" spans="2:78" x14ac:dyDescent="0.25">
      <c r="B136" s="21">
        <f>1/SQRT($B$107)</f>
        <v>0.25</v>
      </c>
      <c r="C136" s="21">
        <v>0</v>
      </c>
      <c r="D136" s="21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f t="array" ref="AH136:AJ138">H58:J60</f>
        <v>381269.14195723808</v>
      </c>
      <c r="AI136" s="23">
        <v>-256272.76504062695</v>
      </c>
      <c r="AJ136" s="23">
        <v>-235218.62490298194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>
        <v>0</v>
      </c>
      <c r="AU136" s="23">
        <v>0</v>
      </c>
      <c r="AV136" s="23">
        <v>0</v>
      </c>
      <c r="AW136" s="23">
        <v>0</v>
      </c>
      <c r="AX136" s="23">
        <v>0</v>
      </c>
      <c r="AY136" s="23">
        <v>0</v>
      </c>
      <c r="AZ136" s="23">
        <v>0</v>
      </c>
      <c r="BA136" s="23">
        <v>0</v>
      </c>
      <c r="BB136" s="23">
        <v>0</v>
      </c>
      <c r="BC136" s="23">
        <v>0</v>
      </c>
      <c r="BD136" s="23">
        <v>0</v>
      </c>
      <c r="BE136" s="23">
        <v>0</v>
      </c>
      <c r="BF136" s="23">
        <v>0</v>
      </c>
      <c r="BG136" s="23">
        <v>0</v>
      </c>
      <c r="BH136" s="23">
        <v>0</v>
      </c>
      <c r="BI136" s="23">
        <v>0</v>
      </c>
      <c r="BJ136" s="23">
        <v>0</v>
      </c>
      <c r="BK136" s="23">
        <v>0</v>
      </c>
      <c r="BL136" s="23">
        <v>0</v>
      </c>
      <c r="BM136" s="23">
        <v>0</v>
      </c>
      <c r="BN136" s="23">
        <v>0</v>
      </c>
      <c r="BO136" s="23">
        <v>0</v>
      </c>
      <c r="BP136" s="23">
        <v>0</v>
      </c>
      <c r="BQ136" s="23">
        <v>0</v>
      </c>
      <c r="BR136" s="23">
        <v>0</v>
      </c>
      <c r="BS136" s="23">
        <v>0</v>
      </c>
      <c r="BT136" s="23">
        <v>0</v>
      </c>
      <c r="BU136" s="23">
        <v>0</v>
      </c>
      <c r="BV136" s="23">
        <v>0</v>
      </c>
      <c r="BW136" s="23">
        <v>0</v>
      </c>
      <c r="BX136" s="23">
        <v>0</v>
      </c>
      <c r="BY136" s="23">
        <v>0</v>
      </c>
      <c r="BZ136" s="23">
        <v>0</v>
      </c>
    </row>
    <row r="137" spans="2:78" x14ac:dyDescent="0.25">
      <c r="B137" s="21">
        <v>0</v>
      </c>
      <c r="C137" s="21">
        <f>1/SQRT($B$107)</f>
        <v>0.25</v>
      </c>
      <c r="D137" s="21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-256272.76504062698</v>
      </c>
      <c r="AI137" s="23">
        <v>436219.24002202845</v>
      </c>
      <c r="AJ137" s="23">
        <v>117629.4406925404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23">
        <v>0</v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BP137" s="23">
        <v>0</v>
      </c>
      <c r="BQ137" s="23">
        <v>0</v>
      </c>
      <c r="BR137" s="23">
        <v>0</v>
      </c>
      <c r="BS137" s="23">
        <v>0</v>
      </c>
      <c r="BT137" s="23">
        <v>0</v>
      </c>
      <c r="BU137" s="23">
        <v>0</v>
      </c>
      <c r="BV137" s="23">
        <v>0</v>
      </c>
      <c r="BW137" s="23">
        <v>0</v>
      </c>
      <c r="BX137" s="23">
        <v>0</v>
      </c>
      <c r="BY137" s="23">
        <v>0</v>
      </c>
      <c r="BZ137" s="23">
        <v>0</v>
      </c>
    </row>
    <row r="138" spans="2:78" x14ac:dyDescent="0.25">
      <c r="B138" s="21">
        <v>0</v>
      </c>
      <c r="C138" s="21">
        <v>0</v>
      </c>
      <c r="D138" s="21">
        <f>1/SQRT($B$107)</f>
        <v>0.25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0</v>
      </c>
      <c r="AF138" s="23">
        <v>0</v>
      </c>
      <c r="AG138" s="23">
        <v>0</v>
      </c>
      <c r="AH138" s="23">
        <v>-235218.62490298197</v>
      </c>
      <c r="AI138" s="23">
        <v>117629.4406925404</v>
      </c>
      <c r="AJ138" s="23">
        <v>262432.00680173526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>
        <v>0</v>
      </c>
      <c r="AU138" s="23">
        <v>0</v>
      </c>
      <c r="AV138" s="23">
        <v>0</v>
      </c>
      <c r="AW138" s="23">
        <v>0</v>
      </c>
      <c r="AX138" s="23">
        <v>0</v>
      </c>
      <c r="AY138" s="23">
        <v>0</v>
      </c>
      <c r="AZ138" s="23">
        <v>0</v>
      </c>
      <c r="BA138" s="23">
        <v>0</v>
      </c>
      <c r="BB138" s="23">
        <v>0</v>
      </c>
      <c r="BC138" s="23">
        <v>0</v>
      </c>
      <c r="BD138" s="23">
        <v>0</v>
      </c>
      <c r="BE138" s="23">
        <v>0</v>
      </c>
      <c r="BF138" s="23">
        <v>0</v>
      </c>
      <c r="BG138" s="23">
        <v>0</v>
      </c>
      <c r="BH138" s="23">
        <v>0</v>
      </c>
      <c r="BI138" s="23">
        <v>0</v>
      </c>
      <c r="BJ138" s="23">
        <v>0</v>
      </c>
      <c r="BK138" s="23">
        <v>0</v>
      </c>
      <c r="BL138" s="23">
        <v>0</v>
      </c>
      <c r="BM138" s="23">
        <v>0</v>
      </c>
      <c r="BN138" s="23">
        <v>0</v>
      </c>
      <c r="BO138" s="23">
        <v>0</v>
      </c>
      <c r="BP138" s="23">
        <v>0</v>
      </c>
      <c r="BQ138" s="23">
        <v>0</v>
      </c>
      <c r="BR138" s="23">
        <v>0</v>
      </c>
      <c r="BS138" s="23">
        <v>0</v>
      </c>
      <c r="BT138" s="23">
        <v>0</v>
      </c>
      <c r="BU138" s="23">
        <v>0</v>
      </c>
      <c r="BV138" s="23">
        <v>0</v>
      </c>
      <c r="BW138" s="23">
        <v>0</v>
      </c>
      <c r="BX138" s="23">
        <v>0</v>
      </c>
      <c r="BY138" s="23">
        <v>0</v>
      </c>
      <c r="BZ138" s="23">
        <v>0</v>
      </c>
    </row>
    <row r="139" spans="2:78" x14ac:dyDescent="0.25">
      <c r="B139" s="21">
        <f>1/SQRT($B$107)</f>
        <v>0.25</v>
      </c>
      <c r="C139" s="21">
        <v>0</v>
      </c>
      <c r="D139" s="21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f t="array" ref="AK139:AM141">H61:J63</f>
        <v>333370.29746888112</v>
      </c>
      <c r="AL139" s="23">
        <v>-219936.60650753626</v>
      </c>
      <c r="AM139" s="23">
        <v>-184185.35665770303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>
        <v>0</v>
      </c>
      <c r="AU139" s="23">
        <v>0</v>
      </c>
      <c r="AV139" s="23">
        <v>0</v>
      </c>
      <c r="AW139" s="23">
        <v>0</v>
      </c>
      <c r="AX139" s="23">
        <v>0</v>
      </c>
      <c r="AY139" s="23">
        <v>0</v>
      </c>
      <c r="AZ139" s="23">
        <v>0</v>
      </c>
      <c r="BA139" s="23">
        <v>0</v>
      </c>
      <c r="BB139" s="23">
        <v>0</v>
      </c>
      <c r="BC139" s="23">
        <v>0</v>
      </c>
      <c r="BD139" s="23">
        <v>0</v>
      </c>
      <c r="BE139" s="23">
        <v>0</v>
      </c>
      <c r="BF139" s="23">
        <v>0</v>
      </c>
      <c r="BG139" s="23">
        <v>0</v>
      </c>
      <c r="BH139" s="23">
        <v>0</v>
      </c>
      <c r="BI139" s="23">
        <v>0</v>
      </c>
      <c r="BJ139" s="23">
        <v>0</v>
      </c>
      <c r="BK139" s="23">
        <v>0</v>
      </c>
      <c r="BL139" s="23">
        <v>0</v>
      </c>
      <c r="BM139" s="23">
        <v>0</v>
      </c>
      <c r="BN139" s="23">
        <v>0</v>
      </c>
      <c r="BO139" s="23">
        <v>0</v>
      </c>
      <c r="BP139" s="23">
        <v>0</v>
      </c>
      <c r="BQ139" s="23">
        <v>0</v>
      </c>
      <c r="BR139" s="23">
        <v>0</v>
      </c>
      <c r="BS139" s="23">
        <v>0</v>
      </c>
      <c r="BT139" s="23">
        <v>0</v>
      </c>
      <c r="BU139" s="23">
        <v>0</v>
      </c>
      <c r="BV139" s="23">
        <v>0</v>
      </c>
      <c r="BW139" s="23">
        <v>0</v>
      </c>
      <c r="BX139" s="23">
        <v>0</v>
      </c>
      <c r="BY139" s="23">
        <v>0</v>
      </c>
      <c r="BZ139" s="23">
        <v>0</v>
      </c>
    </row>
    <row r="140" spans="2:78" x14ac:dyDescent="0.25">
      <c r="B140" s="21">
        <v>0</v>
      </c>
      <c r="C140" s="21">
        <f>1/SQRT($B$107)</f>
        <v>0.25</v>
      </c>
      <c r="D140" s="21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-219936.60650753614</v>
      </c>
      <c r="AL140" s="23">
        <v>289475.38650624239</v>
      </c>
      <c r="AM140" s="23">
        <v>69538.779998706319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>
        <v>0</v>
      </c>
      <c r="AU140" s="23">
        <v>0</v>
      </c>
      <c r="AV140" s="23">
        <v>0</v>
      </c>
      <c r="AW140" s="23">
        <v>0</v>
      </c>
      <c r="AX140" s="23">
        <v>0</v>
      </c>
      <c r="AY140" s="23">
        <v>0</v>
      </c>
      <c r="AZ140" s="23">
        <v>0</v>
      </c>
      <c r="BA140" s="23">
        <v>0</v>
      </c>
      <c r="BB140" s="23">
        <v>0</v>
      </c>
      <c r="BC140" s="23">
        <v>0</v>
      </c>
      <c r="BD140" s="23">
        <v>0</v>
      </c>
      <c r="BE140" s="23">
        <v>0</v>
      </c>
      <c r="BF140" s="23">
        <v>0</v>
      </c>
      <c r="BG140" s="23">
        <v>0</v>
      </c>
      <c r="BH140" s="23">
        <v>0</v>
      </c>
      <c r="BI140" s="23">
        <v>0</v>
      </c>
      <c r="BJ140" s="23">
        <v>0</v>
      </c>
      <c r="BK140" s="23">
        <v>0</v>
      </c>
      <c r="BL140" s="23">
        <v>0</v>
      </c>
      <c r="BM140" s="23">
        <v>0</v>
      </c>
      <c r="BN140" s="23">
        <v>0</v>
      </c>
      <c r="BO140" s="23">
        <v>0</v>
      </c>
      <c r="BP140" s="23">
        <v>0</v>
      </c>
      <c r="BQ140" s="23">
        <v>0</v>
      </c>
      <c r="BR140" s="23">
        <v>0</v>
      </c>
      <c r="BS140" s="23">
        <v>0</v>
      </c>
      <c r="BT140" s="23">
        <v>0</v>
      </c>
      <c r="BU140" s="23">
        <v>0</v>
      </c>
      <c r="BV140" s="23">
        <v>0</v>
      </c>
      <c r="BW140" s="23">
        <v>0</v>
      </c>
      <c r="BX140" s="23">
        <v>0</v>
      </c>
      <c r="BY140" s="23">
        <v>0</v>
      </c>
      <c r="BZ140" s="23">
        <v>0</v>
      </c>
    </row>
    <row r="141" spans="2:78" x14ac:dyDescent="0.25">
      <c r="B141" s="21">
        <v>0</v>
      </c>
      <c r="C141" s="21">
        <v>0</v>
      </c>
      <c r="D141" s="21">
        <f>1/SQRT($B$107)</f>
        <v>0.25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-184185.35665770312</v>
      </c>
      <c r="AL141" s="23">
        <v>69538.779998706406</v>
      </c>
      <c r="AM141" s="23">
        <v>182972.47096005117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>
        <v>0</v>
      </c>
      <c r="AU141" s="23">
        <v>0</v>
      </c>
      <c r="AV141" s="23">
        <v>0</v>
      </c>
      <c r="AW141" s="23">
        <v>0</v>
      </c>
      <c r="AX141" s="23">
        <v>0</v>
      </c>
      <c r="AY141" s="23">
        <v>0</v>
      </c>
      <c r="AZ141" s="23">
        <v>0</v>
      </c>
      <c r="BA141" s="23">
        <v>0</v>
      </c>
      <c r="BB141" s="23">
        <v>0</v>
      </c>
      <c r="BC141" s="23">
        <v>0</v>
      </c>
      <c r="BD141" s="23">
        <v>0</v>
      </c>
      <c r="BE141" s="23">
        <v>0</v>
      </c>
      <c r="BF141" s="23">
        <v>0</v>
      </c>
      <c r="BG141" s="23">
        <v>0</v>
      </c>
      <c r="BH141" s="23">
        <v>0</v>
      </c>
      <c r="BI141" s="23">
        <v>0</v>
      </c>
      <c r="BJ141" s="23">
        <v>0</v>
      </c>
      <c r="BK141" s="23">
        <v>0</v>
      </c>
      <c r="BL141" s="23">
        <v>0</v>
      </c>
      <c r="BM141" s="23">
        <v>0</v>
      </c>
      <c r="BN141" s="23">
        <v>0</v>
      </c>
      <c r="BO141" s="23">
        <v>0</v>
      </c>
      <c r="BP141" s="23">
        <v>0</v>
      </c>
      <c r="BQ141" s="23">
        <v>0</v>
      </c>
      <c r="BR141" s="23">
        <v>0</v>
      </c>
      <c r="BS141" s="23">
        <v>0</v>
      </c>
      <c r="BT141" s="23">
        <v>0</v>
      </c>
      <c r="BU141" s="23">
        <v>0</v>
      </c>
      <c r="BV141" s="23">
        <v>0</v>
      </c>
      <c r="BW141" s="23">
        <v>0</v>
      </c>
      <c r="BX141" s="23">
        <v>0</v>
      </c>
      <c r="BY141" s="23">
        <v>0</v>
      </c>
      <c r="BZ141" s="23">
        <v>0</v>
      </c>
    </row>
    <row r="142" spans="2:78" x14ac:dyDescent="0.25">
      <c r="B142" s="21">
        <f>1/SQRT($B$107)</f>
        <v>0.25</v>
      </c>
      <c r="C142" s="21">
        <v>0</v>
      </c>
      <c r="D142" s="21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f t="array" ref="AN142:AP144">H64:J66</f>
        <v>1078594.5654129938</v>
      </c>
      <c r="AO142" s="23">
        <v>-464129.32637514296</v>
      </c>
      <c r="AP142" s="23">
        <v>-669575.91026333231</v>
      </c>
      <c r="AQ142" s="23">
        <v>0</v>
      </c>
      <c r="AR142" s="23">
        <v>0</v>
      </c>
      <c r="AS142" s="23">
        <v>0</v>
      </c>
      <c r="AT142" s="23">
        <v>0</v>
      </c>
      <c r="AU142" s="23">
        <v>0</v>
      </c>
      <c r="AV142" s="23">
        <v>0</v>
      </c>
      <c r="AW142" s="23">
        <v>0</v>
      </c>
      <c r="AX142" s="23">
        <v>0</v>
      </c>
      <c r="AY142" s="23">
        <v>0</v>
      </c>
      <c r="AZ142" s="23">
        <v>0</v>
      </c>
      <c r="BA142" s="23">
        <v>0</v>
      </c>
      <c r="BB142" s="23">
        <v>0</v>
      </c>
      <c r="BC142" s="23">
        <v>0</v>
      </c>
      <c r="BD142" s="23">
        <v>0</v>
      </c>
      <c r="BE142" s="23">
        <v>0</v>
      </c>
      <c r="BF142" s="23">
        <v>0</v>
      </c>
      <c r="BG142" s="23">
        <v>0</v>
      </c>
      <c r="BH142" s="23">
        <v>0</v>
      </c>
      <c r="BI142" s="23">
        <v>0</v>
      </c>
      <c r="BJ142" s="23">
        <v>0</v>
      </c>
      <c r="BK142" s="23">
        <v>0</v>
      </c>
      <c r="BL142" s="23">
        <v>0</v>
      </c>
      <c r="BM142" s="23">
        <v>0</v>
      </c>
      <c r="BN142" s="23">
        <v>0</v>
      </c>
      <c r="BO142" s="23">
        <v>0</v>
      </c>
      <c r="BP142" s="23">
        <v>0</v>
      </c>
      <c r="BQ142" s="23">
        <v>0</v>
      </c>
      <c r="BR142" s="23">
        <v>0</v>
      </c>
      <c r="BS142" s="23">
        <v>0</v>
      </c>
      <c r="BT142" s="23">
        <v>0</v>
      </c>
      <c r="BU142" s="23">
        <v>0</v>
      </c>
      <c r="BV142" s="23">
        <v>0</v>
      </c>
      <c r="BW142" s="23">
        <v>0</v>
      </c>
      <c r="BX142" s="23">
        <v>0</v>
      </c>
      <c r="BY142" s="23">
        <v>0</v>
      </c>
      <c r="BZ142" s="23">
        <v>0</v>
      </c>
    </row>
    <row r="143" spans="2:78" x14ac:dyDescent="0.25">
      <c r="B143" s="21">
        <v>0</v>
      </c>
      <c r="C143" s="21">
        <f>1/SQRT($B$107)</f>
        <v>0.25</v>
      </c>
      <c r="D143" s="21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-464129.32637514296</v>
      </c>
      <c r="AO143" s="23">
        <v>489372.76308159903</v>
      </c>
      <c r="AP143" s="23">
        <v>180952.95223241995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0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23">
        <v>0</v>
      </c>
      <c r="BQ143" s="23">
        <v>0</v>
      </c>
      <c r="BR143" s="23">
        <v>0</v>
      </c>
      <c r="BS143" s="23">
        <v>0</v>
      </c>
      <c r="BT143" s="23">
        <v>0</v>
      </c>
      <c r="BU143" s="23">
        <v>0</v>
      </c>
      <c r="BV143" s="23">
        <v>0</v>
      </c>
      <c r="BW143" s="23">
        <v>0</v>
      </c>
      <c r="BX143" s="23">
        <v>0</v>
      </c>
      <c r="BY143" s="23">
        <v>0</v>
      </c>
      <c r="BZ143" s="23">
        <v>0</v>
      </c>
    </row>
    <row r="144" spans="2:78" x14ac:dyDescent="0.25">
      <c r="B144" s="21">
        <v>0</v>
      </c>
      <c r="C144" s="21">
        <v>0</v>
      </c>
      <c r="D144" s="21">
        <f>1/SQRT($B$107)</f>
        <v>0.25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0</v>
      </c>
      <c r="AN144" s="23">
        <v>-669575.91026333242</v>
      </c>
      <c r="AO144" s="23">
        <v>180952.95223241995</v>
      </c>
      <c r="AP144" s="23">
        <v>705316.61767940398</v>
      </c>
      <c r="AQ144" s="23">
        <v>0</v>
      </c>
      <c r="AR144" s="23">
        <v>0</v>
      </c>
      <c r="AS144" s="23">
        <v>0</v>
      </c>
      <c r="AT144" s="23">
        <v>0</v>
      </c>
      <c r="AU144" s="23">
        <v>0</v>
      </c>
      <c r="AV144" s="23">
        <v>0</v>
      </c>
      <c r="AW144" s="23">
        <v>0</v>
      </c>
      <c r="AX144" s="23">
        <v>0</v>
      </c>
      <c r="AY144" s="23">
        <v>0</v>
      </c>
      <c r="AZ144" s="23">
        <v>0</v>
      </c>
      <c r="BA144" s="23">
        <v>0</v>
      </c>
      <c r="BB144" s="23">
        <v>0</v>
      </c>
      <c r="BC144" s="23">
        <v>0</v>
      </c>
      <c r="BD144" s="23">
        <v>0</v>
      </c>
      <c r="BE144" s="23">
        <v>0</v>
      </c>
      <c r="BF144" s="23">
        <v>0</v>
      </c>
      <c r="BG144" s="23">
        <v>0</v>
      </c>
      <c r="BH144" s="23">
        <v>0</v>
      </c>
      <c r="BI144" s="23">
        <v>0</v>
      </c>
      <c r="BJ144" s="23">
        <v>0</v>
      </c>
      <c r="BK144" s="23">
        <v>0</v>
      </c>
      <c r="BL144" s="23">
        <v>0</v>
      </c>
      <c r="BM144" s="23">
        <v>0</v>
      </c>
      <c r="BN144" s="23">
        <v>0</v>
      </c>
      <c r="BO144" s="23">
        <v>0</v>
      </c>
      <c r="BP144" s="23">
        <v>0</v>
      </c>
      <c r="BQ144" s="23">
        <v>0</v>
      </c>
      <c r="BR144" s="23">
        <v>0</v>
      </c>
      <c r="BS144" s="23">
        <v>0</v>
      </c>
      <c r="BT144" s="23">
        <v>0</v>
      </c>
      <c r="BU144" s="23">
        <v>0</v>
      </c>
      <c r="BV144" s="23">
        <v>0</v>
      </c>
      <c r="BW144" s="23">
        <v>0</v>
      </c>
      <c r="BX144" s="23">
        <v>0</v>
      </c>
      <c r="BY144" s="23">
        <v>0</v>
      </c>
      <c r="BZ144" s="23">
        <v>0</v>
      </c>
    </row>
    <row r="145" spans="2:78" x14ac:dyDescent="0.25">
      <c r="B145" s="21">
        <f>1/SQRT($B$107)</f>
        <v>0.25</v>
      </c>
      <c r="C145" s="21">
        <v>0</v>
      </c>
      <c r="D145" s="21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f t="array" ref="AQ145:AS147">H67:J69</f>
        <v>159319.74459724946</v>
      </c>
      <c r="AR145" s="23">
        <v>-121152.58677144726</v>
      </c>
      <c r="AS145" s="23">
        <v>-89841.191879502294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23">
        <v>0</v>
      </c>
      <c r="BQ145" s="23">
        <v>0</v>
      </c>
      <c r="BR145" s="23">
        <v>0</v>
      </c>
      <c r="BS145" s="23">
        <v>0</v>
      </c>
      <c r="BT145" s="23">
        <v>0</v>
      </c>
      <c r="BU145" s="23">
        <v>0</v>
      </c>
      <c r="BV145" s="23">
        <v>0</v>
      </c>
      <c r="BW145" s="23">
        <v>0</v>
      </c>
      <c r="BX145" s="23">
        <v>0</v>
      </c>
      <c r="BY145" s="23">
        <v>0</v>
      </c>
      <c r="BZ145" s="23">
        <v>0</v>
      </c>
    </row>
    <row r="146" spans="2:78" x14ac:dyDescent="0.25">
      <c r="B146" s="21">
        <v>0</v>
      </c>
      <c r="C146" s="21">
        <f>1/SQRT($B$107)</f>
        <v>0.25</v>
      </c>
      <c r="D146" s="21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-121152.5867714472</v>
      </c>
      <c r="AR146" s="23">
        <v>225933.2023575638</v>
      </c>
      <c r="AS146" s="23">
        <v>-9823.1827111984348</v>
      </c>
      <c r="AT146" s="23">
        <v>0</v>
      </c>
      <c r="AU146" s="23">
        <v>0</v>
      </c>
      <c r="AV146" s="23">
        <v>0</v>
      </c>
      <c r="AW146" s="23">
        <v>0</v>
      </c>
      <c r="AX146" s="23">
        <v>0</v>
      </c>
      <c r="AY146" s="23">
        <v>0</v>
      </c>
      <c r="AZ146" s="23">
        <v>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3">
        <v>0</v>
      </c>
      <c r="BH146" s="23">
        <v>0</v>
      </c>
      <c r="BI146" s="23">
        <v>0</v>
      </c>
      <c r="BJ146" s="23">
        <v>0</v>
      </c>
      <c r="BK146" s="23">
        <v>0</v>
      </c>
      <c r="BL146" s="23">
        <v>0</v>
      </c>
      <c r="BM146" s="23">
        <v>0</v>
      </c>
      <c r="BN146" s="23">
        <v>0</v>
      </c>
      <c r="BO146" s="23">
        <v>0</v>
      </c>
      <c r="BP146" s="23">
        <v>0</v>
      </c>
      <c r="BQ146" s="23">
        <v>0</v>
      </c>
      <c r="BR146" s="23">
        <v>0</v>
      </c>
      <c r="BS146" s="23">
        <v>0</v>
      </c>
      <c r="BT146" s="23">
        <v>0</v>
      </c>
      <c r="BU146" s="23">
        <v>0</v>
      </c>
      <c r="BV146" s="23">
        <v>0</v>
      </c>
      <c r="BW146" s="23">
        <v>0</v>
      </c>
      <c r="BX146" s="23">
        <v>0</v>
      </c>
      <c r="BY146" s="23">
        <v>0</v>
      </c>
      <c r="BZ146" s="23">
        <v>0</v>
      </c>
    </row>
    <row r="147" spans="2:78" x14ac:dyDescent="0.25">
      <c r="B147" s="21">
        <v>0</v>
      </c>
      <c r="C147" s="21">
        <v>0</v>
      </c>
      <c r="D147" s="21">
        <f>1/SQRT($B$107)</f>
        <v>0.25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-89841.191879502279</v>
      </c>
      <c r="AR147" s="23">
        <v>-9823.1827111984348</v>
      </c>
      <c r="AS147" s="23">
        <v>136296.6601178782</v>
      </c>
      <c r="AT147" s="23">
        <v>0</v>
      </c>
      <c r="AU147" s="23">
        <v>0</v>
      </c>
      <c r="AV147" s="23">
        <v>0</v>
      </c>
      <c r="AW147" s="23">
        <v>0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  <c r="BR147" s="23">
        <v>0</v>
      </c>
      <c r="BS147" s="23">
        <v>0</v>
      </c>
      <c r="BT147" s="23">
        <v>0</v>
      </c>
      <c r="BU147" s="23">
        <v>0</v>
      </c>
      <c r="BV147" s="23">
        <v>0</v>
      </c>
      <c r="BW147" s="23">
        <v>0</v>
      </c>
      <c r="BX147" s="23">
        <v>0</v>
      </c>
      <c r="BY147" s="23">
        <v>0</v>
      </c>
      <c r="BZ147" s="23">
        <v>0</v>
      </c>
    </row>
    <row r="148" spans="2:78" x14ac:dyDescent="0.25">
      <c r="B148" s="21">
        <f>1/SQRT($B$107)</f>
        <v>0.25</v>
      </c>
      <c r="C148" s="21">
        <v>0</v>
      </c>
      <c r="D148" s="21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f t="array" ref="AT148:AV150">H70:J72</f>
        <v>357608.95918125228</v>
      </c>
      <c r="AU148" s="23">
        <v>-232581.2325580196</v>
      </c>
      <c r="AV148" s="23">
        <v>-197482.33663645547</v>
      </c>
      <c r="AW148" s="23">
        <v>0</v>
      </c>
      <c r="AX148" s="23">
        <v>0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  <c r="BR148" s="23">
        <v>0</v>
      </c>
      <c r="BS148" s="23">
        <v>0</v>
      </c>
      <c r="BT148" s="23">
        <v>0</v>
      </c>
      <c r="BU148" s="23">
        <v>0</v>
      </c>
      <c r="BV148" s="23">
        <v>0</v>
      </c>
      <c r="BW148" s="23">
        <v>0</v>
      </c>
      <c r="BX148" s="23">
        <v>0</v>
      </c>
      <c r="BY148" s="23">
        <v>0</v>
      </c>
      <c r="BZ148" s="23">
        <v>0</v>
      </c>
    </row>
    <row r="149" spans="2:78" x14ac:dyDescent="0.25">
      <c r="B149" s="21">
        <v>0</v>
      </c>
      <c r="C149" s="21">
        <f>1/SQRT($B$107)</f>
        <v>0.25</v>
      </c>
      <c r="D149" s="21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23">
        <v>-232581.2325580196</v>
      </c>
      <c r="AU149" s="23">
        <v>451782.75739333633</v>
      </c>
      <c r="AV149" s="23">
        <v>46297.012746509063</v>
      </c>
      <c r="AW149" s="23">
        <v>0</v>
      </c>
      <c r="AX149" s="23">
        <v>0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  <c r="BR149" s="23">
        <v>0</v>
      </c>
      <c r="BS149" s="23">
        <v>0</v>
      </c>
      <c r="BT149" s="23">
        <v>0</v>
      </c>
      <c r="BU149" s="23">
        <v>0</v>
      </c>
      <c r="BV149" s="23">
        <v>0</v>
      </c>
      <c r="BW149" s="23">
        <v>0</v>
      </c>
      <c r="BX149" s="23">
        <v>0</v>
      </c>
      <c r="BY149" s="23">
        <v>0</v>
      </c>
      <c r="BZ149" s="23">
        <v>0</v>
      </c>
    </row>
    <row r="150" spans="2:78" x14ac:dyDescent="0.25">
      <c r="B150" s="21">
        <v>0</v>
      </c>
      <c r="C150" s="21">
        <v>0</v>
      </c>
      <c r="D150" s="21">
        <f>1/SQRT($B$107)</f>
        <v>0.25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23">
        <v>0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  <c r="AN150" s="23">
        <v>0</v>
      </c>
      <c r="AO150" s="23">
        <v>0</v>
      </c>
      <c r="AP150" s="23">
        <v>0</v>
      </c>
      <c r="AQ150" s="23">
        <v>0</v>
      </c>
      <c r="AR150" s="23">
        <v>0</v>
      </c>
      <c r="AS150" s="23">
        <v>0</v>
      </c>
      <c r="AT150" s="23">
        <v>-197482.3366364555</v>
      </c>
      <c r="AU150" s="23">
        <v>46297.012746509063</v>
      </c>
      <c r="AV150" s="23">
        <v>242618.70003834448</v>
      </c>
      <c r="AW150" s="23">
        <v>0</v>
      </c>
      <c r="AX150" s="23">
        <v>0</v>
      </c>
      <c r="AY150" s="23">
        <v>0</v>
      </c>
      <c r="AZ150" s="23">
        <v>0</v>
      </c>
      <c r="BA150" s="23">
        <v>0</v>
      </c>
      <c r="BB150" s="23">
        <v>0</v>
      </c>
      <c r="BC150" s="23">
        <v>0</v>
      </c>
      <c r="BD150" s="23">
        <v>0</v>
      </c>
      <c r="BE150" s="23">
        <v>0</v>
      </c>
      <c r="BF150" s="23">
        <v>0</v>
      </c>
      <c r="BG150" s="23">
        <v>0</v>
      </c>
      <c r="BH150" s="23">
        <v>0</v>
      </c>
      <c r="BI150" s="23">
        <v>0</v>
      </c>
      <c r="BJ150" s="23">
        <v>0</v>
      </c>
      <c r="BK150" s="23">
        <v>0</v>
      </c>
      <c r="BL150" s="23">
        <v>0</v>
      </c>
      <c r="BM150" s="23">
        <v>0</v>
      </c>
      <c r="BN150" s="23">
        <v>0</v>
      </c>
      <c r="BO150" s="23">
        <v>0</v>
      </c>
      <c r="BP150" s="23">
        <v>0</v>
      </c>
      <c r="BQ150" s="23">
        <v>0</v>
      </c>
      <c r="BR150" s="23">
        <v>0</v>
      </c>
      <c r="BS150" s="23">
        <v>0</v>
      </c>
      <c r="BT150" s="23">
        <v>0</v>
      </c>
      <c r="BU150" s="23">
        <v>0</v>
      </c>
      <c r="BV150" s="23">
        <v>0</v>
      </c>
      <c r="BW150" s="23">
        <v>0</v>
      </c>
      <c r="BX150" s="23">
        <v>0</v>
      </c>
      <c r="BY150" s="23">
        <v>0</v>
      </c>
      <c r="BZ150" s="23">
        <v>0</v>
      </c>
    </row>
    <row r="151" spans="2:78" x14ac:dyDescent="0.25">
      <c r="B151" s="21">
        <f>1/SQRT($B$107)</f>
        <v>0.25</v>
      </c>
      <c r="C151" s="21">
        <v>0</v>
      </c>
      <c r="D151" s="21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  <c r="AN151" s="23">
        <v>0</v>
      </c>
      <c r="AO151" s="23">
        <v>0</v>
      </c>
      <c r="AP151" s="23">
        <v>0</v>
      </c>
      <c r="AQ151" s="23">
        <v>0</v>
      </c>
      <c r="AR151" s="23">
        <v>0</v>
      </c>
      <c r="AS151" s="23">
        <v>0</v>
      </c>
      <c r="AT151" s="23">
        <v>0</v>
      </c>
      <c r="AU151" s="23">
        <v>0</v>
      </c>
      <c r="AV151" s="23">
        <v>0</v>
      </c>
      <c r="AW151" s="23">
        <f t="array" ref="AW151:AY153">H73:J75</f>
        <v>70288.101342662485</v>
      </c>
      <c r="AX151" s="23">
        <v>-51175.671188610584</v>
      </c>
      <c r="AY151" s="23">
        <v>-31599.693288285056</v>
      </c>
      <c r="AZ151" s="23">
        <v>0</v>
      </c>
      <c r="BA151" s="23">
        <v>0</v>
      </c>
      <c r="BB151" s="23">
        <v>0</v>
      </c>
      <c r="BC151" s="23">
        <v>0</v>
      </c>
      <c r="BD151" s="23">
        <v>0</v>
      </c>
      <c r="BE151" s="23">
        <v>0</v>
      </c>
      <c r="BF151" s="23">
        <v>0</v>
      </c>
      <c r="BG151" s="23">
        <v>0</v>
      </c>
      <c r="BH151" s="23">
        <v>0</v>
      </c>
      <c r="BI151" s="23">
        <v>0</v>
      </c>
      <c r="BJ151" s="23">
        <v>0</v>
      </c>
      <c r="BK151" s="23">
        <v>0</v>
      </c>
      <c r="BL151" s="23">
        <v>0</v>
      </c>
      <c r="BM151" s="23">
        <v>0</v>
      </c>
      <c r="BN151" s="23">
        <v>0</v>
      </c>
      <c r="BO151" s="23">
        <v>0</v>
      </c>
      <c r="BP151" s="23">
        <v>0</v>
      </c>
      <c r="BQ151" s="23">
        <v>0</v>
      </c>
      <c r="BR151" s="23">
        <v>0</v>
      </c>
      <c r="BS151" s="23">
        <v>0</v>
      </c>
      <c r="BT151" s="23">
        <v>0</v>
      </c>
      <c r="BU151" s="23">
        <v>0</v>
      </c>
      <c r="BV151" s="23">
        <v>0</v>
      </c>
      <c r="BW151" s="23">
        <v>0</v>
      </c>
      <c r="BX151" s="23">
        <v>0</v>
      </c>
      <c r="BY151" s="23">
        <v>0</v>
      </c>
      <c r="BZ151" s="23">
        <v>0</v>
      </c>
    </row>
    <row r="152" spans="2:78" x14ac:dyDescent="0.25">
      <c r="B152" s="21">
        <v>0</v>
      </c>
      <c r="C152" s="21">
        <f>1/SQRT($B$107)</f>
        <v>0.25</v>
      </c>
      <c r="D152" s="21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0</v>
      </c>
      <c r="AV152" s="23">
        <v>0</v>
      </c>
      <c r="AW152" s="23">
        <v>-51175.671188610555</v>
      </c>
      <c r="AX152" s="23">
        <v>85574.989107137328</v>
      </c>
      <c r="AY152" s="23">
        <v>-9122.0847838812278</v>
      </c>
      <c r="AZ152" s="23">
        <v>0</v>
      </c>
      <c r="BA152" s="23">
        <v>0</v>
      </c>
      <c r="BB152" s="23">
        <v>0</v>
      </c>
      <c r="BC152" s="23">
        <v>0</v>
      </c>
      <c r="BD152" s="23">
        <v>0</v>
      </c>
      <c r="BE152" s="23">
        <v>0</v>
      </c>
      <c r="BF152" s="23">
        <v>0</v>
      </c>
      <c r="BG152" s="23">
        <v>0</v>
      </c>
      <c r="BH152" s="23">
        <v>0</v>
      </c>
      <c r="BI152" s="23">
        <v>0</v>
      </c>
      <c r="BJ152" s="23">
        <v>0</v>
      </c>
      <c r="BK152" s="23">
        <v>0</v>
      </c>
      <c r="BL152" s="23">
        <v>0</v>
      </c>
      <c r="BM152" s="23">
        <v>0</v>
      </c>
      <c r="BN152" s="23">
        <v>0</v>
      </c>
      <c r="BO152" s="23">
        <v>0</v>
      </c>
      <c r="BP152" s="23">
        <v>0</v>
      </c>
      <c r="BQ152" s="23">
        <v>0</v>
      </c>
      <c r="BR152" s="23">
        <v>0</v>
      </c>
      <c r="BS152" s="23">
        <v>0</v>
      </c>
      <c r="BT152" s="23">
        <v>0</v>
      </c>
      <c r="BU152" s="23">
        <v>0</v>
      </c>
      <c r="BV152" s="23">
        <v>0</v>
      </c>
      <c r="BW152" s="23">
        <v>0</v>
      </c>
      <c r="BX152" s="23">
        <v>0</v>
      </c>
      <c r="BY152" s="23">
        <v>0</v>
      </c>
      <c r="BZ152" s="23">
        <v>0</v>
      </c>
    </row>
    <row r="153" spans="2:78" x14ac:dyDescent="0.25">
      <c r="B153" s="21">
        <v>0</v>
      </c>
      <c r="C153" s="21">
        <v>0</v>
      </c>
      <c r="D153" s="21">
        <f>1/SQRT($B$107)</f>
        <v>0.25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0</v>
      </c>
      <c r="AO153" s="23">
        <v>0</v>
      </c>
      <c r="AP153" s="23">
        <v>0</v>
      </c>
      <c r="AQ153" s="23">
        <v>0</v>
      </c>
      <c r="AR153" s="23">
        <v>0</v>
      </c>
      <c r="AS153" s="23">
        <v>0</v>
      </c>
      <c r="AT153" s="23">
        <v>0</v>
      </c>
      <c r="AU153" s="23">
        <v>0</v>
      </c>
      <c r="AV153" s="23">
        <v>0</v>
      </c>
      <c r="AW153" s="23">
        <v>-31599.693288285074</v>
      </c>
      <c r="AX153" s="23">
        <v>-9122.0847838811987</v>
      </c>
      <c r="AY153" s="23">
        <v>51197.399989217192</v>
      </c>
      <c r="AZ153" s="23">
        <v>0</v>
      </c>
      <c r="BA153" s="23">
        <v>0</v>
      </c>
      <c r="BB153" s="23">
        <v>0</v>
      </c>
      <c r="BC153" s="23">
        <v>0</v>
      </c>
      <c r="BD153" s="23">
        <v>0</v>
      </c>
      <c r="BE153" s="23">
        <v>0</v>
      </c>
      <c r="BF153" s="23">
        <v>0</v>
      </c>
      <c r="BG153" s="23">
        <v>0</v>
      </c>
      <c r="BH153" s="23">
        <v>0</v>
      </c>
      <c r="BI153" s="23">
        <v>0</v>
      </c>
      <c r="BJ153" s="23">
        <v>0</v>
      </c>
      <c r="BK153" s="23">
        <v>0</v>
      </c>
      <c r="BL153" s="23">
        <v>0</v>
      </c>
      <c r="BM153" s="23">
        <v>0</v>
      </c>
      <c r="BN153" s="23">
        <v>0</v>
      </c>
      <c r="BO153" s="23">
        <v>0</v>
      </c>
      <c r="BP153" s="23">
        <v>0</v>
      </c>
      <c r="BQ153" s="23">
        <v>0</v>
      </c>
      <c r="BR153" s="23">
        <v>0</v>
      </c>
      <c r="BS153" s="23">
        <v>0</v>
      </c>
      <c r="BT153" s="23">
        <v>0</v>
      </c>
      <c r="BU153" s="23">
        <v>0</v>
      </c>
      <c r="BV153" s="23">
        <v>0</v>
      </c>
      <c r="BW153" s="23">
        <v>0</v>
      </c>
      <c r="BX153" s="23">
        <v>0</v>
      </c>
      <c r="BY153" s="23">
        <v>0</v>
      </c>
      <c r="BZ153" s="23">
        <v>0</v>
      </c>
    </row>
    <row r="154" spans="2:78" x14ac:dyDescent="0.25">
      <c r="B154" s="21">
        <f>1/SQRT($B$107)</f>
        <v>0.25</v>
      </c>
      <c r="C154" s="21">
        <v>0</v>
      </c>
      <c r="D154" s="21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0</v>
      </c>
      <c r="AP154" s="23">
        <v>0</v>
      </c>
      <c r="AQ154" s="23">
        <v>0</v>
      </c>
      <c r="AR154" s="23">
        <v>0</v>
      </c>
      <c r="AS154" s="23">
        <v>0</v>
      </c>
      <c r="AT154" s="23">
        <v>0</v>
      </c>
      <c r="AU154" s="23">
        <v>0</v>
      </c>
      <c r="AV154" s="23">
        <v>0</v>
      </c>
      <c r="AW154" s="23">
        <v>0</v>
      </c>
      <c r="AX154" s="23">
        <v>0</v>
      </c>
      <c r="AY154" s="23">
        <v>0</v>
      </c>
      <c r="AZ154" s="23">
        <f t="array" ref="AZ154:BB156">H76:J78</f>
        <v>143081.76100628928</v>
      </c>
      <c r="BA154" s="23">
        <v>-131132.07547169813</v>
      </c>
      <c r="BB154" s="23">
        <v>-67610.062893081762</v>
      </c>
      <c r="BC154" s="23">
        <v>0</v>
      </c>
      <c r="BD154" s="23">
        <v>0</v>
      </c>
      <c r="BE154" s="23">
        <v>0</v>
      </c>
      <c r="BF154" s="23">
        <v>0</v>
      </c>
      <c r="BG154" s="23">
        <v>0</v>
      </c>
      <c r="BH154" s="23">
        <v>0</v>
      </c>
      <c r="BI154" s="23">
        <v>0</v>
      </c>
      <c r="BJ154" s="23">
        <v>0</v>
      </c>
      <c r="BK154" s="23">
        <v>0</v>
      </c>
      <c r="BL154" s="23">
        <v>0</v>
      </c>
      <c r="BM154" s="23">
        <v>0</v>
      </c>
      <c r="BN154" s="23">
        <v>0</v>
      </c>
      <c r="BO154" s="23">
        <v>0</v>
      </c>
      <c r="BP154" s="23">
        <v>0</v>
      </c>
      <c r="BQ154" s="23">
        <v>0</v>
      </c>
      <c r="BR154" s="23">
        <v>0</v>
      </c>
      <c r="BS154" s="23">
        <v>0</v>
      </c>
      <c r="BT154" s="23">
        <v>0</v>
      </c>
      <c r="BU154" s="23">
        <v>0</v>
      </c>
      <c r="BV154" s="23">
        <v>0</v>
      </c>
      <c r="BW154" s="23">
        <v>0</v>
      </c>
      <c r="BX154" s="23">
        <v>0</v>
      </c>
      <c r="BY154" s="23">
        <v>0</v>
      </c>
      <c r="BZ154" s="23">
        <v>0</v>
      </c>
    </row>
    <row r="155" spans="2:78" x14ac:dyDescent="0.25">
      <c r="B155" s="21">
        <v>0</v>
      </c>
      <c r="C155" s="21">
        <f>1/SQRT($B$107)</f>
        <v>0.25</v>
      </c>
      <c r="D155" s="21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23">
        <v>0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0</v>
      </c>
      <c r="AO155" s="23">
        <v>0</v>
      </c>
      <c r="AP155" s="23">
        <v>0</v>
      </c>
      <c r="AQ155" s="23">
        <v>0</v>
      </c>
      <c r="AR155" s="23">
        <v>0</v>
      </c>
      <c r="AS155" s="23">
        <v>0</v>
      </c>
      <c r="AT155" s="23">
        <v>0</v>
      </c>
      <c r="AU155" s="23">
        <v>0</v>
      </c>
      <c r="AV155" s="23">
        <v>0</v>
      </c>
      <c r="AW155" s="23">
        <v>0</v>
      </c>
      <c r="AX155" s="23">
        <v>0</v>
      </c>
      <c r="AY155" s="23">
        <v>0</v>
      </c>
      <c r="AZ155" s="23">
        <v>-131132.0754716981</v>
      </c>
      <c r="BA155" s="23">
        <v>394905.66037735849</v>
      </c>
      <c r="BB155" s="23">
        <v>20754.716981132071</v>
      </c>
      <c r="BC155" s="23">
        <v>0</v>
      </c>
      <c r="BD155" s="23">
        <v>0</v>
      </c>
      <c r="BE155" s="23">
        <v>0</v>
      </c>
      <c r="BF155" s="23">
        <v>0</v>
      </c>
      <c r="BG155" s="23">
        <v>0</v>
      </c>
      <c r="BH155" s="23">
        <v>0</v>
      </c>
      <c r="BI155" s="23">
        <v>0</v>
      </c>
      <c r="BJ155" s="23">
        <v>0</v>
      </c>
      <c r="BK155" s="23">
        <v>0</v>
      </c>
      <c r="BL155" s="23">
        <v>0</v>
      </c>
      <c r="BM155" s="23">
        <v>0</v>
      </c>
      <c r="BN155" s="23">
        <v>0</v>
      </c>
      <c r="BO155" s="23">
        <v>0</v>
      </c>
      <c r="BP155" s="23">
        <v>0</v>
      </c>
      <c r="BQ155" s="23">
        <v>0</v>
      </c>
      <c r="BR155" s="23">
        <v>0</v>
      </c>
      <c r="BS155" s="23">
        <v>0</v>
      </c>
      <c r="BT155" s="23">
        <v>0</v>
      </c>
      <c r="BU155" s="23">
        <v>0</v>
      </c>
      <c r="BV155" s="23">
        <v>0</v>
      </c>
      <c r="BW155" s="23">
        <v>0</v>
      </c>
      <c r="BX155" s="23">
        <v>0</v>
      </c>
      <c r="BY155" s="23">
        <v>0</v>
      </c>
      <c r="BZ155" s="23">
        <v>0</v>
      </c>
    </row>
    <row r="156" spans="2:78" x14ac:dyDescent="0.25">
      <c r="B156" s="21">
        <v>0</v>
      </c>
      <c r="C156" s="21">
        <v>0</v>
      </c>
      <c r="D156" s="21">
        <f>1/SQRT($B$107)</f>
        <v>0.25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3">
        <v>0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  <c r="AN156" s="23">
        <v>0</v>
      </c>
      <c r="AO156" s="23">
        <v>0</v>
      </c>
      <c r="AP156" s="23">
        <v>0</v>
      </c>
      <c r="AQ156" s="23">
        <v>0</v>
      </c>
      <c r="AR156" s="23">
        <v>0</v>
      </c>
      <c r="AS156" s="23">
        <v>0</v>
      </c>
      <c r="AT156" s="23">
        <v>0</v>
      </c>
      <c r="AU156" s="23">
        <v>0</v>
      </c>
      <c r="AV156" s="23">
        <v>0</v>
      </c>
      <c r="AW156" s="23">
        <v>0</v>
      </c>
      <c r="AX156" s="23">
        <v>0</v>
      </c>
      <c r="AY156" s="23">
        <v>0</v>
      </c>
      <c r="AZ156" s="23">
        <v>-67610.062893081762</v>
      </c>
      <c r="BA156" s="23">
        <v>20754.716981132071</v>
      </c>
      <c r="BB156" s="23">
        <v>100628.93081761007</v>
      </c>
      <c r="BC156" s="23">
        <v>0</v>
      </c>
      <c r="BD156" s="23">
        <v>0</v>
      </c>
      <c r="BE156" s="23">
        <v>0</v>
      </c>
      <c r="BF156" s="23">
        <v>0</v>
      </c>
      <c r="BG156" s="23">
        <v>0</v>
      </c>
      <c r="BH156" s="23">
        <v>0</v>
      </c>
      <c r="BI156" s="23">
        <v>0</v>
      </c>
      <c r="BJ156" s="23">
        <v>0</v>
      </c>
      <c r="BK156" s="23">
        <v>0</v>
      </c>
      <c r="BL156" s="23">
        <v>0</v>
      </c>
      <c r="BM156" s="23">
        <v>0</v>
      </c>
      <c r="BN156" s="23">
        <v>0</v>
      </c>
      <c r="BO156" s="23">
        <v>0</v>
      </c>
      <c r="BP156" s="23">
        <v>0</v>
      </c>
      <c r="BQ156" s="23">
        <v>0</v>
      </c>
      <c r="BR156" s="23">
        <v>0</v>
      </c>
      <c r="BS156" s="23">
        <v>0</v>
      </c>
      <c r="BT156" s="23">
        <v>0</v>
      </c>
      <c r="BU156" s="23">
        <v>0</v>
      </c>
      <c r="BV156" s="23">
        <v>0</v>
      </c>
      <c r="BW156" s="23">
        <v>0</v>
      </c>
      <c r="BX156" s="23">
        <v>0</v>
      </c>
      <c r="BY156" s="23">
        <v>0</v>
      </c>
      <c r="BZ156" s="23">
        <v>0</v>
      </c>
    </row>
    <row r="157" spans="2:78" x14ac:dyDescent="0.25"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0</v>
      </c>
      <c r="AP157" s="23">
        <v>0</v>
      </c>
      <c r="AQ157" s="23">
        <v>0</v>
      </c>
      <c r="AR157" s="23">
        <v>0</v>
      </c>
      <c r="AS157" s="23">
        <v>0</v>
      </c>
      <c r="AT157" s="23">
        <v>0</v>
      </c>
      <c r="AU157" s="23">
        <v>0</v>
      </c>
      <c r="AV157" s="23">
        <v>0</v>
      </c>
      <c r="AW157" s="23">
        <v>0</v>
      </c>
      <c r="AX157" s="23">
        <v>0</v>
      </c>
      <c r="AY157" s="23">
        <v>0</v>
      </c>
      <c r="AZ157" s="23">
        <v>0</v>
      </c>
      <c r="BA157" s="23">
        <v>0</v>
      </c>
      <c r="BB157" s="23">
        <v>0</v>
      </c>
      <c r="BC157" s="23">
        <f t="array" ref="BC157:BE159">H79:J81</f>
        <v>39716.083986313628</v>
      </c>
      <c r="BD157" s="23">
        <v>-36909.420009881542</v>
      </c>
      <c r="BE157" s="23">
        <v>-27264.968072327243</v>
      </c>
      <c r="BF157" s="23">
        <v>0</v>
      </c>
      <c r="BG157" s="23">
        <v>0</v>
      </c>
      <c r="BH157" s="23">
        <v>0</v>
      </c>
      <c r="BI157" s="23">
        <v>0</v>
      </c>
      <c r="BJ157" s="23">
        <v>0</v>
      </c>
      <c r="BK157" s="23">
        <v>0</v>
      </c>
      <c r="BL157" s="23">
        <v>0</v>
      </c>
      <c r="BM157" s="23">
        <v>0</v>
      </c>
      <c r="BN157" s="23">
        <v>0</v>
      </c>
      <c r="BO157" s="23">
        <v>0</v>
      </c>
      <c r="BP157" s="23">
        <v>0</v>
      </c>
      <c r="BQ157" s="23">
        <v>0</v>
      </c>
      <c r="BR157" s="23">
        <v>0</v>
      </c>
      <c r="BS157" s="23">
        <v>0</v>
      </c>
      <c r="BT157" s="23">
        <v>0</v>
      </c>
      <c r="BU157" s="23">
        <v>0</v>
      </c>
      <c r="BV157" s="23">
        <v>0</v>
      </c>
      <c r="BW157" s="23">
        <v>0</v>
      </c>
      <c r="BX157" s="23">
        <v>0</v>
      </c>
      <c r="BY157" s="23">
        <v>0</v>
      </c>
      <c r="BZ157" s="23">
        <v>0</v>
      </c>
    </row>
    <row r="158" spans="2:78" x14ac:dyDescent="0.25"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3">
        <v>0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0</v>
      </c>
      <c r="AM158" s="23">
        <v>0</v>
      </c>
      <c r="AN158" s="23">
        <v>0</v>
      </c>
      <c r="AO158" s="23">
        <v>0</v>
      </c>
      <c r="AP158" s="23">
        <v>0</v>
      </c>
      <c r="AQ158" s="23">
        <v>0</v>
      </c>
      <c r="AR158" s="23">
        <v>0</v>
      </c>
      <c r="AS158" s="23">
        <v>0</v>
      </c>
      <c r="AT158" s="23">
        <v>0</v>
      </c>
      <c r="AU158" s="23">
        <v>0</v>
      </c>
      <c r="AV158" s="23">
        <v>0</v>
      </c>
      <c r="AW158" s="23">
        <v>0</v>
      </c>
      <c r="AX158" s="23">
        <v>0</v>
      </c>
      <c r="AY158" s="23">
        <v>0</v>
      </c>
      <c r="AZ158" s="23">
        <v>0</v>
      </c>
      <c r="BA158" s="23">
        <v>0</v>
      </c>
      <c r="BB158" s="23">
        <v>0</v>
      </c>
      <c r="BC158" s="23">
        <v>-36909.420009881549</v>
      </c>
      <c r="BD158" s="23">
        <v>102539.98861983942</v>
      </c>
      <c r="BE158" s="23">
        <v>15443.562833238499</v>
      </c>
      <c r="BF158" s="23">
        <v>0</v>
      </c>
      <c r="BG158" s="23">
        <v>0</v>
      </c>
      <c r="BH158" s="23">
        <v>0</v>
      </c>
      <c r="BI158" s="23">
        <v>0</v>
      </c>
      <c r="BJ158" s="23">
        <v>0</v>
      </c>
      <c r="BK158" s="23">
        <v>0</v>
      </c>
      <c r="BL158" s="23">
        <v>0</v>
      </c>
      <c r="BM158" s="23">
        <v>0</v>
      </c>
      <c r="BN158" s="23">
        <v>0</v>
      </c>
      <c r="BO158" s="23">
        <v>0</v>
      </c>
      <c r="BP158" s="23">
        <v>0</v>
      </c>
      <c r="BQ158" s="23">
        <v>0</v>
      </c>
      <c r="BR158" s="23">
        <v>0</v>
      </c>
      <c r="BS158" s="23">
        <v>0</v>
      </c>
      <c r="BT158" s="23">
        <v>0</v>
      </c>
      <c r="BU158" s="23">
        <v>0</v>
      </c>
      <c r="BV158" s="23">
        <v>0</v>
      </c>
      <c r="BW158" s="23">
        <v>0</v>
      </c>
      <c r="BX158" s="23">
        <v>0</v>
      </c>
      <c r="BY158" s="23">
        <v>0</v>
      </c>
      <c r="BZ158" s="23">
        <v>0</v>
      </c>
    </row>
    <row r="159" spans="2:78" x14ac:dyDescent="0.25"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  <c r="AO159" s="23">
        <v>0</v>
      </c>
      <c r="AP159" s="23">
        <v>0</v>
      </c>
      <c r="AQ159" s="23">
        <v>0</v>
      </c>
      <c r="AR159" s="23">
        <v>0</v>
      </c>
      <c r="AS159" s="23">
        <v>0</v>
      </c>
      <c r="AT159" s="23">
        <v>0</v>
      </c>
      <c r="AU159" s="23">
        <v>0</v>
      </c>
      <c r="AV159" s="23">
        <v>0</v>
      </c>
      <c r="AW159" s="23">
        <v>0</v>
      </c>
      <c r="AX159" s="23">
        <v>0</v>
      </c>
      <c r="AY159" s="23">
        <v>0</v>
      </c>
      <c r="AZ159" s="23">
        <v>0</v>
      </c>
      <c r="BA159" s="23">
        <v>0</v>
      </c>
      <c r="BB159" s="23">
        <v>0</v>
      </c>
      <c r="BC159" s="23">
        <v>-27264.968072327236</v>
      </c>
      <c r="BD159" s="23">
        <v>15443.562833238491</v>
      </c>
      <c r="BE159" s="23">
        <v>35777.038418579163</v>
      </c>
      <c r="BF159" s="23">
        <v>0</v>
      </c>
      <c r="BG159" s="23">
        <v>0</v>
      </c>
      <c r="BH159" s="23">
        <v>0</v>
      </c>
      <c r="BI159" s="23">
        <v>0</v>
      </c>
      <c r="BJ159" s="23">
        <v>0</v>
      </c>
      <c r="BK159" s="23">
        <v>0</v>
      </c>
      <c r="BL159" s="23">
        <v>0</v>
      </c>
      <c r="BM159" s="23">
        <v>0</v>
      </c>
      <c r="BN159" s="23">
        <v>0</v>
      </c>
      <c r="BO159" s="23">
        <v>0</v>
      </c>
      <c r="BP159" s="23">
        <v>0</v>
      </c>
      <c r="BQ159" s="23">
        <v>0</v>
      </c>
      <c r="BR159" s="23">
        <v>0</v>
      </c>
      <c r="BS159" s="23">
        <v>0</v>
      </c>
      <c r="BT159" s="23">
        <v>0</v>
      </c>
      <c r="BU159" s="23">
        <v>0</v>
      </c>
      <c r="BV159" s="23">
        <v>0</v>
      </c>
      <c r="BW159" s="23">
        <v>0</v>
      </c>
      <c r="BX159" s="23">
        <v>0</v>
      </c>
      <c r="BY159" s="23">
        <v>0</v>
      </c>
      <c r="BZ159" s="23">
        <v>0</v>
      </c>
    </row>
    <row r="160" spans="2:78" x14ac:dyDescent="0.25"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3">
        <v>0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3">
        <v>0</v>
      </c>
      <c r="AM160" s="23">
        <v>0</v>
      </c>
      <c r="AN160" s="23">
        <v>0</v>
      </c>
      <c r="AO160" s="23">
        <v>0</v>
      </c>
      <c r="AP160" s="23">
        <v>0</v>
      </c>
      <c r="AQ160" s="23">
        <v>0</v>
      </c>
      <c r="AR160" s="23">
        <v>0</v>
      </c>
      <c r="AS160" s="23">
        <v>0</v>
      </c>
      <c r="AT160" s="23">
        <v>0</v>
      </c>
      <c r="AU160" s="23">
        <v>0</v>
      </c>
      <c r="AV160" s="23">
        <v>0</v>
      </c>
      <c r="AW160" s="23">
        <v>0</v>
      </c>
      <c r="AX160" s="23">
        <v>0</v>
      </c>
      <c r="AY160" s="23">
        <v>0</v>
      </c>
      <c r="AZ160" s="23">
        <v>0</v>
      </c>
      <c r="BA160" s="23">
        <v>0</v>
      </c>
      <c r="BB160" s="23">
        <v>0</v>
      </c>
      <c r="BC160" s="23">
        <v>0</v>
      </c>
      <c r="BD160" s="23">
        <v>0</v>
      </c>
      <c r="BE160" s="23">
        <v>0</v>
      </c>
      <c r="BF160" s="23">
        <f t="array" ref="BF160:BH162">H82:J84</f>
        <v>350599.75850296352</v>
      </c>
      <c r="BG160" s="23">
        <v>-198795.78381316044</v>
      </c>
      <c r="BH160" s="23">
        <v>-190623.29526996808</v>
      </c>
      <c r="BI160" s="23">
        <v>0</v>
      </c>
      <c r="BJ160" s="23">
        <v>0</v>
      </c>
      <c r="BK160" s="23">
        <v>0</v>
      </c>
      <c r="BL160" s="23">
        <v>0</v>
      </c>
      <c r="BM160" s="23">
        <v>0</v>
      </c>
      <c r="BN160" s="23">
        <v>0</v>
      </c>
      <c r="BO160" s="23">
        <v>0</v>
      </c>
      <c r="BP160" s="23">
        <v>0</v>
      </c>
      <c r="BQ160" s="23">
        <v>0</v>
      </c>
      <c r="BR160" s="23">
        <v>0</v>
      </c>
      <c r="BS160" s="23">
        <v>0</v>
      </c>
      <c r="BT160" s="23">
        <v>0</v>
      </c>
      <c r="BU160" s="23">
        <v>0</v>
      </c>
      <c r="BV160" s="23">
        <v>0</v>
      </c>
      <c r="BW160" s="23">
        <v>0</v>
      </c>
      <c r="BX160" s="23">
        <v>0</v>
      </c>
      <c r="BY160" s="23">
        <v>0</v>
      </c>
      <c r="BZ160" s="23">
        <v>0</v>
      </c>
    </row>
    <row r="161" spans="7:78" x14ac:dyDescent="0.25"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  <c r="AO161" s="23">
        <v>0</v>
      </c>
      <c r="AP161" s="23">
        <v>0</v>
      </c>
      <c r="AQ161" s="23">
        <v>0</v>
      </c>
      <c r="AR161" s="23">
        <v>0</v>
      </c>
      <c r="AS161" s="23">
        <v>0</v>
      </c>
      <c r="AT161" s="23">
        <v>0</v>
      </c>
      <c r="AU161" s="23">
        <v>0</v>
      </c>
      <c r="AV161" s="23">
        <v>0</v>
      </c>
      <c r="AW161" s="23">
        <v>0</v>
      </c>
      <c r="AX161" s="23">
        <v>0</v>
      </c>
      <c r="AY161" s="23">
        <v>0</v>
      </c>
      <c r="AZ161" s="23">
        <v>0</v>
      </c>
      <c r="BA161" s="23">
        <v>0</v>
      </c>
      <c r="BB161" s="23">
        <v>0</v>
      </c>
      <c r="BC161" s="23">
        <v>0</v>
      </c>
      <c r="BD161" s="23">
        <v>0</v>
      </c>
      <c r="BE161" s="23">
        <v>0</v>
      </c>
      <c r="BF161" s="23">
        <v>-198795.78381316044</v>
      </c>
      <c r="BG161" s="23">
        <v>274595.61505127203</v>
      </c>
      <c r="BH161" s="23">
        <v>-27888.617153644871</v>
      </c>
      <c r="BI161" s="23">
        <v>0</v>
      </c>
      <c r="BJ161" s="23">
        <v>0</v>
      </c>
      <c r="BK161" s="23">
        <v>0</v>
      </c>
      <c r="BL161" s="23">
        <v>0</v>
      </c>
      <c r="BM161" s="23">
        <v>0</v>
      </c>
      <c r="BN161" s="23">
        <v>0</v>
      </c>
      <c r="BO161" s="23">
        <v>0</v>
      </c>
      <c r="BP161" s="23">
        <v>0</v>
      </c>
      <c r="BQ161" s="23">
        <v>0</v>
      </c>
      <c r="BR161" s="23">
        <v>0</v>
      </c>
      <c r="BS161" s="23">
        <v>0</v>
      </c>
      <c r="BT161" s="23">
        <v>0</v>
      </c>
      <c r="BU161" s="23">
        <v>0</v>
      </c>
      <c r="BV161" s="23">
        <v>0</v>
      </c>
      <c r="BW161" s="23">
        <v>0</v>
      </c>
      <c r="BX161" s="23">
        <v>0</v>
      </c>
      <c r="BY161" s="23">
        <v>0</v>
      </c>
      <c r="BZ161" s="23">
        <v>0</v>
      </c>
    </row>
    <row r="162" spans="7:78" x14ac:dyDescent="0.25"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 s="23">
        <v>0</v>
      </c>
      <c r="AS162" s="23">
        <v>0</v>
      </c>
      <c r="AT162" s="23">
        <v>0</v>
      </c>
      <c r="AU162" s="23">
        <v>0</v>
      </c>
      <c r="AV162" s="23">
        <v>0</v>
      </c>
      <c r="AW162" s="23">
        <v>0</v>
      </c>
      <c r="AX162" s="23">
        <v>0</v>
      </c>
      <c r="AY162" s="23">
        <v>0</v>
      </c>
      <c r="AZ162" s="23">
        <v>0</v>
      </c>
      <c r="BA162" s="23">
        <v>0</v>
      </c>
      <c r="BB162" s="23">
        <v>0</v>
      </c>
      <c r="BC162" s="23">
        <v>0</v>
      </c>
      <c r="BD162" s="23">
        <v>0</v>
      </c>
      <c r="BE162" s="23">
        <v>0</v>
      </c>
      <c r="BF162" s="23">
        <v>-190623.2952699681</v>
      </c>
      <c r="BG162" s="23">
        <v>-27888.617153644816</v>
      </c>
      <c r="BH162" s="23">
        <v>467862.19958442921</v>
      </c>
      <c r="BI162" s="23">
        <v>0</v>
      </c>
      <c r="BJ162" s="23">
        <v>0</v>
      </c>
      <c r="BK162" s="23">
        <v>0</v>
      </c>
      <c r="BL162" s="23">
        <v>0</v>
      </c>
      <c r="BM162" s="23">
        <v>0</v>
      </c>
      <c r="BN162" s="23">
        <v>0</v>
      </c>
      <c r="BO162" s="23">
        <v>0</v>
      </c>
      <c r="BP162" s="23">
        <v>0</v>
      </c>
      <c r="BQ162" s="23">
        <v>0</v>
      </c>
      <c r="BR162" s="23">
        <v>0</v>
      </c>
      <c r="BS162" s="23">
        <v>0</v>
      </c>
      <c r="BT162" s="23">
        <v>0</v>
      </c>
      <c r="BU162" s="23">
        <v>0</v>
      </c>
      <c r="BV162" s="23">
        <v>0</v>
      </c>
      <c r="BW162" s="23">
        <v>0</v>
      </c>
      <c r="BX162" s="23">
        <v>0</v>
      </c>
      <c r="BY162" s="23">
        <v>0</v>
      </c>
      <c r="BZ162" s="23">
        <v>0</v>
      </c>
    </row>
    <row r="163" spans="7:78" x14ac:dyDescent="0.25"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23">
        <v>0</v>
      </c>
      <c r="AX163" s="23">
        <v>0</v>
      </c>
      <c r="AY163" s="23">
        <v>0</v>
      </c>
      <c r="AZ163" s="23">
        <v>0</v>
      </c>
      <c r="BA163" s="23">
        <v>0</v>
      </c>
      <c r="BB163" s="23">
        <v>0</v>
      </c>
      <c r="BC163" s="23">
        <v>0</v>
      </c>
      <c r="BD163" s="23">
        <v>0</v>
      </c>
      <c r="BE163" s="23">
        <v>0</v>
      </c>
      <c r="BF163" s="23">
        <v>0</v>
      </c>
      <c r="BG163" s="23">
        <v>0</v>
      </c>
      <c r="BH163" s="23">
        <v>0</v>
      </c>
      <c r="BI163" s="23">
        <f t="array" ref="BI163:BK165">H85:J87</f>
        <v>114415.28044804819</v>
      </c>
      <c r="BJ163" s="23">
        <v>-55843.480360741938</v>
      </c>
      <c r="BK163" s="23">
        <v>-48239.014739892467</v>
      </c>
      <c r="BL163" s="23">
        <v>0</v>
      </c>
      <c r="BM163" s="23">
        <v>0</v>
      </c>
      <c r="BN163" s="23">
        <v>0</v>
      </c>
      <c r="BO163" s="23">
        <v>0</v>
      </c>
      <c r="BP163" s="23">
        <v>0</v>
      </c>
      <c r="BQ163" s="23">
        <v>0</v>
      </c>
      <c r="BR163" s="23">
        <v>0</v>
      </c>
      <c r="BS163" s="23">
        <v>0</v>
      </c>
      <c r="BT163" s="23">
        <v>0</v>
      </c>
      <c r="BU163" s="23">
        <v>0</v>
      </c>
      <c r="BV163" s="23">
        <v>0</v>
      </c>
      <c r="BW163" s="23">
        <v>0</v>
      </c>
      <c r="BX163" s="23">
        <v>0</v>
      </c>
      <c r="BY163" s="23">
        <v>0</v>
      </c>
      <c r="BZ163" s="23">
        <v>0</v>
      </c>
    </row>
    <row r="164" spans="7:78" x14ac:dyDescent="0.25"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 s="23">
        <v>0</v>
      </c>
      <c r="AS164" s="23">
        <v>0</v>
      </c>
      <c r="AT164" s="23">
        <v>0</v>
      </c>
      <c r="AU164" s="23">
        <v>0</v>
      </c>
      <c r="AV164" s="23">
        <v>0</v>
      </c>
      <c r="AW164" s="23">
        <v>0</v>
      </c>
      <c r="AX164" s="23">
        <v>0</v>
      </c>
      <c r="AY164" s="23">
        <v>0</v>
      </c>
      <c r="AZ164" s="23">
        <v>0</v>
      </c>
      <c r="BA164" s="23">
        <v>0</v>
      </c>
      <c r="BB164" s="23">
        <v>0</v>
      </c>
      <c r="BC164" s="23">
        <v>0</v>
      </c>
      <c r="BD164" s="23">
        <v>0</v>
      </c>
      <c r="BE164" s="23">
        <v>0</v>
      </c>
      <c r="BF164" s="23">
        <v>0</v>
      </c>
      <c r="BG164" s="23">
        <v>0</v>
      </c>
      <c r="BH164" s="23">
        <v>0</v>
      </c>
      <c r="BI164" s="23">
        <v>-55843.480360741938</v>
      </c>
      <c r="BJ164" s="23">
        <v>168188.33378224837</v>
      </c>
      <c r="BK164" s="23">
        <v>-25077.321742037944</v>
      </c>
      <c r="BL164" s="23">
        <v>0</v>
      </c>
      <c r="BM164" s="23">
        <v>0</v>
      </c>
      <c r="BN164" s="23">
        <v>0</v>
      </c>
      <c r="BO164" s="23">
        <v>0</v>
      </c>
      <c r="BP164" s="23">
        <v>0</v>
      </c>
      <c r="BQ164" s="23">
        <v>0</v>
      </c>
      <c r="BR164" s="23">
        <v>0</v>
      </c>
      <c r="BS164" s="23">
        <v>0</v>
      </c>
      <c r="BT164" s="23">
        <v>0</v>
      </c>
      <c r="BU164" s="23">
        <v>0</v>
      </c>
      <c r="BV164" s="23">
        <v>0</v>
      </c>
      <c r="BW164" s="23">
        <v>0</v>
      </c>
      <c r="BX164" s="23">
        <v>0</v>
      </c>
      <c r="BY164" s="23">
        <v>0</v>
      </c>
      <c r="BZ164" s="23">
        <v>0</v>
      </c>
    </row>
    <row r="165" spans="7:78" x14ac:dyDescent="0.25"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23">
        <v>0</v>
      </c>
      <c r="AR165" s="23">
        <v>0</v>
      </c>
      <c r="AS165" s="23">
        <v>0</v>
      </c>
      <c r="AT165" s="23">
        <v>0</v>
      </c>
      <c r="AU165" s="23">
        <v>0</v>
      </c>
      <c r="AV165" s="23">
        <v>0</v>
      </c>
      <c r="AW165" s="23">
        <v>0</v>
      </c>
      <c r="AX165" s="23">
        <v>0</v>
      </c>
      <c r="AY165" s="23">
        <v>0</v>
      </c>
      <c r="AZ165" s="23">
        <v>0</v>
      </c>
      <c r="BA165" s="23">
        <v>0</v>
      </c>
      <c r="BB165" s="23">
        <v>0</v>
      </c>
      <c r="BC165" s="23">
        <v>0</v>
      </c>
      <c r="BD165" s="23">
        <v>0</v>
      </c>
      <c r="BE165" s="23">
        <v>0</v>
      </c>
      <c r="BF165" s="23">
        <v>0</v>
      </c>
      <c r="BG165" s="23">
        <v>0</v>
      </c>
      <c r="BH165" s="23">
        <v>0</v>
      </c>
      <c r="BI165" s="23">
        <v>-48239.014739892467</v>
      </c>
      <c r="BJ165" s="23">
        <v>-25077.321742037944</v>
      </c>
      <c r="BK165" s="23">
        <v>99612.694697539642</v>
      </c>
      <c r="BL165" s="23">
        <v>0</v>
      </c>
      <c r="BM165" s="23">
        <v>0</v>
      </c>
      <c r="BN165" s="23">
        <v>0</v>
      </c>
      <c r="BO165" s="23">
        <v>0</v>
      </c>
      <c r="BP165" s="23">
        <v>0</v>
      </c>
      <c r="BQ165" s="23">
        <v>0</v>
      </c>
      <c r="BR165" s="23">
        <v>0</v>
      </c>
      <c r="BS165" s="23">
        <v>0</v>
      </c>
      <c r="BT165" s="23">
        <v>0</v>
      </c>
      <c r="BU165" s="23">
        <v>0</v>
      </c>
      <c r="BV165" s="23">
        <v>0</v>
      </c>
      <c r="BW165" s="23">
        <v>0</v>
      </c>
      <c r="BX165" s="23">
        <v>0</v>
      </c>
      <c r="BY165" s="23">
        <v>0</v>
      </c>
      <c r="BZ165" s="23">
        <v>0</v>
      </c>
    </row>
    <row r="166" spans="7:78" x14ac:dyDescent="0.25"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0</v>
      </c>
      <c r="AR166" s="23">
        <v>0</v>
      </c>
      <c r="AS166" s="23">
        <v>0</v>
      </c>
      <c r="AT166" s="23">
        <v>0</v>
      </c>
      <c r="AU166" s="23">
        <v>0</v>
      </c>
      <c r="AV166" s="23">
        <v>0</v>
      </c>
      <c r="AW166" s="23">
        <v>0</v>
      </c>
      <c r="AX166" s="23">
        <v>0</v>
      </c>
      <c r="AY166" s="23">
        <v>0</v>
      </c>
      <c r="AZ166" s="23">
        <v>0</v>
      </c>
      <c r="BA166" s="23">
        <v>0</v>
      </c>
      <c r="BB166" s="23">
        <v>0</v>
      </c>
      <c r="BC166" s="23">
        <v>0</v>
      </c>
      <c r="BD166" s="23">
        <v>0</v>
      </c>
      <c r="BE166" s="23">
        <v>0</v>
      </c>
      <c r="BF166" s="23">
        <v>0</v>
      </c>
      <c r="BG166" s="23">
        <v>0</v>
      </c>
      <c r="BH166" s="23">
        <v>0</v>
      </c>
      <c r="BI166" s="23">
        <v>0</v>
      </c>
      <c r="BJ166" s="23">
        <v>0</v>
      </c>
      <c r="BK166" s="23">
        <v>0</v>
      </c>
      <c r="BL166" s="23">
        <f t="array" ref="BL166:BN168">H88:J90</f>
        <v>62957.942058329543</v>
      </c>
      <c r="BM166" s="23">
        <v>-30041.386907463224</v>
      </c>
      <c r="BN166" s="23">
        <v>-35743.238263689287</v>
      </c>
      <c r="BO166" s="23">
        <v>0</v>
      </c>
      <c r="BP166" s="23">
        <v>0</v>
      </c>
      <c r="BQ166" s="23">
        <v>0</v>
      </c>
      <c r="BR166" s="23">
        <v>0</v>
      </c>
      <c r="BS166" s="23">
        <v>0</v>
      </c>
      <c r="BT166" s="23">
        <v>0</v>
      </c>
      <c r="BU166" s="23">
        <v>0</v>
      </c>
      <c r="BV166" s="23">
        <v>0</v>
      </c>
      <c r="BW166" s="23">
        <v>0</v>
      </c>
      <c r="BX166" s="23">
        <v>0</v>
      </c>
      <c r="BY166" s="23">
        <v>0</v>
      </c>
      <c r="BZ166" s="23">
        <v>0</v>
      </c>
    </row>
    <row r="167" spans="7:78" x14ac:dyDescent="0.25"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0</v>
      </c>
      <c r="AR167" s="23">
        <v>0</v>
      </c>
      <c r="AS167" s="23">
        <v>0</v>
      </c>
      <c r="AT167" s="23">
        <v>0</v>
      </c>
      <c r="AU167" s="23">
        <v>0</v>
      </c>
      <c r="AV167" s="23">
        <v>0</v>
      </c>
      <c r="AW167" s="23">
        <v>0</v>
      </c>
      <c r="AX167" s="23">
        <v>0</v>
      </c>
      <c r="AY167" s="23">
        <v>0</v>
      </c>
      <c r="AZ167" s="23">
        <v>0</v>
      </c>
      <c r="BA167" s="23">
        <v>0</v>
      </c>
      <c r="BB167" s="23">
        <v>0</v>
      </c>
      <c r="BC167" s="23">
        <v>0</v>
      </c>
      <c r="BD167" s="23">
        <v>0</v>
      </c>
      <c r="BE167" s="23">
        <v>0</v>
      </c>
      <c r="BF167" s="23">
        <v>0</v>
      </c>
      <c r="BG167" s="23">
        <v>0</v>
      </c>
      <c r="BH167" s="23">
        <v>0</v>
      </c>
      <c r="BI167" s="23">
        <v>0</v>
      </c>
      <c r="BJ167" s="23">
        <v>0</v>
      </c>
      <c r="BK167" s="23">
        <v>0</v>
      </c>
      <c r="BL167" s="23">
        <v>-30041.386907463209</v>
      </c>
      <c r="BM167" s="23">
        <v>65676.018478652972</v>
      </c>
      <c r="BN167" s="23">
        <v>-7074.9502542560367</v>
      </c>
      <c r="BO167" s="23">
        <v>0</v>
      </c>
      <c r="BP167" s="23">
        <v>0</v>
      </c>
      <c r="BQ167" s="23">
        <v>0</v>
      </c>
      <c r="BR167" s="23">
        <v>0</v>
      </c>
      <c r="BS167" s="23">
        <v>0</v>
      </c>
      <c r="BT167" s="23">
        <v>0</v>
      </c>
      <c r="BU167" s="23">
        <v>0</v>
      </c>
      <c r="BV167" s="23">
        <v>0</v>
      </c>
      <c r="BW167" s="23">
        <v>0</v>
      </c>
      <c r="BX167" s="23">
        <v>0</v>
      </c>
      <c r="BY167" s="23">
        <v>0</v>
      </c>
      <c r="BZ167" s="23">
        <v>0</v>
      </c>
    </row>
    <row r="168" spans="7:78" x14ac:dyDescent="0.25"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 s="23">
        <v>0</v>
      </c>
      <c r="AS168" s="23">
        <v>0</v>
      </c>
      <c r="AT168" s="23">
        <v>0</v>
      </c>
      <c r="AU168" s="23">
        <v>0</v>
      </c>
      <c r="AV168" s="23">
        <v>0</v>
      </c>
      <c r="AW168" s="23">
        <v>0</v>
      </c>
      <c r="AX168" s="23">
        <v>0</v>
      </c>
      <c r="AY168" s="23">
        <v>0</v>
      </c>
      <c r="AZ168" s="23">
        <v>0</v>
      </c>
      <c r="BA168" s="23">
        <v>0</v>
      </c>
      <c r="BB168" s="23">
        <v>0</v>
      </c>
      <c r="BC168" s="23">
        <v>0</v>
      </c>
      <c r="BD168" s="23">
        <v>0</v>
      </c>
      <c r="BE168" s="23">
        <v>0</v>
      </c>
      <c r="BF168" s="23">
        <v>0</v>
      </c>
      <c r="BG168" s="23">
        <v>0</v>
      </c>
      <c r="BH168" s="23">
        <v>0</v>
      </c>
      <c r="BI168" s="23">
        <v>0</v>
      </c>
      <c r="BJ168" s="23">
        <v>0</v>
      </c>
      <c r="BK168" s="23">
        <v>0</v>
      </c>
      <c r="BL168" s="23">
        <v>-35743.238263689294</v>
      </c>
      <c r="BM168" s="23">
        <v>-7074.9502542560203</v>
      </c>
      <c r="BN168" s="23">
        <v>71633.871324342254</v>
      </c>
      <c r="BO168" s="23">
        <v>0</v>
      </c>
      <c r="BP168" s="23">
        <v>0</v>
      </c>
      <c r="BQ168" s="23">
        <v>0</v>
      </c>
      <c r="BR168" s="23">
        <v>0</v>
      </c>
      <c r="BS168" s="23">
        <v>0</v>
      </c>
      <c r="BT168" s="23">
        <v>0</v>
      </c>
      <c r="BU168" s="23">
        <v>0</v>
      </c>
      <c r="BV168" s="23">
        <v>0</v>
      </c>
      <c r="BW168" s="23">
        <v>0</v>
      </c>
      <c r="BX168" s="23">
        <v>0</v>
      </c>
      <c r="BY168" s="23">
        <v>0</v>
      </c>
      <c r="BZ168" s="23">
        <v>0</v>
      </c>
    </row>
    <row r="169" spans="7:78" x14ac:dyDescent="0.25"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23">
        <v>0</v>
      </c>
      <c r="AX169" s="23">
        <v>0</v>
      </c>
      <c r="AY169" s="23">
        <v>0</v>
      </c>
      <c r="AZ169" s="23">
        <v>0</v>
      </c>
      <c r="BA169" s="23">
        <v>0</v>
      </c>
      <c r="BB169" s="23">
        <v>0</v>
      </c>
      <c r="BC169" s="23">
        <v>0</v>
      </c>
      <c r="BD169" s="23">
        <v>0</v>
      </c>
      <c r="BE169" s="23">
        <v>0</v>
      </c>
      <c r="BF169" s="23">
        <v>0</v>
      </c>
      <c r="BG169" s="23">
        <v>0</v>
      </c>
      <c r="BH169" s="23">
        <v>0</v>
      </c>
      <c r="BI169" s="23">
        <v>0</v>
      </c>
      <c r="BJ169" s="23">
        <v>0</v>
      </c>
      <c r="BK169" s="23">
        <v>0</v>
      </c>
      <c r="BL169" s="23">
        <v>0</v>
      </c>
      <c r="BM169" s="23">
        <v>0</v>
      </c>
      <c r="BN169" s="23">
        <v>0</v>
      </c>
      <c r="BO169" s="23">
        <f t="array" ref="BO169:BQ171">H91:J93</f>
        <v>332296.50026345759</v>
      </c>
      <c r="BP169" s="23">
        <v>-161898.93427158229</v>
      </c>
      <c r="BQ169" s="23">
        <v>-233032.48177043497</v>
      </c>
      <c r="BR169" s="23">
        <v>0</v>
      </c>
      <c r="BS169" s="23">
        <v>0</v>
      </c>
      <c r="BT169" s="23">
        <v>0</v>
      </c>
      <c r="BU169" s="23">
        <v>0</v>
      </c>
      <c r="BV169" s="23">
        <v>0</v>
      </c>
      <c r="BW169" s="23">
        <v>0</v>
      </c>
      <c r="BX169" s="23">
        <v>0</v>
      </c>
      <c r="BY169" s="23">
        <v>0</v>
      </c>
      <c r="BZ169" s="23">
        <v>0</v>
      </c>
    </row>
    <row r="170" spans="7:78" x14ac:dyDescent="0.25"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  <c r="AD170" s="23">
        <v>0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0</v>
      </c>
      <c r="AR170" s="23">
        <v>0</v>
      </c>
      <c r="AS170" s="23">
        <v>0</v>
      </c>
      <c r="AT170" s="23">
        <v>0</v>
      </c>
      <c r="AU170" s="23">
        <v>0</v>
      </c>
      <c r="AV170" s="23">
        <v>0</v>
      </c>
      <c r="AW170" s="23">
        <v>0</v>
      </c>
      <c r="AX170" s="23">
        <v>0</v>
      </c>
      <c r="AY170" s="23">
        <v>0</v>
      </c>
      <c r="AZ170" s="23">
        <v>0</v>
      </c>
      <c r="BA170" s="23">
        <v>0</v>
      </c>
      <c r="BB170" s="23">
        <v>0</v>
      </c>
      <c r="BC170" s="23">
        <v>0</v>
      </c>
      <c r="BD170" s="23">
        <v>0</v>
      </c>
      <c r="BE170" s="23">
        <v>0</v>
      </c>
      <c r="BF170" s="23">
        <v>0</v>
      </c>
      <c r="BG170" s="23">
        <v>0</v>
      </c>
      <c r="BH170" s="23">
        <v>0</v>
      </c>
      <c r="BI170" s="23">
        <v>0</v>
      </c>
      <c r="BJ170" s="23">
        <v>0</v>
      </c>
      <c r="BK170" s="23">
        <v>0</v>
      </c>
      <c r="BL170" s="23">
        <v>0</v>
      </c>
      <c r="BM170" s="23">
        <v>0</v>
      </c>
      <c r="BN170" s="23">
        <v>0</v>
      </c>
      <c r="BO170" s="23">
        <v>-161898.93427158226</v>
      </c>
      <c r="BP170" s="23">
        <v>334633.62398653821</v>
      </c>
      <c r="BQ170" s="23">
        <v>87960.838305032885</v>
      </c>
      <c r="BR170" s="23">
        <v>0</v>
      </c>
      <c r="BS170" s="23">
        <v>0</v>
      </c>
      <c r="BT170" s="23">
        <v>0</v>
      </c>
      <c r="BU170" s="23">
        <v>0</v>
      </c>
      <c r="BV170" s="23">
        <v>0</v>
      </c>
      <c r="BW170" s="23">
        <v>0</v>
      </c>
      <c r="BX170" s="23">
        <v>0</v>
      </c>
      <c r="BY170" s="23">
        <v>0</v>
      </c>
      <c r="BZ170" s="23">
        <v>0</v>
      </c>
    </row>
    <row r="171" spans="7:78" x14ac:dyDescent="0.25"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0</v>
      </c>
      <c r="AP171" s="23">
        <v>0</v>
      </c>
      <c r="AQ171" s="23">
        <v>0</v>
      </c>
      <c r="AR171" s="23">
        <v>0</v>
      </c>
      <c r="AS171" s="23">
        <v>0</v>
      </c>
      <c r="AT171" s="23">
        <v>0</v>
      </c>
      <c r="AU171" s="23">
        <v>0</v>
      </c>
      <c r="AV171" s="23">
        <v>0</v>
      </c>
      <c r="AW171" s="23">
        <v>0</v>
      </c>
      <c r="AX171" s="23">
        <v>0</v>
      </c>
      <c r="AY171" s="23">
        <v>0</v>
      </c>
      <c r="AZ171" s="23">
        <v>0</v>
      </c>
      <c r="BA171" s="23">
        <v>0</v>
      </c>
      <c r="BB171" s="23">
        <v>0</v>
      </c>
      <c r="BC171" s="23">
        <v>0</v>
      </c>
      <c r="BD171" s="23">
        <v>0</v>
      </c>
      <c r="BE171" s="23">
        <v>0</v>
      </c>
      <c r="BF171" s="23">
        <v>0</v>
      </c>
      <c r="BG171" s="23">
        <v>0</v>
      </c>
      <c r="BH171" s="23">
        <v>0</v>
      </c>
      <c r="BI171" s="23">
        <v>0</v>
      </c>
      <c r="BJ171" s="23">
        <v>0</v>
      </c>
      <c r="BK171" s="23">
        <v>0</v>
      </c>
      <c r="BL171" s="23">
        <v>0</v>
      </c>
      <c r="BM171" s="23">
        <v>0</v>
      </c>
      <c r="BN171" s="23">
        <v>0</v>
      </c>
      <c r="BO171" s="23">
        <v>-233032.48177043497</v>
      </c>
      <c r="BP171" s="23">
        <v>87960.838305032914</v>
      </c>
      <c r="BQ171" s="23">
        <v>277089.38860843406</v>
      </c>
      <c r="BR171" s="23">
        <v>0</v>
      </c>
      <c r="BS171" s="23">
        <v>0</v>
      </c>
      <c r="BT171" s="23">
        <v>0</v>
      </c>
      <c r="BU171" s="23">
        <v>0</v>
      </c>
      <c r="BV171" s="23">
        <v>0</v>
      </c>
      <c r="BW171" s="23">
        <v>0</v>
      </c>
      <c r="BX171" s="23">
        <v>0</v>
      </c>
      <c r="BY171" s="23">
        <v>0</v>
      </c>
      <c r="BZ171" s="23">
        <v>0</v>
      </c>
    </row>
    <row r="172" spans="7:78" x14ac:dyDescent="0.25"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0</v>
      </c>
      <c r="AO172" s="23">
        <v>0</v>
      </c>
      <c r="AP172" s="23">
        <v>0</v>
      </c>
      <c r="AQ172" s="23">
        <v>0</v>
      </c>
      <c r="AR172" s="23">
        <v>0</v>
      </c>
      <c r="AS172" s="23">
        <v>0</v>
      </c>
      <c r="AT172" s="23">
        <v>0</v>
      </c>
      <c r="AU172" s="23">
        <v>0</v>
      </c>
      <c r="AV172" s="23">
        <v>0</v>
      </c>
      <c r="AW172" s="23">
        <v>0</v>
      </c>
      <c r="AX172" s="23">
        <v>0</v>
      </c>
      <c r="AY172" s="23">
        <v>0</v>
      </c>
      <c r="AZ172" s="23">
        <v>0</v>
      </c>
      <c r="BA172" s="23">
        <v>0</v>
      </c>
      <c r="BB172" s="23">
        <v>0</v>
      </c>
      <c r="BC172" s="23">
        <v>0</v>
      </c>
      <c r="BD172" s="23">
        <v>0</v>
      </c>
      <c r="BE172" s="23">
        <v>0</v>
      </c>
      <c r="BF172" s="23">
        <v>0</v>
      </c>
      <c r="BG172" s="23">
        <v>0</v>
      </c>
      <c r="BH172" s="23">
        <v>0</v>
      </c>
      <c r="BI172" s="23">
        <v>0</v>
      </c>
      <c r="BJ172" s="23">
        <v>0</v>
      </c>
      <c r="BK172" s="23">
        <v>0</v>
      </c>
      <c r="BL172" s="23">
        <v>0</v>
      </c>
      <c r="BM172" s="23">
        <v>0</v>
      </c>
      <c r="BN172" s="23">
        <v>0</v>
      </c>
      <c r="BO172" s="23">
        <v>0</v>
      </c>
      <c r="BP172" s="23">
        <v>0</v>
      </c>
      <c r="BQ172" s="23">
        <v>0</v>
      </c>
      <c r="BR172" s="23">
        <f t="array" ref="BR172:BT174">H94:J96</f>
        <v>85648.738210553143</v>
      </c>
      <c r="BS172" s="23">
        <v>-74772.707961594046</v>
      </c>
      <c r="BT172" s="23">
        <v>-29161.356105021667</v>
      </c>
      <c r="BU172" s="23">
        <v>0</v>
      </c>
      <c r="BV172" s="23">
        <v>0</v>
      </c>
      <c r="BW172" s="23">
        <v>0</v>
      </c>
      <c r="BX172" s="23">
        <v>0</v>
      </c>
      <c r="BY172" s="23">
        <v>0</v>
      </c>
      <c r="BZ172" s="23">
        <v>0</v>
      </c>
    </row>
    <row r="173" spans="7:78" x14ac:dyDescent="0.25"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  <c r="BA173" s="23">
        <v>0</v>
      </c>
      <c r="BB173" s="23">
        <v>0</v>
      </c>
      <c r="BC173" s="23">
        <v>0</v>
      </c>
      <c r="BD173" s="23">
        <v>0</v>
      </c>
      <c r="BE173" s="23">
        <v>0</v>
      </c>
      <c r="BF173" s="23">
        <v>0</v>
      </c>
      <c r="BG173" s="23">
        <v>0</v>
      </c>
      <c r="BH173" s="23">
        <v>0</v>
      </c>
      <c r="BI173" s="23">
        <v>0</v>
      </c>
      <c r="BJ173" s="23">
        <v>0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0</v>
      </c>
      <c r="BR173" s="23">
        <v>-74772.707961594017</v>
      </c>
      <c r="BS173" s="23">
        <v>197552.89319398423</v>
      </c>
      <c r="BT173" s="23">
        <v>-6287.7049876795045</v>
      </c>
      <c r="BU173" s="23">
        <v>0</v>
      </c>
      <c r="BV173" s="23">
        <v>0</v>
      </c>
      <c r="BW173" s="23">
        <v>0</v>
      </c>
      <c r="BX173" s="23">
        <v>0</v>
      </c>
      <c r="BY173" s="23">
        <v>0</v>
      </c>
      <c r="BZ173" s="23">
        <v>0</v>
      </c>
    </row>
    <row r="174" spans="7:78" x14ac:dyDescent="0.25"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0</v>
      </c>
      <c r="AN174" s="23">
        <v>0</v>
      </c>
      <c r="AO174" s="23">
        <v>0</v>
      </c>
      <c r="AP174" s="23">
        <v>0</v>
      </c>
      <c r="AQ174" s="23">
        <v>0</v>
      </c>
      <c r="AR174" s="23">
        <v>0</v>
      </c>
      <c r="AS174" s="23">
        <v>0</v>
      </c>
      <c r="AT174" s="23">
        <v>0</v>
      </c>
      <c r="AU174" s="23">
        <v>0</v>
      </c>
      <c r="AV174" s="23">
        <v>0</v>
      </c>
      <c r="AW174" s="23">
        <v>0</v>
      </c>
      <c r="AX174" s="23">
        <v>0</v>
      </c>
      <c r="AY174" s="23">
        <v>0</v>
      </c>
      <c r="AZ174" s="23">
        <v>0</v>
      </c>
      <c r="BA174" s="23">
        <v>0</v>
      </c>
      <c r="BB174" s="23">
        <v>0</v>
      </c>
      <c r="BC174" s="23">
        <v>0</v>
      </c>
      <c r="BD174" s="23">
        <v>0</v>
      </c>
      <c r="BE174" s="23">
        <v>0</v>
      </c>
      <c r="BF174" s="23">
        <v>0</v>
      </c>
      <c r="BG174" s="23">
        <v>0</v>
      </c>
      <c r="BH174" s="23">
        <v>0</v>
      </c>
      <c r="BI174" s="23">
        <v>0</v>
      </c>
      <c r="BJ174" s="23">
        <v>0</v>
      </c>
      <c r="BK174" s="23">
        <v>0</v>
      </c>
      <c r="BL174" s="23">
        <v>0</v>
      </c>
      <c r="BM174" s="23">
        <v>0</v>
      </c>
      <c r="BN174" s="23">
        <v>0</v>
      </c>
      <c r="BO174" s="23">
        <v>0</v>
      </c>
      <c r="BP174" s="23">
        <v>0</v>
      </c>
      <c r="BQ174" s="23">
        <v>0</v>
      </c>
      <c r="BR174" s="23">
        <v>-29161.35610502167</v>
      </c>
      <c r="BS174" s="23">
        <v>-6287.7049876794854</v>
      </c>
      <c r="BT174" s="23">
        <v>57547.795054804992</v>
      </c>
      <c r="BU174" s="23">
        <v>0</v>
      </c>
      <c r="BV174" s="23">
        <v>0</v>
      </c>
      <c r="BW174" s="23">
        <v>0</v>
      </c>
      <c r="BX174" s="23">
        <v>0</v>
      </c>
      <c r="BY174" s="23">
        <v>0</v>
      </c>
      <c r="BZ174" s="23">
        <v>0</v>
      </c>
    </row>
    <row r="175" spans="7:78" x14ac:dyDescent="0.25"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3">
        <v>0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3">
        <v>0</v>
      </c>
      <c r="AM175" s="23">
        <v>0</v>
      </c>
      <c r="AN175" s="23">
        <v>0</v>
      </c>
      <c r="AO175" s="23">
        <v>0</v>
      </c>
      <c r="AP175" s="23">
        <v>0</v>
      </c>
      <c r="AQ175" s="23">
        <v>0</v>
      </c>
      <c r="AR175" s="23">
        <v>0</v>
      </c>
      <c r="AS175" s="23">
        <v>0</v>
      </c>
      <c r="AT175" s="23">
        <v>0</v>
      </c>
      <c r="AU175" s="23">
        <v>0</v>
      </c>
      <c r="AV175" s="23">
        <v>0</v>
      </c>
      <c r="AW175" s="23">
        <v>0</v>
      </c>
      <c r="AX175" s="23">
        <v>0</v>
      </c>
      <c r="AY175" s="23">
        <v>0</v>
      </c>
      <c r="AZ175" s="23">
        <v>0</v>
      </c>
      <c r="BA175" s="23">
        <v>0</v>
      </c>
      <c r="BB175" s="23">
        <v>0</v>
      </c>
      <c r="BC175" s="23">
        <v>0</v>
      </c>
      <c r="BD175" s="23">
        <v>0</v>
      </c>
      <c r="BE175" s="23">
        <v>0</v>
      </c>
      <c r="BF175" s="23">
        <v>0</v>
      </c>
      <c r="BG175" s="23">
        <v>0</v>
      </c>
      <c r="BH175" s="23">
        <v>0</v>
      </c>
      <c r="BI175" s="23">
        <v>0</v>
      </c>
      <c r="BJ175" s="23">
        <v>0</v>
      </c>
      <c r="BK175" s="23">
        <v>0</v>
      </c>
      <c r="BL175" s="23">
        <v>0</v>
      </c>
      <c r="BM175" s="23">
        <v>0</v>
      </c>
      <c r="BN175" s="23">
        <v>0</v>
      </c>
      <c r="BO175" s="23">
        <v>0</v>
      </c>
      <c r="BP175" s="23">
        <v>0</v>
      </c>
      <c r="BQ175" s="23">
        <v>0</v>
      </c>
      <c r="BR175" s="23">
        <v>0</v>
      </c>
      <c r="BS175" s="23">
        <v>0</v>
      </c>
      <c r="BT175" s="23">
        <v>0</v>
      </c>
      <c r="BU175" s="23">
        <f t="array" ref="BU175:BW177">H97:J99</f>
        <v>208612.04721342574</v>
      </c>
      <c r="BV175" s="23">
        <v>-208188.68435758923</v>
      </c>
      <c r="BW175" s="23">
        <v>-100231.15611928677</v>
      </c>
      <c r="BX175" s="23">
        <v>0</v>
      </c>
      <c r="BY175" s="23">
        <v>0</v>
      </c>
      <c r="BZ175" s="23">
        <v>0</v>
      </c>
    </row>
    <row r="176" spans="7:78" x14ac:dyDescent="0.25"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0</v>
      </c>
      <c r="AD176" s="23">
        <v>0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0</v>
      </c>
      <c r="AO176" s="23">
        <v>0</v>
      </c>
      <c r="AP176" s="23">
        <v>0</v>
      </c>
      <c r="AQ176" s="23">
        <v>0</v>
      </c>
      <c r="AR176" s="23">
        <v>0</v>
      </c>
      <c r="AS176" s="23">
        <v>0</v>
      </c>
      <c r="AT176" s="23">
        <v>0</v>
      </c>
      <c r="AU176" s="23">
        <v>0</v>
      </c>
      <c r="AV176" s="23">
        <v>0</v>
      </c>
      <c r="AW176" s="23">
        <v>0</v>
      </c>
      <c r="AX176" s="23">
        <v>0</v>
      </c>
      <c r="AY176" s="23">
        <v>0</v>
      </c>
      <c r="AZ176" s="23">
        <v>0</v>
      </c>
      <c r="BA176" s="23">
        <v>0</v>
      </c>
      <c r="BB176" s="23">
        <v>0</v>
      </c>
      <c r="BC176" s="23">
        <v>0</v>
      </c>
      <c r="BD176" s="23">
        <v>0</v>
      </c>
      <c r="BE176" s="23">
        <v>0</v>
      </c>
      <c r="BF176" s="23">
        <v>0</v>
      </c>
      <c r="BG176" s="23">
        <v>0</v>
      </c>
      <c r="BH176" s="23">
        <v>0</v>
      </c>
      <c r="BI176" s="23">
        <v>0</v>
      </c>
      <c r="BJ176" s="23">
        <v>0</v>
      </c>
      <c r="BK176" s="23">
        <v>0</v>
      </c>
      <c r="BL176" s="23">
        <v>0</v>
      </c>
      <c r="BM176" s="23">
        <v>0</v>
      </c>
      <c r="BN176" s="23">
        <v>0</v>
      </c>
      <c r="BO176" s="23">
        <v>0</v>
      </c>
      <c r="BP176" s="23">
        <v>0</v>
      </c>
      <c r="BQ176" s="23">
        <v>0</v>
      </c>
      <c r="BR176" s="23">
        <v>0</v>
      </c>
      <c r="BS176" s="23">
        <v>0</v>
      </c>
      <c r="BT176" s="23">
        <v>0</v>
      </c>
      <c r="BU176" s="23">
        <v>-208188.68435758923</v>
      </c>
      <c r="BV176" s="23">
        <v>524864.10052327649</v>
      </c>
      <c r="BW176" s="23">
        <v>27095.222773534766</v>
      </c>
      <c r="BX176" s="23">
        <v>0</v>
      </c>
      <c r="BY176" s="23">
        <v>0</v>
      </c>
      <c r="BZ176" s="23">
        <v>0</v>
      </c>
    </row>
    <row r="177" spans="2:78" x14ac:dyDescent="0.25"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3">
        <v>0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3">
        <v>0</v>
      </c>
      <c r="AM177" s="23">
        <v>0</v>
      </c>
      <c r="AN177" s="23">
        <v>0</v>
      </c>
      <c r="AO177" s="23">
        <v>0</v>
      </c>
      <c r="AP177" s="23">
        <v>0</v>
      </c>
      <c r="AQ177" s="23">
        <v>0</v>
      </c>
      <c r="AR177" s="23">
        <v>0</v>
      </c>
      <c r="AS177" s="23">
        <v>0</v>
      </c>
      <c r="AT177" s="23">
        <v>0</v>
      </c>
      <c r="AU177" s="23">
        <v>0</v>
      </c>
      <c r="AV177" s="23">
        <v>0</v>
      </c>
      <c r="AW177" s="23">
        <v>0</v>
      </c>
      <c r="AX177" s="23">
        <v>0</v>
      </c>
      <c r="AY177" s="23">
        <v>0</v>
      </c>
      <c r="AZ177" s="23">
        <v>0</v>
      </c>
      <c r="BA177" s="23">
        <v>0</v>
      </c>
      <c r="BB177" s="23">
        <v>0</v>
      </c>
      <c r="BC177" s="23">
        <v>0</v>
      </c>
      <c r="BD177" s="23">
        <v>0</v>
      </c>
      <c r="BE177" s="23">
        <v>0</v>
      </c>
      <c r="BF177" s="23">
        <v>0</v>
      </c>
      <c r="BG177" s="23">
        <v>0</v>
      </c>
      <c r="BH177" s="23">
        <v>0</v>
      </c>
      <c r="BI177" s="23">
        <v>0</v>
      </c>
      <c r="BJ177" s="23">
        <v>0</v>
      </c>
      <c r="BK177" s="23">
        <v>0</v>
      </c>
      <c r="BL177" s="23">
        <v>0</v>
      </c>
      <c r="BM177" s="23">
        <v>0</v>
      </c>
      <c r="BN177" s="23">
        <v>0</v>
      </c>
      <c r="BO177" s="23">
        <v>0</v>
      </c>
      <c r="BP177" s="23">
        <v>0</v>
      </c>
      <c r="BQ177" s="23">
        <v>0</v>
      </c>
      <c r="BR177" s="23">
        <v>0</v>
      </c>
      <c r="BS177" s="23">
        <v>0</v>
      </c>
      <c r="BT177" s="23">
        <v>0</v>
      </c>
      <c r="BU177" s="23">
        <v>-100231.15611928677</v>
      </c>
      <c r="BV177" s="23">
        <v>27095.22277353477</v>
      </c>
      <c r="BW177" s="23">
        <v>127432.21960678061</v>
      </c>
      <c r="BX177" s="23">
        <v>0</v>
      </c>
      <c r="BY177" s="23">
        <v>0</v>
      </c>
      <c r="BZ177" s="23">
        <v>0</v>
      </c>
    </row>
    <row r="178" spans="2:78" x14ac:dyDescent="0.25"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3">
        <v>0</v>
      </c>
      <c r="AM178" s="23">
        <v>0</v>
      </c>
      <c r="AN178" s="23">
        <v>0</v>
      </c>
      <c r="AO178" s="23">
        <v>0</v>
      </c>
      <c r="AP178" s="23">
        <v>0</v>
      </c>
      <c r="AQ178" s="23">
        <v>0</v>
      </c>
      <c r="AR178" s="23">
        <v>0</v>
      </c>
      <c r="AS178" s="23">
        <v>0</v>
      </c>
      <c r="AT178" s="23">
        <v>0</v>
      </c>
      <c r="AU178" s="23">
        <v>0</v>
      </c>
      <c r="AV178" s="23">
        <v>0</v>
      </c>
      <c r="AW178" s="23">
        <v>0</v>
      </c>
      <c r="AX178" s="23">
        <v>0</v>
      </c>
      <c r="AY178" s="23">
        <v>0</v>
      </c>
      <c r="AZ178" s="23">
        <v>0</v>
      </c>
      <c r="BA178" s="23">
        <v>0</v>
      </c>
      <c r="BB178" s="23">
        <v>0</v>
      </c>
      <c r="BC178" s="23">
        <v>0</v>
      </c>
      <c r="BD178" s="23">
        <v>0</v>
      </c>
      <c r="BE178" s="23">
        <v>0</v>
      </c>
      <c r="BF178" s="23">
        <v>0</v>
      </c>
      <c r="BG178" s="23">
        <v>0</v>
      </c>
      <c r="BH178" s="23">
        <v>0</v>
      </c>
      <c r="BI178" s="23">
        <v>0</v>
      </c>
      <c r="BJ178" s="23">
        <v>0</v>
      </c>
      <c r="BK178" s="23">
        <v>0</v>
      </c>
      <c r="BL178" s="23">
        <v>0</v>
      </c>
      <c r="BM178" s="23">
        <v>0</v>
      </c>
      <c r="BN178" s="23">
        <v>0</v>
      </c>
      <c r="BO178" s="23">
        <v>0</v>
      </c>
      <c r="BP178" s="23">
        <v>0</v>
      </c>
      <c r="BQ178" s="23">
        <v>0</v>
      </c>
      <c r="BR178" s="23">
        <v>0</v>
      </c>
      <c r="BS178" s="23">
        <v>0</v>
      </c>
      <c r="BT178" s="23">
        <v>0</v>
      </c>
      <c r="BU178" s="23">
        <v>0</v>
      </c>
      <c r="BV178" s="23">
        <v>0</v>
      </c>
      <c r="BW178" s="23">
        <v>0</v>
      </c>
      <c r="BX178" s="23">
        <f t="array" ref="BX178:BZ180">H100:J102</f>
        <v>207476.82386134632</v>
      </c>
      <c r="BY178" s="23">
        <v>-112521.83259438408</v>
      </c>
      <c r="BZ178" s="23">
        <v>-160217.65417170504</v>
      </c>
    </row>
    <row r="179" spans="2:78" x14ac:dyDescent="0.25"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  <c r="AO179" s="23">
        <v>0</v>
      </c>
      <c r="AP179" s="23">
        <v>0</v>
      </c>
      <c r="AQ179" s="23">
        <v>0</v>
      </c>
      <c r="AR179" s="23">
        <v>0</v>
      </c>
      <c r="AS179" s="23">
        <v>0</v>
      </c>
      <c r="AT179" s="23">
        <v>0</v>
      </c>
      <c r="AU179" s="23">
        <v>0</v>
      </c>
      <c r="AV179" s="23">
        <v>0</v>
      </c>
      <c r="AW179" s="23">
        <v>0</v>
      </c>
      <c r="AX179" s="23">
        <v>0</v>
      </c>
      <c r="AY179" s="23">
        <v>0</v>
      </c>
      <c r="AZ179" s="23">
        <v>0</v>
      </c>
      <c r="BA179" s="23">
        <v>0</v>
      </c>
      <c r="BB179" s="23">
        <v>0</v>
      </c>
      <c r="BC179" s="23">
        <v>0</v>
      </c>
      <c r="BD179" s="23">
        <v>0</v>
      </c>
      <c r="BE179" s="23">
        <v>0</v>
      </c>
      <c r="BF179" s="23">
        <v>0</v>
      </c>
      <c r="BG179" s="23">
        <v>0</v>
      </c>
      <c r="BH179" s="23">
        <v>0</v>
      </c>
      <c r="BI179" s="23">
        <v>0</v>
      </c>
      <c r="BJ179" s="23">
        <v>0</v>
      </c>
      <c r="BK179" s="23">
        <v>0</v>
      </c>
      <c r="BL179" s="23">
        <v>0</v>
      </c>
      <c r="BM179" s="23">
        <v>0</v>
      </c>
      <c r="BN179" s="23">
        <v>0</v>
      </c>
      <c r="BO179" s="23">
        <v>0</v>
      </c>
      <c r="BP179" s="23">
        <v>0</v>
      </c>
      <c r="BQ179" s="23">
        <v>0</v>
      </c>
      <c r="BR179" s="23">
        <v>0</v>
      </c>
      <c r="BS179" s="23">
        <v>0</v>
      </c>
      <c r="BT179" s="23">
        <v>0</v>
      </c>
      <c r="BU179" s="23">
        <v>0</v>
      </c>
      <c r="BV179" s="23">
        <v>0</v>
      </c>
      <c r="BW179" s="23">
        <v>0</v>
      </c>
      <c r="BX179" s="23">
        <v>-112521.832594384</v>
      </c>
      <c r="BY179" s="23">
        <v>195933.53934345476</v>
      </c>
      <c r="BZ179" s="23">
        <v>30229.746070133013</v>
      </c>
    </row>
    <row r="180" spans="2:78" x14ac:dyDescent="0.25"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3">
        <v>0</v>
      </c>
      <c r="AD180" s="23">
        <v>0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23">
        <v>0</v>
      </c>
      <c r="AQ180" s="23">
        <v>0</v>
      </c>
      <c r="AR180" s="23">
        <v>0</v>
      </c>
      <c r="AS180" s="23">
        <v>0</v>
      </c>
      <c r="AT180" s="23">
        <v>0</v>
      </c>
      <c r="AU180" s="23">
        <v>0</v>
      </c>
      <c r="AV180" s="23">
        <v>0</v>
      </c>
      <c r="AW180" s="23">
        <v>0</v>
      </c>
      <c r="AX180" s="23">
        <v>0</v>
      </c>
      <c r="AY180" s="23">
        <v>0</v>
      </c>
      <c r="AZ180" s="23">
        <v>0</v>
      </c>
      <c r="BA180" s="23">
        <v>0</v>
      </c>
      <c r="BB180" s="23">
        <v>0</v>
      </c>
      <c r="BC180" s="23">
        <v>0</v>
      </c>
      <c r="BD180" s="23">
        <v>0</v>
      </c>
      <c r="BE180" s="23">
        <v>0</v>
      </c>
      <c r="BF180" s="23">
        <v>0</v>
      </c>
      <c r="BG180" s="23">
        <v>0</v>
      </c>
      <c r="BH180" s="23">
        <v>0</v>
      </c>
      <c r="BI180" s="23">
        <v>0</v>
      </c>
      <c r="BJ180" s="23">
        <v>0</v>
      </c>
      <c r="BK180" s="23">
        <v>0</v>
      </c>
      <c r="BL180" s="23">
        <v>0</v>
      </c>
      <c r="BM180" s="23">
        <v>0</v>
      </c>
      <c r="BN180" s="23">
        <v>0</v>
      </c>
      <c r="BO180" s="23">
        <v>0</v>
      </c>
      <c r="BP180" s="23">
        <v>0</v>
      </c>
      <c r="BQ180" s="23">
        <v>0</v>
      </c>
      <c r="BR180" s="23">
        <v>0</v>
      </c>
      <c r="BS180" s="23">
        <v>0</v>
      </c>
      <c r="BT180" s="23">
        <v>0</v>
      </c>
      <c r="BU180" s="23">
        <v>0</v>
      </c>
      <c r="BV180" s="23">
        <v>0</v>
      </c>
      <c r="BW180" s="23">
        <v>0</v>
      </c>
      <c r="BX180" s="23">
        <v>-160217.65417170507</v>
      </c>
      <c r="BY180" s="23">
        <v>30229.746070133097</v>
      </c>
      <c r="BZ180" s="23">
        <v>258632.27193336029</v>
      </c>
    </row>
    <row r="184" spans="2:78" x14ac:dyDescent="0.25">
      <c r="B184" s="25">
        <f t="array" ref="B184:AW231">MMULT(MMULT(TRANSPOSE(U2:BP73),G109:BZ180),U2:BP73)</f>
        <v>1957027.0019939572</v>
      </c>
      <c r="C184" s="25">
        <v>-960739.75867357454</v>
      </c>
      <c r="D184" s="25">
        <v>-1291579.4174311555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-381269.14195723808</v>
      </c>
      <c r="AA184" s="25">
        <v>256272.76504062695</v>
      </c>
      <c r="AB184" s="25">
        <v>235218.62490298194</v>
      </c>
      <c r="AC184" s="25">
        <v>-164005.09821562452</v>
      </c>
      <c r="AD184" s="25">
        <v>53418.803418803334</v>
      </c>
      <c r="AE184" s="25">
        <v>120895.18668466042</v>
      </c>
      <c r="AF184" s="25">
        <v>-333158.19640810078</v>
      </c>
      <c r="AG184" s="25">
        <v>186918.86383900131</v>
      </c>
      <c r="AH184" s="25">
        <v>265889.69558018079</v>
      </c>
      <c r="AI184" s="25">
        <v>0</v>
      </c>
      <c r="AJ184" s="25">
        <v>0</v>
      </c>
      <c r="AK184" s="25">
        <v>0</v>
      </c>
      <c r="AL184" s="25">
        <v>0</v>
      </c>
      <c r="AM184" s="25">
        <v>0</v>
      </c>
      <c r="AN184" s="25">
        <v>0</v>
      </c>
      <c r="AO184" s="25">
        <v>0</v>
      </c>
      <c r="AP184" s="25">
        <v>0</v>
      </c>
      <c r="AQ184" s="25">
        <v>0</v>
      </c>
      <c r="AR184" s="25">
        <v>0</v>
      </c>
      <c r="AS184" s="25">
        <v>0</v>
      </c>
      <c r="AT184" s="25">
        <v>0</v>
      </c>
      <c r="AU184" s="25">
        <v>-1078594.5654129938</v>
      </c>
      <c r="AV184" s="25">
        <v>464129.32637514296</v>
      </c>
      <c r="AW184" s="25">
        <v>669575.91026333231</v>
      </c>
    </row>
    <row r="185" spans="2:78" x14ac:dyDescent="0.25">
      <c r="B185" s="25">
        <v>-960739.75867357478</v>
      </c>
      <c r="C185" s="25">
        <v>1350018.582765209</v>
      </c>
      <c r="D185" s="25">
        <v>328094.39368266228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256272.76504062698</v>
      </c>
      <c r="AA185" s="25">
        <v>-436219.24002202845</v>
      </c>
      <c r="AB185" s="25">
        <v>-117629.4406925404</v>
      </c>
      <c r="AC185" s="25">
        <v>53418.803418803494</v>
      </c>
      <c r="AD185" s="25">
        <v>-160256.41025641031</v>
      </c>
      <c r="AE185" s="25">
        <v>32051.282051282018</v>
      </c>
      <c r="AF185" s="25">
        <v>186918.86383900142</v>
      </c>
      <c r="AG185" s="25">
        <v>-264170.16940517136</v>
      </c>
      <c r="AH185" s="25">
        <v>-61563.28280898399</v>
      </c>
      <c r="AI185" s="25">
        <v>0</v>
      </c>
      <c r="AJ185" s="25">
        <v>0</v>
      </c>
      <c r="AK185" s="25">
        <v>0</v>
      </c>
      <c r="AL185" s="25">
        <v>0</v>
      </c>
      <c r="AM185" s="25">
        <v>0</v>
      </c>
      <c r="AN185" s="25">
        <v>0</v>
      </c>
      <c r="AO185" s="25">
        <v>0</v>
      </c>
      <c r="AP185" s="25">
        <v>0</v>
      </c>
      <c r="AQ185" s="25">
        <v>0</v>
      </c>
      <c r="AR185" s="25">
        <v>0</v>
      </c>
      <c r="AS185" s="25">
        <v>0</v>
      </c>
      <c r="AT185" s="25">
        <v>0</v>
      </c>
      <c r="AU185" s="25">
        <v>464129.32637514296</v>
      </c>
      <c r="AV185" s="25">
        <v>-489372.76308159903</v>
      </c>
      <c r="AW185" s="25">
        <v>-180952.95223241995</v>
      </c>
    </row>
    <row r="186" spans="2:78" x14ac:dyDescent="0.25">
      <c r="B186" s="25">
        <v>-1291579.4174311552</v>
      </c>
      <c r="C186" s="25">
        <v>328094.39368266199</v>
      </c>
      <c r="D186" s="25">
        <v>1491860.2799756555</v>
      </c>
      <c r="E186" s="25">
        <v>0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5">
        <v>235218.62490298197</v>
      </c>
      <c r="AA186" s="25">
        <v>-117629.4406925404</v>
      </c>
      <c r="AB186" s="25">
        <v>-262432.00680173526</v>
      </c>
      <c r="AC186" s="25">
        <v>120895.18668466034</v>
      </c>
      <c r="AD186" s="25">
        <v>32051.282051282175</v>
      </c>
      <c r="AE186" s="25">
        <v>-152609.08681961318</v>
      </c>
      <c r="AF186" s="25">
        <v>265889.69558018068</v>
      </c>
      <c r="AG186" s="25">
        <v>-61563.282808983822</v>
      </c>
      <c r="AH186" s="25">
        <v>-371502.56867490325</v>
      </c>
      <c r="AI186" s="25">
        <v>0</v>
      </c>
      <c r="AJ186" s="25">
        <v>0</v>
      </c>
      <c r="AK186" s="25">
        <v>0</v>
      </c>
      <c r="AL186" s="25">
        <v>0</v>
      </c>
      <c r="AM186" s="25">
        <v>0</v>
      </c>
      <c r="AN186" s="25">
        <v>0</v>
      </c>
      <c r="AO186" s="25">
        <v>0</v>
      </c>
      <c r="AP186" s="25">
        <v>0</v>
      </c>
      <c r="AQ186" s="25">
        <v>0</v>
      </c>
      <c r="AR186" s="25">
        <v>0</v>
      </c>
      <c r="AS186" s="25">
        <v>0</v>
      </c>
      <c r="AT186" s="25">
        <v>0</v>
      </c>
      <c r="AU186" s="25">
        <v>669575.91026333242</v>
      </c>
      <c r="AV186" s="25">
        <v>-180952.95223241995</v>
      </c>
      <c r="AW186" s="25">
        <v>-705316.61767940398</v>
      </c>
    </row>
    <row r="187" spans="2:78" x14ac:dyDescent="0.25">
      <c r="B187" s="25">
        <v>0</v>
      </c>
      <c r="C187" s="25">
        <v>0</v>
      </c>
      <c r="D187" s="25">
        <v>0</v>
      </c>
      <c r="E187" s="25">
        <v>1619662.0397433448</v>
      </c>
      <c r="F187" s="25">
        <v>-758557.52030110674</v>
      </c>
      <c r="G187" s="25">
        <v>-975020.33756391355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-1286291.7422744636</v>
      </c>
      <c r="AG187" s="25">
        <v>538620.91379357048</v>
      </c>
      <c r="AH187" s="25">
        <v>790834.98090621049</v>
      </c>
      <c r="AI187" s="25">
        <v>0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0</v>
      </c>
      <c r="AP187" s="25">
        <v>0</v>
      </c>
      <c r="AQ187" s="25">
        <v>0</v>
      </c>
      <c r="AR187" s="25">
        <v>0</v>
      </c>
      <c r="AS187" s="25">
        <v>0</v>
      </c>
      <c r="AT187" s="25">
        <v>0</v>
      </c>
      <c r="AU187" s="25">
        <v>-333370.29746888112</v>
      </c>
      <c r="AV187" s="25">
        <v>219936.60650753626</v>
      </c>
      <c r="AW187" s="25">
        <v>184185.35665770303</v>
      </c>
    </row>
    <row r="188" spans="2:78" x14ac:dyDescent="0.25">
      <c r="B188" s="25">
        <v>0</v>
      </c>
      <c r="C188" s="25">
        <v>0</v>
      </c>
      <c r="D188" s="25">
        <v>0</v>
      </c>
      <c r="E188" s="25">
        <v>-758557.52030110674</v>
      </c>
      <c r="F188" s="25">
        <v>844007.79178208672</v>
      </c>
      <c r="G188" s="25">
        <v>239487.0507242704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538620.91379357059</v>
      </c>
      <c r="AG188" s="25">
        <v>-554532.40527584439</v>
      </c>
      <c r="AH188" s="25">
        <v>-169948.2707255641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0</v>
      </c>
      <c r="AP188" s="25">
        <v>0</v>
      </c>
      <c r="AQ188" s="25">
        <v>0</v>
      </c>
      <c r="AR188" s="25">
        <v>0</v>
      </c>
      <c r="AS188" s="25">
        <v>0</v>
      </c>
      <c r="AT188" s="25">
        <v>0</v>
      </c>
      <c r="AU188" s="25">
        <v>219936.60650753614</v>
      </c>
      <c r="AV188" s="25">
        <v>-289475.38650624239</v>
      </c>
      <c r="AW188" s="25">
        <v>-69538.779998706319</v>
      </c>
    </row>
    <row r="189" spans="2:78" x14ac:dyDescent="0.25">
      <c r="B189" s="25">
        <v>0</v>
      </c>
      <c r="C189" s="25">
        <v>0</v>
      </c>
      <c r="D189" s="25">
        <v>0</v>
      </c>
      <c r="E189" s="25">
        <v>-975020.33756391378</v>
      </c>
      <c r="F189" s="25">
        <v>239487.05072427052</v>
      </c>
      <c r="G189" s="25">
        <v>998182.50264761737</v>
      </c>
      <c r="H189" s="25">
        <v>0</v>
      </c>
      <c r="I189" s="25">
        <v>0</v>
      </c>
      <c r="J189" s="25">
        <v>0</v>
      </c>
      <c r="K189" s="25">
        <v>0</v>
      </c>
      <c r="L189" s="25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>
        <v>0</v>
      </c>
      <c r="Z189" s="25">
        <v>0</v>
      </c>
      <c r="AA189" s="25">
        <v>0</v>
      </c>
      <c r="AB189" s="25">
        <v>0</v>
      </c>
      <c r="AC189" s="25">
        <v>0</v>
      </c>
      <c r="AD189" s="25">
        <v>0</v>
      </c>
      <c r="AE189" s="25">
        <v>0</v>
      </c>
      <c r="AF189" s="25">
        <v>790834.98090621061</v>
      </c>
      <c r="AG189" s="25">
        <v>-169948.2707255641</v>
      </c>
      <c r="AH189" s="25">
        <v>-815210.0316875662</v>
      </c>
      <c r="AI189" s="25">
        <v>0</v>
      </c>
      <c r="AJ189" s="25">
        <v>0</v>
      </c>
      <c r="AK189" s="25">
        <v>0</v>
      </c>
      <c r="AL189" s="25">
        <v>0</v>
      </c>
      <c r="AM189" s="25">
        <v>0</v>
      </c>
      <c r="AN189" s="25">
        <v>0</v>
      </c>
      <c r="AO189" s="25">
        <v>0</v>
      </c>
      <c r="AP189" s="25">
        <v>0</v>
      </c>
      <c r="AQ189" s="25">
        <v>0</v>
      </c>
      <c r="AR189" s="25">
        <v>0</v>
      </c>
      <c r="AS189" s="25">
        <v>0</v>
      </c>
      <c r="AT189" s="25">
        <v>0</v>
      </c>
      <c r="AU189" s="25">
        <v>184185.35665770312</v>
      </c>
      <c r="AV189" s="25">
        <v>-69538.779998706406</v>
      </c>
      <c r="AW189" s="25">
        <v>-182972.47096005117</v>
      </c>
    </row>
    <row r="190" spans="2:78" x14ac:dyDescent="0.25">
      <c r="B190" s="25">
        <v>0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5">
        <v>416088.87107477209</v>
      </c>
      <c r="I190" s="25">
        <v>-320710.51695197332</v>
      </c>
      <c r="J190" s="25">
        <v>-260448.81029099179</v>
      </c>
      <c r="K190" s="25">
        <v>0</v>
      </c>
      <c r="L190" s="25">
        <v>0</v>
      </c>
      <c r="M190" s="25">
        <v>0</v>
      </c>
      <c r="N190" s="25">
        <v>-207476.82386134632</v>
      </c>
      <c r="O190" s="25">
        <v>112521.83259438408</v>
      </c>
      <c r="P190" s="25">
        <v>160217.65417170504</v>
      </c>
      <c r="Q190" s="25">
        <v>0</v>
      </c>
      <c r="R190" s="25">
        <v>0</v>
      </c>
      <c r="S190" s="25">
        <v>0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>
        <v>0</v>
      </c>
      <c r="Z190" s="25">
        <v>0</v>
      </c>
      <c r="AA190" s="25">
        <v>0</v>
      </c>
      <c r="AB190" s="25">
        <v>0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0</v>
      </c>
      <c r="AI190" s="25">
        <v>0</v>
      </c>
      <c r="AJ190" s="25">
        <v>0</v>
      </c>
      <c r="AK190" s="25">
        <v>0</v>
      </c>
      <c r="AL190" s="25">
        <v>0</v>
      </c>
      <c r="AM190" s="25">
        <v>0</v>
      </c>
      <c r="AN190" s="25">
        <v>0</v>
      </c>
      <c r="AO190" s="25">
        <v>-208612.04721342574</v>
      </c>
      <c r="AP190" s="25">
        <v>208188.68435758923</v>
      </c>
      <c r="AQ190" s="25">
        <v>100231.15611928677</v>
      </c>
      <c r="AR190" s="25">
        <v>0</v>
      </c>
      <c r="AS190" s="25">
        <v>0</v>
      </c>
      <c r="AT190" s="25">
        <v>0</v>
      </c>
      <c r="AU190" s="25">
        <v>0</v>
      </c>
      <c r="AV190" s="25">
        <v>0</v>
      </c>
      <c r="AW190" s="25">
        <v>0</v>
      </c>
    </row>
    <row r="191" spans="2:78" x14ac:dyDescent="0.25">
      <c r="B191" s="25">
        <v>0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-320710.5169519732</v>
      </c>
      <c r="I191" s="25">
        <v>720797.63986673125</v>
      </c>
      <c r="J191" s="25">
        <v>57324.968843667782</v>
      </c>
      <c r="K191" s="25">
        <v>0</v>
      </c>
      <c r="L191" s="25">
        <v>0</v>
      </c>
      <c r="M191" s="25">
        <v>0</v>
      </c>
      <c r="N191" s="25">
        <v>112521.832594384</v>
      </c>
      <c r="O191" s="25">
        <v>-195933.53934345476</v>
      </c>
      <c r="P191" s="25">
        <v>-30229.746070133013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208188.68435758923</v>
      </c>
      <c r="AP191" s="25">
        <v>-524864.10052327649</v>
      </c>
      <c r="AQ191" s="25">
        <v>-27095.222773534766</v>
      </c>
      <c r="AR191" s="25">
        <v>0</v>
      </c>
      <c r="AS191" s="25">
        <v>0</v>
      </c>
      <c r="AT191" s="25">
        <v>0</v>
      </c>
      <c r="AU191" s="25">
        <v>0</v>
      </c>
      <c r="AV191" s="25">
        <v>0</v>
      </c>
      <c r="AW191" s="25">
        <v>0</v>
      </c>
    </row>
    <row r="192" spans="2:78" x14ac:dyDescent="0.25">
      <c r="B192" s="25">
        <v>0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5">
        <v>-260448.81029099185</v>
      </c>
      <c r="I192" s="25">
        <v>57324.96884366787</v>
      </c>
      <c r="J192" s="25">
        <v>386064.49154014088</v>
      </c>
      <c r="K192" s="25">
        <v>0</v>
      </c>
      <c r="L192" s="25">
        <v>0</v>
      </c>
      <c r="M192" s="25">
        <v>0</v>
      </c>
      <c r="N192" s="25">
        <v>160217.65417170507</v>
      </c>
      <c r="O192" s="25">
        <v>-30229.746070133097</v>
      </c>
      <c r="P192" s="25">
        <v>-258632.27193336029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100231.15611928677</v>
      </c>
      <c r="AP192" s="25">
        <v>-27095.22277353477</v>
      </c>
      <c r="AQ192" s="25">
        <v>-127432.21960678061</v>
      </c>
      <c r="AR192" s="25">
        <v>0</v>
      </c>
      <c r="AS192" s="25">
        <v>0</v>
      </c>
      <c r="AT192" s="25">
        <v>0</v>
      </c>
      <c r="AU192" s="25">
        <v>0</v>
      </c>
      <c r="AV192" s="25">
        <v>0</v>
      </c>
      <c r="AW192" s="25">
        <v>0</v>
      </c>
    </row>
    <row r="193" spans="1:49" x14ac:dyDescent="0.25">
      <c r="B193" s="25">
        <v>0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467613.14451022836</v>
      </c>
      <c r="L193" s="25">
        <v>-320666.32375651173</v>
      </c>
      <c r="M193" s="25">
        <v>-256346.99799706775</v>
      </c>
      <c r="N193" s="25">
        <v>0</v>
      </c>
      <c r="O193" s="25">
        <v>0</v>
      </c>
      <c r="P193" s="25">
        <v>0</v>
      </c>
      <c r="Q193" s="25">
        <v>-70288.101342662485</v>
      </c>
      <c r="R193" s="25">
        <v>51175.671188610584</v>
      </c>
      <c r="S193" s="25">
        <v>31599.693288285056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-39716.083986313628</v>
      </c>
      <c r="AJ193" s="25">
        <v>36909.420009881542</v>
      </c>
      <c r="AK193" s="25">
        <v>27264.968072327243</v>
      </c>
      <c r="AL193" s="25">
        <v>0</v>
      </c>
      <c r="AM193" s="25">
        <v>0</v>
      </c>
      <c r="AN193" s="25">
        <v>0</v>
      </c>
      <c r="AO193" s="25">
        <v>0</v>
      </c>
      <c r="AP193" s="25">
        <v>0</v>
      </c>
      <c r="AQ193" s="25">
        <v>0</v>
      </c>
      <c r="AR193" s="25">
        <v>0</v>
      </c>
      <c r="AS193" s="25">
        <v>0</v>
      </c>
      <c r="AT193" s="25">
        <v>0</v>
      </c>
      <c r="AU193" s="25">
        <v>-357608.95918125228</v>
      </c>
      <c r="AV193" s="25">
        <v>232581.2325580196</v>
      </c>
      <c r="AW193" s="25">
        <v>197482.33663645547</v>
      </c>
    </row>
    <row r="194" spans="1:49" x14ac:dyDescent="0.25">
      <c r="B194" s="25">
        <v>0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0</v>
      </c>
      <c r="K194" s="25">
        <v>-320666.32375651173</v>
      </c>
      <c r="L194" s="25">
        <v>639897.73512031313</v>
      </c>
      <c r="M194" s="25">
        <v>52618.490795866339</v>
      </c>
      <c r="N194" s="25">
        <v>0</v>
      </c>
      <c r="O194" s="25">
        <v>0</v>
      </c>
      <c r="P194" s="25">
        <v>0</v>
      </c>
      <c r="Q194" s="25">
        <v>51175.671188610555</v>
      </c>
      <c r="R194" s="25">
        <v>-85574.989107137328</v>
      </c>
      <c r="S194" s="25">
        <v>9122.0847838812278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36909.420009881549</v>
      </c>
      <c r="AJ194" s="25">
        <v>-102539.98861983942</v>
      </c>
      <c r="AK194" s="25">
        <v>-15443.562833238499</v>
      </c>
      <c r="AL194" s="25">
        <v>0</v>
      </c>
      <c r="AM194" s="25">
        <v>0</v>
      </c>
      <c r="AN194" s="25">
        <v>0</v>
      </c>
      <c r="AO194" s="25">
        <v>0</v>
      </c>
      <c r="AP194" s="25">
        <v>0</v>
      </c>
      <c r="AQ194" s="25">
        <v>0</v>
      </c>
      <c r="AR194" s="25">
        <v>0</v>
      </c>
      <c r="AS194" s="25">
        <v>0</v>
      </c>
      <c r="AT194" s="25">
        <v>0</v>
      </c>
      <c r="AU194" s="25">
        <v>232581.2325580196</v>
      </c>
      <c r="AV194" s="25">
        <v>-451782.75739333633</v>
      </c>
      <c r="AW194" s="25">
        <v>-46297.012746509063</v>
      </c>
    </row>
    <row r="195" spans="1:49" x14ac:dyDescent="0.25">
      <c r="B195" s="25">
        <v>0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0</v>
      </c>
      <c r="K195" s="25">
        <v>-256346.99799706781</v>
      </c>
      <c r="L195" s="25">
        <v>52618.490795866353</v>
      </c>
      <c r="M195" s="25">
        <v>329593.1384461408</v>
      </c>
      <c r="N195" s="25">
        <v>0</v>
      </c>
      <c r="O195" s="25">
        <v>0</v>
      </c>
      <c r="P195" s="25">
        <v>0</v>
      </c>
      <c r="Q195" s="25">
        <v>31599.693288285074</v>
      </c>
      <c r="R195" s="25">
        <v>9122.0847838811987</v>
      </c>
      <c r="S195" s="25">
        <v>-51197.399989217192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  <c r="AB195" s="25">
        <v>0</v>
      </c>
      <c r="AC195" s="25">
        <v>0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27264.968072327236</v>
      </c>
      <c r="AJ195" s="25">
        <v>-15443.562833238491</v>
      </c>
      <c r="AK195" s="25">
        <v>-35777.038418579163</v>
      </c>
      <c r="AL195" s="25">
        <v>0</v>
      </c>
      <c r="AM195" s="25">
        <v>0</v>
      </c>
      <c r="AN195" s="25">
        <v>0</v>
      </c>
      <c r="AO195" s="25">
        <v>0</v>
      </c>
      <c r="AP195" s="25">
        <v>0</v>
      </c>
      <c r="AQ195" s="25">
        <v>0</v>
      </c>
      <c r="AR195" s="25">
        <v>0</v>
      </c>
      <c r="AS195" s="25">
        <v>0</v>
      </c>
      <c r="AT195" s="25">
        <v>0</v>
      </c>
      <c r="AU195" s="25">
        <v>197482.3366364555</v>
      </c>
      <c r="AV195" s="25">
        <v>-46297.012746509063</v>
      </c>
      <c r="AW195" s="25">
        <v>-242618.70003834448</v>
      </c>
    </row>
    <row r="196" spans="1:49" x14ac:dyDescent="0.25">
      <c r="B196" s="25">
        <v>0</v>
      </c>
      <c r="C196" s="25">
        <v>0</v>
      </c>
      <c r="D196" s="25">
        <v>0</v>
      </c>
      <c r="E196" s="25">
        <v>0</v>
      </c>
      <c r="F196" s="25">
        <v>0</v>
      </c>
      <c r="G196" s="25">
        <v>0</v>
      </c>
      <c r="H196" s="25">
        <v>-207476.82386134632</v>
      </c>
      <c r="I196" s="25">
        <v>112521.83259438408</v>
      </c>
      <c r="J196" s="25">
        <v>160217.65417170504</v>
      </c>
      <c r="K196" s="25">
        <v>0</v>
      </c>
      <c r="L196" s="25">
        <v>0</v>
      </c>
      <c r="M196" s="25">
        <v>0</v>
      </c>
      <c r="N196" s="25">
        <v>298353.67464599037</v>
      </c>
      <c r="O196" s="25">
        <v>-154881.77388153525</v>
      </c>
      <c r="P196" s="25">
        <v>-184414.53923834805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-90876.850784644033</v>
      </c>
      <c r="X196" s="25">
        <v>42359.941287151181</v>
      </c>
      <c r="Y196" s="25">
        <v>24196.885066643012</v>
      </c>
      <c r="Z196" s="25">
        <v>0</v>
      </c>
      <c r="AA196" s="25">
        <v>0</v>
      </c>
      <c r="AB196" s="25">
        <v>0</v>
      </c>
      <c r="AC196" s="25">
        <v>0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>
        <v>0</v>
      </c>
      <c r="AR196" s="25">
        <v>0</v>
      </c>
      <c r="AS196" s="25">
        <v>0</v>
      </c>
      <c r="AT196" s="25">
        <v>0</v>
      </c>
      <c r="AU196" s="25">
        <v>0</v>
      </c>
      <c r="AV196" s="25">
        <v>0</v>
      </c>
      <c r="AW196" s="25">
        <v>0</v>
      </c>
    </row>
    <row r="197" spans="1:49" x14ac:dyDescent="0.25">
      <c r="B197" s="25">
        <v>0</v>
      </c>
      <c r="C197" s="25">
        <v>0</v>
      </c>
      <c r="D197" s="25">
        <v>0</v>
      </c>
      <c r="E197" s="25">
        <v>0</v>
      </c>
      <c r="F197" s="25">
        <v>0</v>
      </c>
      <c r="G197" s="25">
        <v>0</v>
      </c>
      <c r="H197" s="25">
        <v>112521.832594384</v>
      </c>
      <c r="I197" s="25">
        <v>-195933.53934345476</v>
      </c>
      <c r="J197" s="25">
        <v>-30229.746070133013</v>
      </c>
      <c r="K197" s="25">
        <v>0</v>
      </c>
      <c r="L197" s="25">
        <v>0</v>
      </c>
      <c r="M197" s="25">
        <v>0</v>
      </c>
      <c r="N197" s="25">
        <v>-154881.77388153516</v>
      </c>
      <c r="O197" s="25">
        <v>403874.87903406302</v>
      </c>
      <c r="P197" s="25">
        <v>-48825.725750654907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42359.941287151159</v>
      </c>
      <c r="X197" s="25">
        <v>-207941.33969060826</v>
      </c>
      <c r="Y197" s="25">
        <v>79055.47182078792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  <c r="AL197" s="25">
        <v>0</v>
      </c>
      <c r="AM197" s="25">
        <v>0</v>
      </c>
      <c r="AN197" s="25">
        <v>0</v>
      </c>
      <c r="AO197" s="25">
        <v>0</v>
      </c>
      <c r="AP197" s="25">
        <v>0</v>
      </c>
      <c r="AQ197" s="25">
        <v>0</v>
      </c>
      <c r="AR197" s="25">
        <v>0</v>
      </c>
      <c r="AS197" s="25">
        <v>0</v>
      </c>
      <c r="AT197" s="25">
        <v>0</v>
      </c>
      <c r="AU197" s="25">
        <v>0</v>
      </c>
      <c r="AV197" s="25">
        <v>0</v>
      </c>
      <c r="AW197" s="25">
        <v>0</v>
      </c>
    </row>
    <row r="198" spans="1:49" x14ac:dyDescent="0.25">
      <c r="B198" s="25">
        <v>0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5">
        <v>160217.65417170507</v>
      </c>
      <c r="I198" s="25">
        <v>-30229.746070133097</v>
      </c>
      <c r="J198" s="25">
        <v>-258632.27193336029</v>
      </c>
      <c r="K198" s="25">
        <v>0</v>
      </c>
      <c r="L198" s="25">
        <v>0</v>
      </c>
      <c r="M198" s="25">
        <v>0</v>
      </c>
      <c r="N198" s="25">
        <v>-184414.53923834808</v>
      </c>
      <c r="O198" s="25">
        <v>-48825.725750654805</v>
      </c>
      <c r="P198" s="25">
        <v>370935.37208999356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24196.885066643019</v>
      </c>
      <c r="X198" s="25">
        <v>79055.471820787905</v>
      </c>
      <c r="Y198" s="25">
        <v>-112303.10015663329</v>
      </c>
      <c r="Z198" s="25">
        <v>0</v>
      </c>
      <c r="AA198" s="25">
        <v>0</v>
      </c>
      <c r="AB198" s="25">
        <v>0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0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0</v>
      </c>
      <c r="AP198" s="25">
        <v>0</v>
      </c>
      <c r="AQ198" s="25">
        <v>0</v>
      </c>
      <c r="AR198" s="25">
        <v>0</v>
      </c>
      <c r="AS198" s="25">
        <v>0</v>
      </c>
      <c r="AT198" s="25">
        <v>0</v>
      </c>
      <c r="AU198" s="25">
        <v>0</v>
      </c>
      <c r="AV198" s="25">
        <v>0</v>
      </c>
      <c r="AW198" s="25">
        <v>0</v>
      </c>
    </row>
    <row r="199" spans="1:49" x14ac:dyDescent="0.25">
      <c r="B199" s="25">
        <v>0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-70288.101342662485</v>
      </c>
      <c r="L199" s="25">
        <v>51175.671188610584</v>
      </c>
      <c r="M199" s="25">
        <v>31599.693288285056</v>
      </c>
      <c r="N199" s="25">
        <v>0</v>
      </c>
      <c r="O199" s="25">
        <v>0</v>
      </c>
      <c r="P199" s="25">
        <v>0</v>
      </c>
      <c r="Q199" s="25">
        <v>723289.36544916476</v>
      </c>
      <c r="R199" s="25">
        <v>-502256.11724491644</v>
      </c>
      <c r="S199" s="25">
        <v>-379674.24333083723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>
        <v>0</v>
      </c>
      <c r="Z199" s="25">
        <v>-159319.74459724946</v>
      </c>
      <c r="AA199" s="25">
        <v>121152.58677144726</v>
      </c>
      <c r="AB199" s="25">
        <v>89841.191879502294</v>
      </c>
      <c r="AC199" s="25">
        <v>0</v>
      </c>
      <c r="AD199" s="25">
        <v>0</v>
      </c>
      <c r="AE199" s="25">
        <v>0</v>
      </c>
      <c r="AF199" s="25">
        <v>0</v>
      </c>
      <c r="AG199" s="25">
        <v>0</v>
      </c>
      <c r="AH199" s="25">
        <v>0</v>
      </c>
      <c r="AI199" s="25">
        <v>-143081.76100628928</v>
      </c>
      <c r="AJ199" s="25">
        <v>131132.07547169813</v>
      </c>
      <c r="AK199" s="25">
        <v>67610.062893081762</v>
      </c>
      <c r="AL199" s="25">
        <v>-350599.75850296352</v>
      </c>
      <c r="AM199" s="25">
        <v>198795.78381316044</v>
      </c>
      <c r="AN199" s="25">
        <v>190623.29526996808</v>
      </c>
      <c r="AO199" s="25">
        <v>0</v>
      </c>
      <c r="AP199" s="25">
        <v>0</v>
      </c>
      <c r="AQ199" s="25">
        <v>0</v>
      </c>
      <c r="AR199" s="25">
        <v>0</v>
      </c>
      <c r="AS199" s="25">
        <v>0</v>
      </c>
      <c r="AT199" s="25">
        <v>0</v>
      </c>
      <c r="AU199" s="25">
        <v>0</v>
      </c>
      <c r="AV199" s="25">
        <v>0</v>
      </c>
      <c r="AW199" s="25">
        <v>0</v>
      </c>
    </row>
    <row r="200" spans="1:49" x14ac:dyDescent="0.25">
      <c r="B200" s="25">
        <v>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51175.671188610555</v>
      </c>
      <c r="L200" s="25">
        <v>-85574.989107137328</v>
      </c>
      <c r="M200" s="25">
        <v>9122.0847838812278</v>
      </c>
      <c r="N200" s="25">
        <v>0</v>
      </c>
      <c r="O200" s="25">
        <v>0</v>
      </c>
      <c r="P200" s="25">
        <v>0</v>
      </c>
      <c r="Q200" s="25">
        <v>-502256.11724491633</v>
      </c>
      <c r="R200" s="25">
        <v>981009.46689333161</v>
      </c>
      <c r="S200" s="25">
        <v>-26079.167667592465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>
        <v>0</v>
      </c>
      <c r="Z200" s="25">
        <v>121152.5867714472</v>
      </c>
      <c r="AA200" s="25">
        <v>-225933.2023575638</v>
      </c>
      <c r="AB200" s="25">
        <v>9823.1827111984348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131132.0754716981</v>
      </c>
      <c r="AJ200" s="25">
        <v>-394905.66037735849</v>
      </c>
      <c r="AK200" s="25">
        <v>-20754.716981132071</v>
      </c>
      <c r="AL200" s="25">
        <v>198795.78381316044</v>
      </c>
      <c r="AM200" s="25">
        <v>-274595.61505127203</v>
      </c>
      <c r="AN200" s="25">
        <v>27888.617153644871</v>
      </c>
      <c r="AO200" s="25">
        <v>0</v>
      </c>
      <c r="AP200" s="25">
        <v>0</v>
      </c>
      <c r="AQ200" s="25">
        <v>0</v>
      </c>
      <c r="AR200" s="25">
        <v>0</v>
      </c>
      <c r="AS200" s="25">
        <v>0</v>
      </c>
      <c r="AT200" s="25">
        <v>0</v>
      </c>
      <c r="AU200" s="25">
        <v>0</v>
      </c>
      <c r="AV200" s="25">
        <v>0</v>
      </c>
      <c r="AW200" s="25">
        <v>0</v>
      </c>
    </row>
    <row r="201" spans="1:49" x14ac:dyDescent="0.25">
      <c r="B201" s="25">
        <v>0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31599.693288285074</v>
      </c>
      <c r="L201" s="25">
        <v>9122.0847838811987</v>
      </c>
      <c r="M201" s="25">
        <v>-51197.399989217192</v>
      </c>
      <c r="N201" s="25">
        <v>0</v>
      </c>
      <c r="O201" s="25">
        <v>0</v>
      </c>
      <c r="P201" s="25">
        <v>0</v>
      </c>
      <c r="Q201" s="25">
        <v>-379674.24333083723</v>
      </c>
      <c r="R201" s="25">
        <v>-26079.167667592381</v>
      </c>
      <c r="S201" s="25">
        <v>755985.19050913467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89841.191879502279</v>
      </c>
      <c r="AA201" s="25">
        <v>9823.1827111984348</v>
      </c>
      <c r="AB201" s="25">
        <v>-136296.6601178782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67610.062893081762</v>
      </c>
      <c r="AJ201" s="25">
        <v>-20754.716981132071</v>
      </c>
      <c r="AK201" s="25">
        <v>-100628.93081761007</v>
      </c>
      <c r="AL201" s="25">
        <v>190623.2952699681</v>
      </c>
      <c r="AM201" s="25">
        <v>27888.617153644816</v>
      </c>
      <c r="AN201" s="25">
        <v>-467862.19958442921</v>
      </c>
      <c r="AO201" s="25">
        <v>0</v>
      </c>
      <c r="AP201" s="25">
        <v>0</v>
      </c>
      <c r="AQ201" s="25">
        <v>0</v>
      </c>
      <c r="AR201" s="25">
        <v>0</v>
      </c>
      <c r="AS201" s="25">
        <v>0</v>
      </c>
      <c r="AT201" s="25">
        <v>0</v>
      </c>
      <c r="AU201" s="25">
        <v>0</v>
      </c>
      <c r="AV201" s="25">
        <v>0</v>
      </c>
      <c r="AW201" s="25">
        <v>0</v>
      </c>
    </row>
    <row r="202" spans="1:49" x14ac:dyDescent="0.25">
      <c r="B202" s="25">
        <v>0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463008.0291228058</v>
      </c>
      <c r="U202" s="25">
        <v>-346496.40655204549</v>
      </c>
      <c r="V202" s="25">
        <v>-295181.92303220672</v>
      </c>
      <c r="W202" s="25">
        <v>-305073.32904687553</v>
      </c>
      <c r="X202" s="25">
        <v>211720.4004776339</v>
      </c>
      <c r="Y202" s="25">
        <v>189828.84786136376</v>
      </c>
      <c r="Z202" s="25">
        <v>0</v>
      </c>
      <c r="AA202" s="25">
        <v>0</v>
      </c>
      <c r="AB202" s="25">
        <v>0</v>
      </c>
      <c r="AC202" s="25">
        <v>-157934.70007593025</v>
      </c>
      <c r="AD202" s="25">
        <v>134776.00607441162</v>
      </c>
      <c r="AE202" s="25">
        <v>105353.07517084295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0</v>
      </c>
      <c r="AP202" s="25">
        <v>0</v>
      </c>
      <c r="AQ202" s="25">
        <v>0</v>
      </c>
      <c r="AR202" s="25">
        <v>0</v>
      </c>
      <c r="AS202" s="25">
        <v>0</v>
      </c>
      <c r="AT202" s="25">
        <v>0</v>
      </c>
      <c r="AU202" s="25">
        <v>0</v>
      </c>
      <c r="AV202" s="25">
        <v>0</v>
      </c>
      <c r="AW202" s="25">
        <v>0</v>
      </c>
    </row>
    <row r="203" spans="1:49" x14ac:dyDescent="0.25">
      <c r="B203" s="25">
        <v>0</v>
      </c>
      <c r="C203" s="25">
        <v>0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-346496.40655204555</v>
      </c>
      <c r="U203" s="25">
        <v>763250.68894732045</v>
      </c>
      <c r="V203" s="25">
        <v>216617.46585811223</v>
      </c>
      <c r="W203" s="25">
        <v>211720.40047763387</v>
      </c>
      <c r="X203" s="25">
        <v>-397836.86966106365</v>
      </c>
      <c r="Y203" s="25">
        <v>-121704.78552401949</v>
      </c>
      <c r="Z203" s="25">
        <v>0</v>
      </c>
      <c r="AA203" s="25">
        <v>0</v>
      </c>
      <c r="AB203" s="25">
        <v>0</v>
      </c>
      <c r="AC203" s="25">
        <v>134776.00607441168</v>
      </c>
      <c r="AD203" s="25">
        <v>-365413.81928625674</v>
      </c>
      <c r="AE203" s="25">
        <v>-94912.680334092744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0</v>
      </c>
      <c r="AP203" s="25">
        <v>0</v>
      </c>
      <c r="AQ203" s="25">
        <v>0</v>
      </c>
      <c r="AR203" s="25">
        <v>0</v>
      </c>
      <c r="AS203" s="25">
        <v>0</v>
      </c>
      <c r="AT203" s="25">
        <v>0</v>
      </c>
      <c r="AU203" s="25">
        <v>0</v>
      </c>
      <c r="AV203" s="25">
        <v>0</v>
      </c>
      <c r="AW203" s="25">
        <v>0</v>
      </c>
    </row>
    <row r="204" spans="1:49" x14ac:dyDescent="0.25">
      <c r="A204" s="25" t="s">
        <v>195</v>
      </c>
      <c r="B204" s="25">
        <v>0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-295181.92303220666</v>
      </c>
      <c r="U204" s="25">
        <v>216617.46585811221</v>
      </c>
      <c r="V204" s="25">
        <v>362509.4232677666</v>
      </c>
      <c r="W204" s="25">
        <v>189828.84786136373</v>
      </c>
      <c r="X204" s="25">
        <v>-121704.78552401949</v>
      </c>
      <c r="Y204" s="25">
        <v>-229631.67080003678</v>
      </c>
      <c r="Z204" s="25">
        <v>0</v>
      </c>
      <c r="AA204" s="25">
        <v>0</v>
      </c>
      <c r="AB204" s="25">
        <v>0</v>
      </c>
      <c r="AC204" s="25">
        <v>105353.07517084292</v>
      </c>
      <c r="AD204" s="25">
        <v>-94912.680334092714</v>
      </c>
      <c r="AE204" s="25">
        <v>-132877.75246772979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>
        <v>0</v>
      </c>
      <c r="AR204" s="25">
        <v>0</v>
      </c>
      <c r="AS204" s="25">
        <v>0</v>
      </c>
      <c r="AT204" s="25">
        <v>0</v>
      </c>
      <c r="AU204" s="25">
        <v>0</v>
      </c>
      <c r="AV204" s="25">
        <v>0</v>
      </c>
      <c r="AW204" s="25">
        <v>0</v>
      </c>
    </row>
    <row r="205" spans="1:49" x14ac:dyDescent="0.25">
      <c r="B205" s="25">
        <v>0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5">
        <v>0</v>
      </c>
      <c r="L205" s="25">
        <v>0</v>
      </c>
      <c r="M205" s="25">
        <v>0</v>
      </c>
      <c r="N205" s="25">
        <v>-90876.850784644033</v>
      </c>
      <c r="O205" s="25">
        <v>42359.941287151181</v>
      </c>
      <c r="P205" s="25">
        <v>24196.885066643012</v>
      </c>
      <c r="Q205" s="25">
        <v>0</v>
      </c>
      <c r="R205" s="25">
        <v>0</v>
      </c>
      <c r="S205" s="25">
        <v>0</v>
      </c>
      <c r="T205" s="25">
        <v>-305073.32904687553</v>
      </c>
      <c r="U205" s="25">
        <v>211720.4004776339</v>
      </c>
      <c r="V205" s="25">
        <v>189828.84786136376</v>
      </c>
      <c r="W205" s="25">
        <v>454346.53401690489</v>
      </c>
      <c r="X205" s="25">
        <v>-291014.45455161826</v>
      </c>
      <c r="Y205" s="25">
        <v>-250249.32422753517</v>
      </c>
      <c r="Z205" s="25">
        <v>-58396.354185385331</v>
      </c>
      <c r="AA205" s="25">
        <v>36934.112786833146</v>
      </c>
      <c r="AB205" s="25">
        <v>36223.591299528416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</v>
      </c>
      <c r="AN205" s="25">
        <v>0</v>
      </c>
      <c r="AO205" s="25">
        <v>0</v>
      </c>
      <c r="AP205" s="25">
        <v>0</v>
      </c>
      <c r="AQ205" s="25">
        <v>0</v>
      </c>
      <c r="AR205" s="25">
        <v>0</v>
      </c>
      <c r="AS205" s="25">
        <v>0</v>
      </c>
      <c r="AT205" s="25">
        <v>0</v>
      </c>
      <c r="AU205" s="25">
        <v>0</v>
      </c>
      <c r="AV205" s="25">
        <v>0</v>
      </c>
      <c r="AW205" s="25">
        <v>0</v>
      </c>
    </row>
    <row r="206" spans="1:49" x14ac:dyDescent="0.25">
      <c r="B206" s="25">
        <v>0</v>
      </c>
      <c r="C206" s="25">
        <v>0</v>
      </c>
      <c r="D206" s="25">
        <v>0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42359.941287151159</v>
      </c>
      <c r="O206" s="25">
        <v>-207941.33969060826</v>
      </c>
      <c r="P206" s="25">
        <v>79055.47182078792</v>
      </c>
      <c r="Q206" s="25">
        <v>0</v>
      </c>
      <c r="R206" s="25">
        <v>0</v>
      </c>
      <c r="S206" s="25">
        <v>0</v>
      </c>
      <c r="T206" s="25">
        <v>211720.40047763387</v>
      </c>
      <c r="U206" s="25">
        <v>-397836.86966106365</v>
      </c>
      <c r="V206" s="25">
        <v>-121704.78552401949</v>
      </c>
      <c r="W206" s="25">
        <v>-291014.4545516182</v>
      </c>
      <c r="X206" s="25">
        <v>669627.96373113245</v>
      </c>
      <c r="Y206" s="25">
        <v>62378.40285488074</v>
      </c>
      <c r="Z206" s="25">
        <v>36934.112786833146</v>
      </c>
      <c r="AA206" s="25">
        <v>-63849.754379460559</v>
      </c>
      <c r="AB206" s="25">
        <v>-19729.089151649165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0</v>
      </c>
      <c r="AI206" s="25">
        <v>0</v>
      </c>
      <c r="AJ206" s="25">
        <v>0</v>
      </c>
      <c r="AK206" s="25">
        <v>0</v>
      </c>
      <c r="AL206" s="25">
        <v>0</v>
      </c>
      <c r="AM206" s="25">
        <v>0</v>
      </c>
      <c r="AN206" s="25">
        <v>0</v>
      </c>
      <c r="AO206" s="25">
        <v>0</v>
      </c>
      <c r="AP206" s="25">
        <v>0</v>
      </c>
      <c r="AQ206" s="25">
        <v>0</v>
      </c>
      <c r="AR206" s="25">
        <v>0</v>
      </c>
      <c r="AS206" s="25">
        <v>0</v>
      </c>
      <c r="AT206" s="25">
        <v>0</v>
      </c>
      <c r="AU206" s="25">
        <v>0</v>
      </c>
      <c r="AV206" s="25">
        <v>0</v>
      </c>
      <c r="AW206" s="25">
        <v>0</v>
      </c>
    </row>
    <row r="207" spans="1:49" x14ac:dyDescent="0.25">
      <c r="B207" s="25">
        <v>0</v>
      </c>
      <c r="C207" s="25">
        <v>0</v>
      </c>
      <c r="D207" s="25">
        <v>0</v>
      </c>
      <c r="E207" s="25">
        <v>0</v>
      </c>
      <c r="F207" s="25">
        <v>0</v>
      </c>
      <c r="G207" s="25">
        <v>0</v>
      </c>
      <c r="H207" s="25">
        <v>0</v>
      </c>
      <c r="I207" s="25">
        <v>0</v>
      </c>
      <c r="J207" s="25">
        <v>0</v>
      </c>
      <c r="K207" s="25">
        <v>0</v>
      </c>
      <c r="L207" s="25">
        <v>0</v>
      </c>
      <c r="M207" s="25">
        <v>0</v>
      </c>
      <c r="N207" s="25">
        <v>24196.885066643019</v>
      </c>
      <c r="O207" s="25">
        <v>79055.471820787905</v>
      </c>
      <c r="P207" s="25">
        <v>-112303.10015663329</v>
      </c>
      <c r="Q207" s="25">
        <v>0</v>
      </c>
      <c r="R207" s="25">
        <v>0</v>
      </c>
      <c r="S207" s="25">
        <v>0</v>
      </c>
      <c r="T207" s="25">
        <v>189828.84786136373</v>
      </c>
      <c r="U207" s="25">
        <v>-121704.78552401949</v>
      </c>
      <c r="V207" s="25">
        <v>-229631.67080003678</v>
      </c>
      <c r="W207" s="25">
        <v>-250249.32422753517</v>
      </c>
      <c r="X207" s="25">
        <v>62378.40285488074</v>
      </c>
      <c r="Y207" s="25">
        <v>385062.59767360205</v>
      </c>
      <c r="Z207" s="25">
        <v>36223.591299528416</v>
      </c>
      <c r="AA207" s="25">
        <v>-19729.089151649157</v>
      </c>
      <c r="AB207" s="25">
        <v>-43127.82671693201</v>
      </c>
      <c r="AC207" s="25">
        <v>0</v>
      </c>
      <c r="AD207" s="25">
        <v>0</v>
      </c>
      <c r="AE207" s="25">
        <v>0</v>
      </c>
      <c r="AF207" s="25">
        <v>0</v>
      </c>
      <c r="AG207" s="25">
        <v>0</v>
      </c>
      <c r="AH207" s="25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</v>
      </c>
      <c r="AN207" s="25">
        <v>0</v>
      </c>
      <c r="AO207" s="25">
        <v>0</v>
      </c>
      <c r="AP207" s="25">
        <v>0</v>
      </c>
      <c r="AQ207" s="25">
        <v>0</v>
      </c>
      <c r="AR207" s="25">
        <v>0</v>
      </c>
      <c r="AS207" s="25">
        <v>0</v>
      </c>
      <c r="AT207" s="25">
        <v>0</v>
      </c>
      <c r="AU207" s="25">
        <v>0</v>
      </c>
      <c r="AV207" s="25">
        <v>0</v>
      </c>
      <c r="AW207" s="25">
        <v>0</v>
      </c>
    </row>
    <row r="208" spans="1:49" x14ac:dyDescent="0.25">
      <c r="B208" s="25">
        <v>-381269.14195723808</v>
      </c>
      <c r="C208" s="25">
        <v>256272.76504062695</v>
      </c>
      <c r="D208" s="25">
        <v>235218.62490298194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0</v>
      </c>
      <c r="O208" s="25">
        <v>0</v>
      </c>
      <c r="P208" s="25">
        <v>0</v>
      </c>
      <c r="Q208" s="25">
        <v>-159319.74459724946</v>
      </c>
      <c r="R208" s="25">
        <v>121152.58677144726</v>
      </c>
      <c r="S208" s="25">
        <v>89841.191879502294</v>
      </c>
      <c r="T208" s="25">
        <v>0</v>
      </c>
      <c r="U208" s="25">
        <v>0</v>
      </c>
      <c r="V208" s="25">
        <v>0</v>
      </c>
      <c r="W208" s="25">
        <v>-58396.354185385331</v>
      </c>
      <c r="X208" s="25">
        <v>36934.112786833146</v>
      </c>
      <c r="Y208" s="25">
        <v>36223.591299528416</v>
      </c>
      <c r="Z208" s="25">
        <v>724465.65145518281</v>
      </c>
      <c r="AA208" s="25">
        <v>-456305.77332373959</v>
      </c>
      <c r="AB208" s="25">
        <v>-449478.21104191616</v>
      </c>
      <c r="AC208" s="25">
        <v>-125480.41071530999</v>
      </c>
      <c r="AD208" s="25">
        <v>41946.308724832248</v>
      </c>
      <c r="AE208" s="25">
        <v>88194.802959903551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0</v>
      </c>
      <c r="AP208" s="25">
        <v>0</v>
      </c>
      <c r="AQ208" s="25">
        <v>0</v>
      </c>
      <c r="AR208" s="25">
        <v>0</v>
      </c>
      <c r="AS208" s="25">
        <v>0</v>
      </c>
      <c r="AT208" s="25">
        <v>0</v>
      </c>
      <c r="AU208" s="25">
        <v>0</v>
      </c>
      <c r="AV208" s="25">
        <v>0</v>
      </c>
      <c r="AW208" s="25">
        <v>0</v>
      </c>
    </row>
    <row r="209" spans="2:49" x14ac:dyDescent="0.25">
      <c r="B209" s="25">
        <v>256272.76504062698</v>
      </c>
      <c r="C209" s="25">
        <v>-436219.24002202845</v>
      </c>
      <c r="D209" s="25">
        <v>-117629.4406925404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121152.5867714472</v>
      </c>
      <c r="R209" s="25">
        <v>-225933.2023575638</v>
      </c>
      <c r="S209" s="25">
        <v>9823.1827111984348</v>
      </c>
      <c r="T209" s="25">
        <v>0</v>
      </c>
      <c r="U209" s="25">
        <v>0</v>
      </c>
      <c r="V209" s="25">
        <v>0</v>
      </c>
      <c r="W209" s="25">
        <v>36934.112786833146</v>
      </c>
      <c r="X209" s="25">
        <v>-63849.754379460559</v>
      </c>
      <c r="Y209" s="25">
        <v>-19729.089151649165</v>
      </c>
      <c r="Z209" s="25">
        <v>-456305.77332373959</v>
      </c>
      <c r="AA209" s="25">
        <v>882881.39138992538</v>
      </c>
      <c r="AB209" s="25">
        <v>85589.038408158915</v>
      </c>
      <c r="AC209" s="25">
        <v>41946.308724832248</v>
      </c>
      <c r="AD209" s="25">
        <v>-156879.19463087255</v>
      </c>
      <c r="AE209" s="25">
        <v>41946.308724832226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0</v>
      </c>
      <c r="AP209" s="25">
        <v>0</v>
      </c>
      <c r="AQ209" s="25">
        <v>0</v>
      </c>
      <c r="AR209" s="25">
        <v>0</v>
      </c>
      <c r="AS209" s="25">
        <v>0</v>
      </c>
      <c r="AT209" s="25">
        <v>0</v>
      </c>
      <c r="AU209" s="25">
        <v>0</v>
      </c>
      <c r="AV209" s="25">
        <v>0</v>
      </c>
      <c r="AW209" s="25">
        <v>0</v>
      </c>
    </row>
    <row r="210" spans="2:49" x14ac:dyDescent="0.25">
      <c r="B210" s="25">
        <v>235218.62490298197</v>
      </c>
      <c r="C210" s="25">
        <v>-117629.4406925404</v>
      </c>
      <c r="D210" s="25">
        <v>-262432.00680173526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89841.191879502279</v>
      </c>
      <c r="R210" s="25">
        <v>9823.1827111984348</v>
      </c>
      <c r="S210" s="25">
        <v>-136296.6601178782</v>
      </c>
      <c r="T210" s="25">
        <v>0</v>
      </c>
      <c r="U210" s="25">
        <v>0</v>
      </c>
      <c r="V210" s="25">
        <v>0</v>
      </c>
      <c r="W210" s="25">
        <v>36223.591299528416</v>
      </c>
      <c r="X210" s="25">
        <v>-19729.089151649157</v>
      </c>
      <c r="Y210" s="25">
        <v>-43127.82671693201</v>
      </c>
      <c r="Z210" s="25">
        <v>-449478.21104191622</v>
      </c>
      <c r="AA210" s="25">
        <v>85589.0384081589</v>
      </c>
      <c r="AB210" s="25">
        <v>567336.9043518554</v>
      </c>
      <c r="AC210" s="25">
        <v>88194.802959903551</v>
      </c>
      <c r="AD210" s="25">
        <v>41946.308724832226</v>
      </c>
      <c r="AE210" s="25">
        <v>-125480.41071530996</v>
      </c>
      <c r="AF210" s="25">
        <v>0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0</v>
      </c>
      <c r="AP210" s="25">
        <v>0</v>
      </c>
      <c r="AQ210" s="25">
        <v>0</v>
      </c>
      <c r="AR210" s="25">
        <v>0</v>
      </c>
      <c r="AS210" s="25">
        <v>0</v>
      </c>
      <c r="AT210" s="25">
        <v>0</v>
      </c>
      <c r="AU210" s="25">
        <v>0</v>
      </c>
      <c r="AV210" s="25">
        <v>0</v>
      </c>
      <c r="AW210" s="25">
        <v>0</v>
      </c>
    </row>
    <row r="211" spans="2:49" x14ac:dyDescent="0.25">
      <c r="B211" s="25">
        <v>-164005.09821562452</v>
      </c>
      <c r="C211" s="25">
        <v>53418.803418803334</v>
      </c>
      <c r="D211" s="25">
        <v>120895.18668466042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-157934.70007593025</v>
      </c>
      <c r="U211" s="25">
        <v>134776.00607441162</v>
      </c>
      <c r="V211" s="25">
        <v>105353.07517084295</v>
      </c>
      <c r="W211" s="25">
        <v>0</v>
      </c>
      <c r="X211" s="25">
        <v>0</v>
      </c>
      <c r="Y211" s="25">
        <v>0</v>
      </c>
      <c r="Z211" s="25">
        <v>-125480.41071530999</v>
      </c>
      <c r="AA211" s="25">
        <v>41946.308724832248</v>
      </c>
      <c r="AB211" s="25">
        <v>88194.802959903551</v>
      </c>
      <c r="AC211" s="25">
        <v>723450.18656377413</v>
      </c>
      <c r="AD211" s="25">
        <v>-366402.74053289194</v>
      </c>
      <c r="AE211" s="25">
        <v>-473748.93208055611</v>
      </c>
      <c r="AF211" s="25">
        <v>-276029.97755690943</v>
      </c>
      <c r="AG211" s="25">
        <v>136261.62231484475</v>
      </c>
      <c r="AH211" s="25">
        <v>159305.86726514917</v>
      </c>
      <c r="AI211" s="25">
        <v>0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5">
        <v>0</v>
      </c>
      <c r="AR211" s="25">
        <v>0</v>
      </c>
      <c r="AS211" s="25">
        <v>0</v>
      </c>
      <c r="AT211" s="25">
        <v>0</v>
      </c>
      <c r="AU211" s="25">
        <v>0</v>
      </c>
      <c r="AV211" s="25">
        <v>0</v>
      </c>
      <c r="AW211" s="25">
        <v>0</v>
      </c>
    </row>
    <row r="212" spans="2:49" x14ac:dyDescent="0.25">
      <c r="B212" s="25">
        <v>53418.803418803494</v>
      </c>
      <c r="C212" s="25">
        <v>-160256.41025641031</v>
      </c>
      <c r="D212" s="25">
        <v>32051.282051282018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5">
        <v>0</v>
      </c>
      <c r="S212" s="25">
        <v>0</v>
      </c>
      <c r="T212" s="25">
        <v>134776.00607441168</v>
      </c>
      <c r="U212" s="25">
        <v>-365413.81928625674</v>
      </c>
      <c r="V212" s="25">
        <v>-94912.680334092744</v>
      </c>
      <c r="W212" s="25">
        <v>0</v>
      </c>
      <c r="X212" s="25">
        <v>0</v>
      </c>
      <c r="Y212" s="25">
        <v>0</v>
      </c>
      <c r="Z212" s="25">
        <v>41946.308724832248</v>
      </c>
      <c r="AA212" s="25">
        <v>-156879.19463087255</v>
      </c>
      <c r="AB212" s="25">
        <v>41946.308724832226</v>
      </c>
      <c r="AC212" s="25">
        <v>-366402.74053289206</v>
      </c>
      <c r="AD212" s="25">
        <v>973874.19984158769</v>
      </c>
      <c r="AE212" s="25">
        <v>-19755.590740787658</v>
      </c>
      <c r="AF212" s="25">
        <v>136261.6223148446</v>
      </c>
      <c r="AG212" s="25">
        <v>-291324.77566804818</v>
      </c>
      <c r="AH212" s="25">
        <v>40670.680298766158</v>
      </c>
      <c r="AI212" s="25">
        <v>0</v>
      </c>
      <c r="AJ212" s="25">
        <v>0</v>
      </c>
      <c r="AK212" s="25">
        <v>0</v>
      </c>
      <c r="AL212" s="25">
        <v>0</v>
      </c>
      <c r="AM212" s="25">
        <v>0</v>
      </c>
      <c r="AN212" s="25">
        <v>0</v>
      </c>
      <c r="AO212" s="25">
        <v>0</v>
      </c>
      <c r="AP212" s="25">
        <v>0</v>
      </c>
      <c r="AQ212" s="25">
        <v>0</v>
      </c>
      <c r="AR212" s="25">
        <v>0</v>
      </c>
      <c r="AS212" s="25">
        <v>0</v>
      </c>
      <c r="AT212" s="25">
        <v>0</v>
      </c>
      <c r="AU212" s="25">
        <v>0</v>
      </c>
      <c r="AV212" s="25">
        <v>0</v>
      </c>
      <c r="AW212" s="25">
        <v>0</v>
      </c>
    </row>
    <row r="213" spans="2:49" x14ac:dyDescent="0.25">
      <c r="B213" s="25">
        <v>120895.18668466034</v>
      </c>
      <c r="C213" s="25">
        <v>32051.282051282175</v>
      </c>
      <c r="D213" s="25">
        <v>-152609.08681961318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105353.07517084292</v>
      </c>
      <c r="U213" s="25">
        <v>-94912.680334092714</v>
      </c>
      <c r="V213" s="25">
        <v>-132877.75246772979</v>
      </c>
      <c r="W213" s="25">
        <v>0</v>
      </c>
      <c r="X213" s="25">
        <v>0</v>
      </c>
      <c r="Y213" s="25">
        <v>0</v>
      </c>
      <c r="Z213" s="25">
        <v>88194.802959903551</v>
      </c>
      <c r="AA213" s="25">
        <v>41946.308724832226</v>
      </c>
      <c r="AB213" s="25">
        <v>-125480.41071530996</v>
      </c>
      <c r="AC213" s="25">
        <v>-473748.932080556</v>
      </c>
      <c r="AD213" s="25">
        <v>-19755.590740787742</v>
      </c>
      <c r="AE213" s="25">
        <v>628941.31576447119</v>
      </c>
      <c r="AF213" s="25">
        <v>159305.86726514922</v>
      </c>
      <c r="AG213" s="25">
        <v>40670.680298766056</v>
      </c>
      <c r="AH213" s="25">
        <v>-217974.06576181829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>
        <v>0</v>
      </c>
      <c r="AR213" s="25">
        <v>0</v>
      </c>
      <c r="AS213" s="25">
        <v>0</v>
      </c>
      <c r="AT213" s="25">
        <v>0</v>
      </c>
      <c r="AU213" s="25">
        <v>0</v>
      </c>
      <c r="AV213" s="25">
        <v>0</v>
      </c>
      <c r="AW213" s="25">
        <v>0</v>
      </c>
    </row>
    <row r="214" spans="2:49" x14ac:dyDescent="0.25">
      <c r="B214" s="25">
        <v>-333158.19640810078</v>
      </c>
      <c r="C214" s="25">
        <v>186918.86383900131</v>
      </c>
      <c r="D214" s="25">
        <v>265889.69558018079</v>
      </c>
      <c r="E214" s="25">
        <v>-1286291.7422744636</v>
      </c>
      <c r="F214" s="25">
        <v>538620.91379357048</v>
      </c>
      <c r="G214" s="25">
        <v>790834.98090621049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0</v>
      </c>
      <c r="Y214" s="25">
        <v>0</v>
      </c>
      <c r="Z214" s="25">
        <v>0</v>
      </c>
      <c r="AA214" s="25">
        <v>0</v>
      </c>
      <c r="AB214" s="25">
        <v>0</v>
      </c>
      <c r="AC214" s="25">
        <v>-276029.97755690943</v>
      </c>
      <c r="AD214" s="25">
        <v>136261.62231484475</v>
      </c>
      <c r="AE214" s="25">
        <v>159305.86726514917</v>
      </c>
      <c r="AF214" s="25">
        <v>1895479.916239474</v>
      </c>
      <c r="AG214" s="25">
        <v>-861801.3999474165</v>
      </c>
      <c r="AH214" s="25">
        <v>-1216030.5437515404</v>
      </c>
      <c r="AI214" s="25">
        <v>0</v>
      </c>
      <c r="AJ214" s="25">
        <v>0</v>
      </c>
      <c r="AK214" s="25">
        <v>0</v>
      </c>
      <c r="AL214" s="25">
        <v>0</v>
      </c>
      <c r="AM214" s="25">
        <v>0</v>
      </c>
      <c r="AN214" s="25">
        <v>0</v>
      </c>
      <c r="AO214" s="25">
        <v>0</v>
      </c>
      <c r="AP214" s="25">
        <v>0</v>
      </c>
      <c r="AQ214" s="25">
        <v>0</v>
      </c>
      <c r="AR214" s="25">
        <v>0</v>
      </c>
      <c r="AS214" s="25">
        <v>0</v>
      </c>
      <c r="AT214" s="25">
        <v>0</v>
      </c>
      <c r="AU214" s="25">
        <v>0</v>
      </c>
      <c r="AV214" s="25">
        <v>0</v>
      </c>
      <c r="AW214" s="25">
        <v>0</v>
      </c>
    </row>
    <row r="215" spans="2:49" x14ac:dyDescent="0.25">
      <c r="B215" s="25">
        <v>186918.86383900142</v>
      </c>
      <c r="C215" s="25">
        <v>-264170.16940517136</v>
      </c>
      <c r="D215" s="25">
        <v>-61563.28280898399</v>
      </c>
      <c r="E215" s="25">
        <v>538620.91379357059</v>
      </c>
      <c r="F215" s="25">
        <v>-554532.40527584439</v>
      </c>
      <c r="G215" s="25">
        <v>-169948.2707255641</v>
      </c>
      <c r="H215" s="25">
        <v>0</v>
      </c>
      <c r="I215" s="25">
        <v>0</v>
      </c>
      <c r="J215" s="25">
        <v>0</v>
      </c>
      <c r="K215" s="25">
        <v>0</v>
      </c>
      <c r="L215" s="25">
        <v>0</v>
      </c>
      <c r="M215" s="25">
        <v>0</v>
      </c>
      <c r="N215" s="25">
        <v>0</v>
      </c>
      <c r="O215" s="25">
        <v>0</v>
      </c>
      <c r="P215" s="25">
        <v>0</v>
      </c>
      <c r="Q215" s="25">
        <v>0</v>
      </c>
      <c r="R215" s="25">
        <v>0</v>
      </c>
      <c r="S215" s="25">
        <v>0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  <c r="AB215" s="25">
        <v>0</v>
      </c>
      <c r="AC215" s="25">
        <v>136261.6223148446</v>
      </c>
      <c r="AD215" s="25">
        <v>-291324.77566804818</v>
      </c>
      <c r="AE215" s="25">
        <v>40670.680298766158</v>
      </c>
      <c r="AF215" s="25">
        <v>-861801.39994741662</v>
      </c>
      <c r="AG215" s="25">
        <v>1110027.350349064</v>
      </c>
      <c r="AH215" s="25">
        <v>190840.87323578194</v>
      </c>
      <c r="AI215" s="25">
        <v>0</v>
      </c>
      <c r="AJ215" s="25">
        <v>0</v>
      </c>
      <c r="AK215" s="25">
        <v>0</v>
      </c>
      <c r="AL215" s="25">
        <v>0</v>
      </c>
      <c r="AM215" s="25">
        <v>0</v>
      </c>
      <c r="AN215" s="25">
        <v>0</v>
      </c>
      <c r="AO215" s="25">
        <v>0</v>
      </c>
      <c r="AP215" s="25">
        <v>0</v>
      </c>
      <c r="AQ215" s="25">
        <v>0</v>
      </c>
      <c r="AR215" s="25">
        <v>0</v>
      </c>
      <c r="AS215" s="25">
        <v>0</v>
      </c>
      <c r="AT215" s="25">
        <v>0</v>
      </c>
      <c r="AU215" s="25">
        <v>0</v>
      </c>
      <c r="AV215" s="25">
        <v>0</v>
      </c>
      <c r="AW215" s="25">
        <v>0</v>
      </c>
    </row>
    <row r="216" spans="2:49" x14ac:dyDescent="0.25">
      <c r="B216" s="25">
        <v>265889.69558018068</v>
      </c>
      <c r="C216" s="25">
        <v>-61563.282808983822</v>
      </c>
      <c r="D216" s="25">
        <v>-371502.56867490325</v>
      </c>
      <c r="E216" s="25">
        <v>790834.98090621061</v>
      </c>
      <c r="F216" s="25">
        <v>-169948.2707255641</v>
      </c>
      <c r="G216" s="25">
        <v>-815210.0316875662</v>
      </c>
      <c r="H216" s="25">
        <v>0</v>
      </c>
      <c r="I216" s="25">
        <v>0</v>
      </c>
      <c r="J216" s="25">
        <v>0</v>
      </c>
      <c r="K216" s="25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  <c r="R216" s="25">
        <v>0</v>
      </c>
      <c r="S216" s="25">
        <v>0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>
        <v>0</v>
      </c>
      <c r="Z216" s="25">
        <v>0</v>
      </c>
      <c r="AA216" s="25">
        <v>0</v>
      </c>
      <c r="AB216" s="25">
        <v>0</v>
      </c>
      <c r="AC216" s="25">
        <v>159305.86726514922</v>
      </c>
      <c r="AD216" s="25">
        <v>40670.680298766056</v>
      </c>
      <c r="AE216" s="25">
        <v>-217974.06576181829</v>
      </c>
      <c r="AF216" s="25">
        <v>-1216030.5437515406</v>
      </c>
      <c r="AG216" s="25">
        <v>190840.87323578185</v>
      </c>
      <c r="AH216" s="25">
        <v>1404686.6661242878</v>
      </c>
      <c r="AI216" s="25">
        <v>0</v>
      </c>
      <c r="AJ216" s="25">
        <v>0</v>
      </c>
      <c r="AK216" s="25">
        <v>0</v>
      </c>
      <c r="AL216" s="25">
        <v>0</v>
      </c>
      <c r="AM216" s="25">
        <v>0</v>
      </c>
      <c r="AN216" s="25">
        <v>0</v>
      </c>
      <c r="AO216" s="25">
        <v>0</v>
      </c>
      <c r="AP216" s="25">
        <v>0</v>
      </c>
      <c r="AQ216" s="25">
        <v>0</v>
      </c>
      <c r="AR216" s="25">
        <v>0</v>
      </c>
      <c r="AS216" s="25">
        <v>0</v>
      </c>
      <c r="AT216" s="25">
        <v>0</v>
      </c>
      <c r="AU216" s="25">
        <v>0</v>
      </c>
      <c r="AV216" s="25">
        <v>0</v>
      </c>
      <c r="AW216" s="25">
        <v>0</v>
      </c>
    </row>
    <row r="217" spans="2:49" x14ac:dyDescent="0.25">
      <c r="B217" s="25">
        <v>0</v>
      </c>
      <c r="C217" s="25">
        <v>0</v>
      </c>
      <c r="D217" s="25">
        <v>0</v>
      </c>
      <c r="E217" s="25">
        <v>0</v>
      </c>
      <c r="F217" s="25">
        <v>0</v>
      </c>
      <c r="G217" s="25">
        <v>0</v>
      </c>
      <c r="H217" s="25">
        <v>0</v>
      </c>
      <c r="I217" s="25">
        <v>0</v>
      </c>
      <c r="J217" s="25">
        <v>0</v>
      </c>
      <c r="K217" s="25">
        <v>-39716.083986313628</v>
      </c>
      <c r="L217" s="25">
        <v>36909.420009881542</v>
      </c>
      <c r="M217" s="25">
        <v>27264.968072327243</v>
      </c>
      <c r="N217" s="25">
        <v>0</v>
      </c>
      <c r="O217" s="25">
        <v>0</v>
      </c>
      <c r="P217" s="25">
        <v>0</v>
      </c>
      <c r="Q217" s="25">
        <v>-143081.76100628928</v>
      </c>
      <c r="R217" s="25">
        <v>131132.07547169813</v>
      </c>
      <c r="S217" s="25">
        <v>67610.062893081762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5">
        <v>0</v>
      </c>
      <c r="Z217" s="25">
        <v>0</v>
      </c>
      <c r="AA217" s="25">
        <v>0</v>
      </c>
      <c r="AB217" s="25">
        <v>0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629509.62570410874</v>
      </c>
      <c r="AJ217" s="25">
        <v>-385783.91011390393</v>
      </c>
      <c r="AK217" s="25">
        <v>-376146.52747573645</v>
      </c>
      <c r="AL217" s="25">
        <v>-114415.28044804819</v>
      </c>
      <c r="AM217" s="25">
        <v>55843.480360741938</v>
      </c>
      <c r="AN217" s="25">
        <v>48239.014739892467</v>
      </c>
      <c r="AO217" s="25">
        <v>0</v>
      </c>
      <c r="AP217" s="25">
        <v>0</v>
      </c>
      <c r="AQ217" s="25">
        <v>0</v>
      </c>
      <c r="AR217" s="25">
        <v>-332296.50026345759</v>
      </c>
      <c r="AS217" s="25">
        <v>161898.93427158229</v>
      </c>
      <c r="AT217" s="25">
        <v>233032.48177043497</v>
      </c>
      <c r="AU217" s="25">
        <v>0</v>
      </c>
      <c r="AV217" s="25">
        <v>0</v>
      </c>
      <c r="AW217" s="25">
        <v>0</v>
      </c>
    </row>
    <row r="218" spans="2:49" x14ac:dyDescent="0.25">
      <c r="B218" s="25">
        <v>0</v>
      </c>
      <c r="C218" s="25">
        <v>0</v>
      </c>
      <c r="D218" s="25">
        <v>0</v>
      </c>
      <c r="E218" s="25">
        <v>0</v>
      </c>
      <c r="F218" s="25">
        <v>0</v>
      </c>
      <c r="G218" s="25">
        <v>0</v>
      </c>
      <c r="H218" s="25">
        <v>0</v>
      </c>
      <c r="I218" s="25">
        <v>0</v>
      </c>
      <c r="J218" s="25">
        <v>0</v>
      </c>
      <c r="K218" s="25">
        <v>36909.420009881549</v>
      </c>
      <c r="L218" s="25">
        <v>-102539.98861983942</v>
      </c>
      <c r="M218" s="25">
        <v>-15443.562833238499</v>
      </c>
      <c r="N218" s="25">
        <v>0</v>
      </c>
      <c r="O218" s="25">
        <v>0</v>
      </c>
      <c r="P218" s="25">
        <v>0</v>
      </c>
      <c r="Q218" s="25">
        <v>131132.0754716981</v>
      </c>
      <c r="R218" s="25">
        <v>-394905.66037735849</v>
      </c>
      <c r="S218" s="25">
        <v>-20754.716981132071</v>
      </c>
      <c r="T218" s="25">
        <v>0</v>
      </c>
      <c r="U218" s="25">
        <v>0</v>
      </c>
      <c r="V218" s="25">
        <v>0</v>
      </c>
      <c r="W218" s="25">
        <v>0</v>
      </c>
      <c r="X218" s="25">
        <v>0</v>
      </c>
      <c r="Y218" s="25">
        <v>0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-385783.91011390381</v>
      </c>
      <c r="AJ218" s="25">
        <v>1000267.6067659846</v>
      </c>
      <c r="AK218" s="25">
        <v>99081.796377365506</v>
      </c>
      <c r="AL218" s="25">
        <v>55843.480360741938</v>
      </c>
      <c r="AM218" s="25">
        <v>-168188.33378224837</v>
      </c>
      <c r="AN218" s="25">
        <v>25077.321742037944</v>
      </c>
      <c r="AO218" s="25">
        <v>0</v>
      </c>
      <c r="AP218" s="25">
        <v>0</v>
      </c>
      <c r="AQ218" s="25">
        <v>0</v>
      </c>
      <c r="AR218" s="25">
        <v>161898.93427158226</v>
      </c>
      <c r="AS218" s="25">
        <v>-334633.62398653821</v>
      </c>
      <c r="AT218" s="25">
        <v>-87960.838305032885</v>
      </c>
      <c r="AU218" s="25">
        <v>0</v>
      </c>
      <c r="AV218" s="25">
        <v>0</v>
      </c>
      <c r="AW218" s="25">
        <v>0</v>
      </c>
    </row>
    <row r="219" spans="2:49" x14ac:dyDescent="0.25">
      <c r="B219" s="25">
        <v>0</v>
      </c>
      <c r="C219" s="25">
        <v>0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0</v>
      </c>
      <c r="J219" s="25">
        <v>0</v>
      </c>
      <c r="K219" s="25">
        <v>27264.968072327236</v>
      </c>
      <c r="L219" s="25">
        <v>-15443.562833238491</v>
      </c>
      <c r="M219" s="25">
        <v>-35777.038418579163</v>
      </c>
      <c r="N219" s="25">
        <v>0</v>
      </c>
      <c r="O219" s="25">
        <v>0</v>
      </c>
      <c r="P219" s="25">
        <v>0</v>
      </c>
      <c r="Q219" s="25">
        <v>67610.062893081762</v>
      </c>
      <c r="R219" s="25">
        <v>-20754.716981132071</v>
      </c>
      <c r="S219" s="25">
        <v>-100628.93081761007</v>
      </c>
      <c r="T219" s="25">
        <v>0</v>
      </c>
      <c r="U219" s="25">
        <v>0</v>
      </c>
      <c r="V219" s="25">
        <v>0</v>
      </c>
      <c r="W219" s="25">
        <v>0</v>
      </c>
      <c r="X219" s="25">
        <v>0</v>
      </c>
      <c r="Y219" s="25">
        <v>0</v>
      </c>
      <c r="Z219" s="25">
        <v>0</v>
      </c>
      <c r="AA219" s="25">
        <v>0</v>
      </c>
      <c r="AB219" s="25">
        <v>0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-376146.52747573645</v>
      </c>
      <c r="AJ219" s="25">
        <v>99081.796377365536</v>
      </c>
      <c r="AK219" s="25">
        <v>513108.05254216294</v>
      </c>
      <c r="AL219" s="25">
        <v>48239.014739892467</v>
      </c>
      <c r="AM219" s="25">
        <v>25077.321742037944</v>
      </c>
      <c r="AN219" s="25">
        <v>-99612.694697539642</v>
      </c>
      <c r="AO219" s="25">
        <v>0</v>
      </c>
      <c r="AP219" s="25">
        <v>0</v>
      </c>
      <c r="AQ219" s="25">
        <v>0</v>
      </c>
      <c r="AR219" s="25">
        <v>233032.48177043497</v>
      </c>
      <c r="AS219" s="25">
        <v>-87960.838305032914</v>
      </c>
      <c r="AT219" s="25">
        <v>-277089.38860843406</v>
      </c>
      <c r="AU219" s="25">
        <v>0</v>
      </c>
      <c r="AV219" s="25">
        <v>0</v>
      </c>
      <c r="AW219" s="25">
        <v>0</v>
      </c>
    </row>
    <row r="220" spans="2:49" x14ac:dyDescent="0.25">
      <c r="B220" s="25">
        <v>0</v>
      </c>
      <c r="C220" s="25">
        <v>0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-350599.75850296352</v>
      </c>
      <c r="R220" s="25">
        <v>198795.78381316044</v>
      </c>
      <c r="S220" s="25">
        <v>190623.29526996808</v>
      </c>
      <c r="T220" s="25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-114415.28044804819</v>
      </c>
      <c r="AJ220" s="25">
        <v>55843.480360741938</v>
      </c>
      <c r="AK220" s="25">
        <v>48239.014739892467</v>
      </c>
      <c r="AL220" s="25">
        <v>613621.7192198945</v>
      </c>
      <c r="AM220" s="25">
        <v>-359453.35904295964</v>
      </c>
      <c r="AN220" s="25">
        <v>-303766.90437857149</v>
      </c>
      <c r="AO220" s="25">
        <v>-85648.738210553143</v>
      </c>
      <c r="AP220" s="25">
        <v>74772.707961594046</v>
      </c>
      <c r="AQ220" s="25">
        <v>29161.356105021667</v>
      </c>
      <c r="AR220" s="25">
        <v>-62957.942058329543</v>
      </c>
      <c r="AS220" s="25">
        <v>30041.386907463224</v>
      </c>
      <c r="AT220" s="25">
        <v>35743.238263689287</v>
      </c>
      <c r="AU220" s="25">
        <v>0</v>
      </c>
      <c r="AV220" s="25">
        <v>0</v>
      </c>
      <c r="AW220" s="25">
        <v>0</v>
      </c>
    </row>
    <row r="221" spans="2:49" x14ac:dyDescent="0.25">
      <c r="B221" s="25">
        <v>0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0</v>
      </c>
      <c r="O221" s="25">
        <v>0</v>
      </c>
      <c r="P221" s="25">
        <v>0</v>
      </c>
      <c r="Q221" s="25">
        <v>198795.78381316044</v>
      </c>
      <c r="R221" s="25">
        <v>-274595.61505127203</v>
      </c>
      <c r="S221" s="25">
        <v>27888.617153644871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0</v>
      </c>
      <c r="Z221" s="25">
        <v>0</v>
      </c>
      <c r="AA221" s="25">
        <v>0</v>
      </c>
      <c r="AB221" s="25">
        <v>0</v>
      </c>
      <c r="AC221" s="25">
        <v>0</v>
      </c>
      <c r="AD221" s="25">
        <v>0</v>
      </c>
      <c r="AE221" s="25">
        <v>0</v>
      </c>
      <c r="AF221" s="25">
        <v>0</v>
      </c>
      <c r="AG221" s="25">
        <v>0</v>
      </c>
      <c r="AH221" s="25">
        <v>0</v>
      </c>
      <c r="AI221" s="25">
        <v>55843.480360741938</v>
      </c>
      <c r="AJ221" s="25">
        <v>-168188.33378224837</v>
      </c>
      <c r="AK221" s="25">
        <v>25077.321742037944</v>
      </c>
      <c r="AL221" s="25">
        <v>-359453.35904295964</v>
      </c>
      <c r="AM221" s="25">
        <v>706012.86050615762</v>
      </c>
      <c r="AN221" s="25">
        <v>-66328.594137618362</v>
      </c>
      <c r="AO221" s="25">
        <v>74772.707961594017</v>
      </c>
      <c r="AP221" s="25">
        <v>-197552.89319398423</v>
      </c>
      <c r="AQ221" s="25">
        <v>6287.7049876795045</v>
      </c>
      <c r="AR221" s="25">
        <v>30041.386907463209</v>
      </c>
      <c r="AS221" s="25">
        <v>-65676.018478652972</v>
      </c>
      <c r="AT221" s="25">
        <v>7074.9502542560367</v>
      </c>
      <c r="AU221" s="25">
        <v>0</v>
      </c>
      <c r="AV221" s="25">
        <v>0</v>
      </c>
      <c r="AW221" s="25">
        <v>0</v>
      </c>
    </row>
    <row r="222" spans="2:49" x14ac:dyDescent="0.25">
      <c r="B222" s="25">
        <v>0</v>
      </c>
      <c r="C222" s="25">
        <v>0</v>
      </c>
      <c r="D222" s="25">
        <v>0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0</v>
      </c>
      <c r="L222" s="25">
        <v>0</v>
      </c>
      <c r="M222" s="25">
        <v>0</v>
      </c>
      <c r="N222" s="25">
        <v>0</v>
      </c>
      <c r="O222" s="25">
        <v>0</v>
      </c>
      <c r="P222" s="25">
        <v>0</v>
      </c>
      <c r="Q222" s="25">
        <v>190623.2952699681</v>
      </c>
      <c r="R222" s="25">
        <v>27888.617153644816</v>
      </c>
      <c r="S222" s="25">
        <v>-467862.19958442921</v>
      </c>
      <c r="T222" s="25">
        <v>0</v>
      </c>
      <c r="U222" s="25">
        <v>0</v>
      </c>
      <c r="V222" s="25">
        <v>0</v>
      </c>
      <c r="W222" s="25">
        <v>0</v>
      </c>
      <c r="X222" s="25">
        <v>0</v>
      </c>
      <c r="Y222" s="25">
        <v>0</v>
      </c>
      <c r="Z222" s="25">
        <v>0</v>
      </c>
      <c r="AA222" s="25">
        <v>0</v>
      </c>
      <c r="AB222" s="25">
        <v>0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48239.014739892467</v>
      </c>
      <c r="AJ222" s="25">
        <v>25077.321742037944</v>
      </c>
      <c r="AK222" s="25">
        <v>-99612.694697539642</v>
      </c>
      <c r="AL222" s="25">
        <v>-303766.90437857155</v>
      </c>
      <c r="AM222" s="25">
        <v>-66328.594137618275</v>
      </c>
      <c r="AN222" s="25">
        <v>696656.56066111603</v>
      </c>
      <c r="AO222" s="25">
        <v>29161.35610502167</v>
      </c>
      <c r="AP222" s="25">
        <v>6287.7049876794854</v>
      </c>
      <c r="AQ222" s="25">
        <v>-57547.795054804992</v>
      </c>
      <c r="AR222" s="25">
        <v>35743.238263689294</v>
      </c>
      <c r="AS222" s="25">
        <v>7074.9502542560203</v>
      </c>
      <c r="AT222" s="25">
        <v>-71633.871324342254</v>
      </c>
      <c r="AU222" s="25">
        <v>0</v>
      </c>
      <c r="AV222" s="25">
        <v>0</v>
      </c>
      <c r="AW222" s="25">
        <v>0</v>
      </c>
    </row>
    <row r="223" spans="2:49" x14ac:dyDescent="0.25">
      <c r="B223" s="25">
        <v>0</v>
      </c>
      <c r="C223" s="25">
        <v>0</v>
      </c>
      <c r="D223" s="25">
        <v>0</v>
      </c>
      <c r="E223" s="25">
        <v>0</v>
      </c>
      <c r="F223" s="25">
        <v>0</v>
      </c>
      <c r="G223" s="25">
        <v>0</v>
      </c>
      <c r="H223" s="25">
        <v>-208612.04721342574</v>
      </c>
      <c r="I223" s="25">
        <v>208188.68435758923</v>
      </c>
      <c r="J223" s="25">
        <v>100231.15611928677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  <c r="S223" s="25">
        <v>0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5">
        <v>0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  <c r="AL223" s="25">
        <v>-85648.738210553143</v>
      </c>
      <c r="AM223" s="25">
        <v>74772.707961594046</v>
      </c>
      <c r="AN223" s="25">
        <v>29161.356105021667</v>
      </c>
      <c r="AO223" s="25">
        <v>294260.78542397887</v>
      </c>
      <c r="AP223" s="25">
        <v>-282961.39231918327</v>
      </c>
      <c r="AQ223" s="25">
        <v>-129392.51222430843</v>
      </c>
      <c r="AR223" s="25">
        <v>0</v>
      </c>
      <c r="AS223" s="25">
        <v>0</v>
      </c>
      <c r="AT223" s="25">
        <v>0</v>
      </c>
      <c r="AU223" s="25">
        <v>0</v>
      </c>
      <c r="AV223" s="25">
        <v>0</v>
      </c>
      <c r="AW223" s="25">
        <v>0</v>
      </c>
    </row>
    <row r="224" spans="2:49" x14ac:dyDescent="0.25">
      <c r="B224" s="25">
        <v>0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5">
        <v>208188.68435758923</v>
      </c>
      <c r="I224" s="25">
        <v>-524864.10052327649</v>
      </c>
      <c r="J224" s="25">
        <v>-27095.222773534766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5">
        <v>0</v>
      </c>
      <c r="R224" s="25">
        <v>0</v>
      </c>
      <c r="S224" s="25">
        <v>0</v>
      </c>
      <c r="T224" s="25">
        <v>0</v>
      </c>
      <c r="U224" s="25">
        <v>0</v>
      </c>
      <c r="V224" s="25">
        <v>0</v>
      </c>
      <c r="W224" s="25">
        <v>0</v>
      </c>
      <c r="X224" s="25">
        <v>0</v>
      </c>
      <c r="Y224" s="25">
        <v>0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74772.707961594017</v>
      </c>
      <c r="AM224" s="25">
        <v>-197552.89319398423</v>
      </c>
      <c r="AN224" s="25">
        <v>6287.7049876795045</v>
      </c>
      <c r="AO224" s="25">
        <v>-282961.39231918321</v>
      </c>
      <c r="AP224" s="25">
        <v>722416.99371726066</v>
      </c>
      <c r="AQ224" s="25">
        <v>20807.517785855263</v>
      </c>
      <c r="AR224" s="25">
        <v>0</v>
      </c>
      <c r="AS224" s="25">
        <v>0</v>
      </c>
      <c r="AT224" s="25">
        <v>0</v>
      </c>
      <c r="AU224" s="25">
        <v>0</v>
      </c>
      <c r="AV224" s="25">
        <v>0</v>
      </c>
      <c r="AW224" s="25">
        <v>0</v>
      </c>
    </row>
    <row r="225" spans="2:49" x14ac:dyDescent="0.25">
      <c r="B225" s="25">
        <v>0</v>
      </c>
      <c r="C225" s="25">
        <v>0</v>
      </c>
      <c r="D225" s="25">
        <v>0</v>
      </c>
      <c r="E225" s="25">
        <v>0</v>
      </c>
      <c r="F225" s="25">
        <v>0</v>
      </c>
      <c r="G225" s="25">
        <v>0</v>
      </c>
      <c r="H225" s="25">
        <v>100231.15611928677</v>
      </c>
      <c r="I225" s="25">
        <v>-27095.22277353477</v>
      </c>
      <c r="J225" s="25">
        <v>-127432.21960678061</v>
      </c>
      <c r="K225" s="25">
        <v>0</v>
      </c>
      <c r="L225" s="25">
        <v>0</v>
      </c>
      <c r="M225" s="25">
        <v>0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>
        <v>0</v>
      </c>
      <c r="T225" s="25">
        <v>0</v>
      </c>
      <c r="U225" s="25">
        <v>0</v>
      </c>
      <c r="V225" s="25">
        <v>0</v>
      </c>
      <c r="W225" s="25">
        <v>0</v>
      </c>
      <c r="X225" s="25">
        <v>0</v>
      </c>
      <c r="Y225" s="25">
        <v>0</v>
      </c>
      <c r="Z225" s="25">
        <v>0</v>
      </c>
      <c r="AA225" s="25">
        <v>0</v>
      </c>
      <c r="AB225" s="25">
        <v>0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  <c r="AK225" s="25">
        <v>0</v>
      </c>
      <c r="AL225" s="25">
        <v>29161.35610502167</v>
      </c>
      <c r="AM225" s="25">
        <v>6287.7049876794854</v>
      </c>
      <c r="AN225" s="25">
        <v>-57547.795054804992</v>
      </c>
      <c r="AO225" s="25">
        <v>-129392.51222430843</v>
      </c>
      <c r="AP225" s="25">
        <v>20807.517785855285</v>
      </c>
      <c r="AQ225" s="25">
        <v>184980.01466158559</v>
      </c>
      <c r="AR225" s="25">
        <v>0</v>
      </c>
      <c r="AS225" s="25">
        <v>0</v>
      </c>
      <c r="AT225" s="25">
        <v>0</v>
      </c>
      <c r="AU225" s="25">
        <v>0</v>
      </c>
      <c r="AV225" s="25">
        <v>0</v>
      </c>
      <c r="AW225" s="25">
        <v>0</v>
      </c>
    </row>
    <row r="226" spans="2:49" x14ac:dyDescent="0.25">
      <c r="B226" s="25">
        <v>0</v>
      </c>
      <c r="C226" s="25">
        <v>0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5">
        <v>0</v>
      </c>
      <c r="K226" s="25">
        <v>0</v>
      </c>
      <c r="L226" s="25">
        <v>0</v>
      </c>
      <c r="M226" s="25">
        <v>0</v>
      </c>
      <c r="N226" s="25">
        <v>0</v>
      </c>
      <c r="O226" s="25">
        <v>0</v>
      </c>
      <c r="P226" s="25">
        <v>0</v>
      </c>
      <c r="Q226" s="25">
        <v>0</v>
      </c>
      <c r="R226" s="25">
        <v>0</v>
      </c>
      <c r="S226" s="25">
        <v>0</v>
      </c>
      <c r="T226" s="25">
        <v>0</v>
      </c>
      <c r="U226" s="25">
        <v>0</v>
      </c>
      <c r="V226" s="25">
        <v>0</v>
      </c>
      <c r="W226" s="25">
        <v>0</v>
      </c>
      <c r="X226" s="25">
        <v>0</v>
      </c>
      <c r="Y226" s="25">
        <v>0</v>
      </c>
      <c r="Z226" s="25">
        <v>0</v>
      </c>
      <c r="AA226" s="25">
        <v>0</v>
      </c>
      <c r="AB226" s="25">
        <v>0</v>
      </c>
      <c r="AC226" s="25">
        <v>0</v>
      </c>
      <c r="AD226" s="25">
        <v>0</v>
      </c>
      <c r="AE226" s="25">
        <v>0</v>
      </c>
      <c r="AF226" s="25">
        <v>0</v>
      </c>
      <c r="AG226" s="25">
        <v>0</v>
      </c>
      <c r="AH226" s="25">
        <v>0</v>
      </c>
      <c r="AI226" s="25">
        <v>-332296.50026345759</v>
      </c>
      <c r="AJ226" s="25">
        <v>161898.93427158229</v>
      </c>
      <c r="AK226" s="25">
        <v>233032.48177043497</v>
      </c>
      <c r="AL226" s="25">
        <v>-62957.942058329543</v>
      </c>
      <c r="AM226" s="25">
        <v>30041.386907463224</v>
      </c>
      <c r="AN226" s="25">
        <v>35743.238263689287</v>
      </c>
      <c r="AO226" s="25">
        <v>0</v>
      </c>
      <c r="AP226" s="25">
        <v>0</v>
      </c>
      <c r="AQ226" s="25">
        <v>0</v>
      </c>
      <c r="AR226" s="25">
        <v>395254.44232178712</v>
      </c>
      <c r="AS226" s="25">
        <v>-191940.32117904551</v>
      </c>
      <c r="AT226" s="25">
        <v>-268775.72003412427</v>
      </c>
      <c r="AU226" s="25">
        <v>0</v>
      </c>
      <c r="AV226" s="25">
        <v>0</v>
      </c>
      <c r="AW226" s="25">
        <v>0</v>
      </c>
    </row>
    <row r="227" spans="2:49" x14ac:dyDescent="0.25">
      <c r="B227" s="25">
        <v>0</v>
      </c>
      <c r="C227" s="25">
        <v>0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5">
        <v>0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5">
        <v>0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161898.93427158226</v>
      </c>
      <c r="AJ227" s="25">
        <v>-334633.62398653821</v>
      </c>
      <c r="AK227" s="25">
        <v>-87960.838305032885</v>
      </c>
      <c r="AL227" s="25">
        <v>30041.386907463209</v>
      </c>
      <c r="AM227" s="25">
        <v>-65676.018478652972</v>
      </c>
      <c r="AN227" s="25">
        <v>7074.9502542560367</v>
      </c>
      <c r="AO227" s="25">
        <v>0</v>
      </c>
      <c r="AP227" s="25">
        <v>0</v>
      </c>
      <c r="AQ227" s="25">
        <v>0</v>
      </c>
      <c r="AR227" s="25">
        <v>-191940.32117904548</v>
      </c>
      <c r="AS227" s="25">
        <v>400309.64246519119</v>
      </c>
      <c r="AT227" s="25">
        <v>80885.888050776848</v>
      </c>
      <c r="AU227" s="25">
        <v>0</v>
      </c>
      <c r="AV227" s="25">
        <v>0</v>
      </c>
      <c r="AW227" s="25">
        <v>0</v>
      </c>
    </row>
    <row r="228" spans="2:49" x14ac:dyDescent="0.25">
      <c r="B228" s="25">
        <v>0</v>
      </c>
      <c r="C228" s="25">
        <v>0</v>
      </c>
      <c r="D228" s="25">
        <v>0</v>
      </c>
      <c r="E228" s="25">
        <v>0</v>
      </c>
      <c r="F228" s="25">
        <v>0</v>
      </c>
      <c r="G228" s="25">
        <v>0</v>
      </c>
      <c r="H228" s="25">
        <v>0</v>
      </c>
      <c r="I228" s="25">
        <v>0</v>
      </c>
      <c r="J228" s="25">
        <v>0</v>
      </c>
      <c r="K228" s="25">
        <v>0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>
        <v>0</v>
      </c>
      <c r="T228" s="25">
        <v>0</v>
      </c>
      <c r="U228" s="25">
        <v>0</v>
      </c>
      <c r="V228" s="25">
        <v>0</v>
      </c>
      <c r="W228" s="25">
        <v>0</v>
      </c>
      <c r="X228" s="25">
        <v>0</v>
      </c>
      <c r="Y228" s="25">
        <v>0</v>
      </c>
      <c r="Z228" s="25">
        <v>0</v>
      </c>
      <c r="AA228" s="25">
        <v>0</v>
      </c>
      <c r="AB228" s="25">
        <v>0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233032.48177043497</v>
      </c>
      <c r="AJ228" s="25">
        <v>-87960.838305032914</v>
      </c>
      <c r="AK228" s="25">
        <v>-277089.38860843406</v>
      </c>
      <c r="AL228" s="25">
        <v>35743.238263689294</v>
      </c>
      <c r="AM228" s="25">
        <v>7074.9502542560203</v>
      </c>
      <c r="AN228" s="25">
        <v>-71633.871324342254</v>
      </c>
      <c r="AO228" s="25">
        <v>0</v>
      </c>
      <c r="AP228" s="25">
        <v>0</v>
      </c>
      <c r="AQ228" s="25">
        <v>0</v>
      </c>
      <c r="AR228" s="25">
        <v>-268775.72003412427</v>
      </c>
      <c r="AS228" s="25">
        <v>80885.888050776892</v>
      </c>
      <c r="AT228" s="25">
        <v>348723.25993277633</v>
      </c>
      <c r="AU228" s="25">
        <v>0</v>
      </c>
      <c r="AV228" s="25">
        <v>0</v>
      </c>
      <c r="AW228" s="25">
        <v>0</v>
      </c>
    </row>
    <row r="229" spans="2:49" x14ac:dyDescent="0.25">
      <c r="B229" s="25">
        <v>-1078594.5654129938</v>
      </c>
      <c r="C229" s="25">
        <v>464129.32637514296</v>
      </c>
      <c r="D229" s="25">
        <v>669575.91026333231</v>
      </c>
      <c r="E229" s="25">
        <v>-333370.29746888112</v>
      </c>
      <c r="F229" s="25">
        <v>219936.60650753626</v>
      </c>
      <c r="G229" s="25">
        <v>184185.35665770303</v>
      </c>
      <c r="H229" s="25">
        <v>0</v>
      </c>
      <c r="I229" s="25">
        <v>0</v>
      </c>
      <c r="J229" s="25">
        <v>0</v>
      </c>
      <c r="K229" s="25">
        <v>-357608.95918125228</v>
      </c>
      <c r="L229" s="25">
        <v>232581.2325580196</v>
      </c>
      <c r="M229" s="25">
        <v>197482.33663645547</v>
      </c>
      <c r="N229" s="25">
        <v>0</v>
      </c>
      <c r="O229" s="25">
        <v>0</v>
      </c>
      <c r="P229" s="25">
        <v>0</v>
      </c>
      <c r="Q229" s="25">
        <v>0</v>
      </c>
      <c r="R229" s="25">
        <v>0</v>
      </c>
      <c r="S229" s="25">
        <v>0</v>
      </c>
      <c r="T229" s="25">
        <v>0</v>
      </c>
      <c r="U229" s="25">
        <v>0</v>
      </c>
      <c r="V229" s="25">
        <v>0</v>
      </c>
      <c r="W229" s="25">
        <v>0</v>
      </c>
      <c r="X229" s="25">
        <v>0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  <c r="AK229" s="25">
        <v>0</v>
      </c>
      <c r="AL229" s="25">
        <v>0</v>
      </c>
      <c r="AM229" s="25">
        <v>0</v>
      </c>
      <c r="AN229" s="25">
        <v>0</v>
      </c>
      <c r="AO229" s="25">
        <v>0</v>
      </c>
      <c r="AP229" s="25">
        <v>0</v>
      </c>
      <c r="AQ229" s="25">
        <v>0</v>
      </c>
      <c r="AR229" s="25">
        <v>0</v>
      </c>
      <c r="AS229" s="25">
        <v>0</v>
      </c>
      <c r="AT229" s="25">
        <v>0</v>
      </c>
      <c r="AU229" s="25">
        <v>1769573.8220631271</v>
      </c>
      <c r="AV229" s="25">
        <v>-916647.16544069874</v>
      </c>
      <c r="AW229" s="25">
        <v>-1051243.6035574907</v>
      </c>
    </row>
    <row r="230" spans="2:49" x14ac:dyDescent="0.25">
      <c r="B230" s="25">
        <v>464129.32637514296</v>
      </c>
      <c r="C230" s="25">
        <v>-489372.76308159903</v>
      </c>
      <c r="D230" s="25">
        <v>-180952.95223241995</v>
      </c>
      <c r="E230" s="25">
        <v>219936.60650753614</v>
      </c>
      <c r="F230" s="25">
        <v>-289475.38650624239</v>
      </c>
      <c r="G230" s="25">
        <v>-69538.779998706319</v>
      </c>
      <c r="H230" s="25">
        <v>0</v>
      </c>
      <c r="I230" s="25">
        <v>0</v>
      </c>
      <c r="J230" s="25">
        <v>0</v>
      </c>
      <c r="K230" s="25">
        <v>232581.2325580196</v>
      </c>
      <c r="L230" s="25">
        <v>-451782.75739333633</v>
      </c>
      <c r="M230" s="25">
        <v>-46297.012746509063</v>
      </c>
      <c r="N230" s="25">
        <v>0</v>
      </c>
      <c r="O230" s="25">
        <v>0</v>
      </c>
      <c r="P230" s="25">
        <v>0</v>
      </c>
      <c r="Q230" s="25">
        <v>0</v>
      </c>
      <c r="R230" s="25">
        <v>0</v>
      </c>
      <c r="S230" s="25">
        <v>0</v>
      </c>
      <c r="T230" s="25">
        <v>0</v>
      </c>
      <c r="U230" s="25">
        <v>0</v>
      </c>
      <c r="V230" s="25">
        <v>0</v>
      </c>
      <c r="W230" s="25">
        <v>0</v>
      </c>
      <c r="X230" s="25">
        <v>0</v>
      </c>
      <c r="Y230" s="25">
        <v>0</v>
      </c>
      <c r="Z230" s="25">
        <v>0</v>
      </c>
      <c r="AA230" s="25">
        <v>0</v>
      </c>
      <c r="AB230" s="25">
        <v>0</v>
      </c>
      <c r="AC230" s="25">
        <v>0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  <c r="AK230" s="25">
        <v>0</v>
      </c>
      <c r="AL230" s="25">
        <v>0</v>
      </c>
      <c r="AM230" s="25">
        <v>0</v>
      </c>
      <c r="AN230" s="25">
        <v>0</v>
      </c>
      <c r="AO230" s="25">
        <v>0</v>
      </c>
      <c r="AP230" s="25">
        <v>0</v>
      </c>
      <c r="AQ230" s="25">
        <v>0</v>
      </c>
      <c r="AR230" s="25">
        <v>0</v>
      </c>
      <c r="AS230" s="25">
        <v>0</v>
      </c>
      <c r="AT230" s="25">
        <v>0</v>
      </c>
      <c r="AU230" s="25">
        <v>-916647.16544069874</v>
      </c>
      <c r="AV230" s="25">
        <v>1230630.9069811779</v>
      </c>
      <c r="AW230" s="25">
        <v>296788.74497763533</v>
      </c>
    </row>
    <row r="231" spans="2:49" x14ac:dyDescent="0.25">
      <c r="B231" s="25">
        <v>669575.91026333242</v>
      </c>
      <c r="C231" s="25">
        <v>-180952.95223241995</v>
      </c>
      <c r="D231" s="25">
        <v>-705316.61767940398</v>
      </c>
      <c r="E231" s="25">
        <v>184185.35665770312</v>
      </c>
      <c r="F231" s="25">
        <v>-69538.779998706406</v>
      </c>
      <c r="G231" s="25">
        <v>-182972.47096005117</v>
      </c>
      <c r="H231" s="25">
        <v>0</v>
      </c>
      <c r="I231" s="25">
        <v>0</v>
      </c>
      <c r="J231" s="25">
        <v>0</v>
      </c>
      <c r="K231" s="25">
        <v>197482.3366364555</v>
      </c>
      <c r="L231" s="25">
        <v>-46297.012746509063</v>
      </c>
      <c r="M231" s="25">
        <v>-242618.70003834448</v>
      </c>
      <c r="N231" s="25">
        <v>0</v>
      </c>
      <c r="O231" s="25">
        <v>0</v>
      </c>
      <c r="P231" s="25">
        <v>0</v>
      </c>
      <c r="Q231" s="25">
        <v>0</v>
      </c>
      <c r="R231" s="25">
        <v>0</v>
      </c>
      <c r="S231" s="25">
        <v>0</v>
      </c>
      <c r="T231" s="25">
        <v>0</v>
      </c>
      <c r="U231" s="25">
        <v>0</v>
      </c>
      <c r="V231" s="25">
        <v>0</v>
      </c>
      <c r="W231" s="25">
        <v>0</v>
      </c>
      <c r="X231" s="25">
        <v>0</v>
      </c>
      <c r="Y231" s="25">
        <v>0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5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0</v>
      </c>
      <c r="AQ231" s="25">
        <v>0</v>
      </c>
      <c r="AR231" s="25">
        <v>0</v>
      </c>
      <c r="AS231" s="25">
        <v>0</v>
      </c>
      <c r="AT231" s="25">
        <v>0</v>
      </c>
      <c r="AU231" s="25">
        <v>-1051243.603557491</v>
      </c>
      <c r="AV231" s="25">
        <v>296788.74497763539</v>
      </c>
      <c r="AW231" s="25">
        <v>1130907.7886777995</v>
      </c>
    </row>
    <row r="236" spans="2:49" x14ac:dyDescent="0.25">
      <c r="B236" s="26">
        <f t="array" ref="B236:AW283">(MINVERSE(B184:AW231+(MMULT(B109:D156,TRANSPOSE(B109:D156)))))-(MMULT(B109:D156,TRANSPOSE(B109:D156)))</f>
        <v>5.9088932425621632E-6</v>
      </c>
      <c r="C236" s="26">
        <v>2.7216365994471896E-6</v>
      </c>
      <c r="D236" s="26">
        <v>4.0976756107104099E-6</v>
      </c>
      <c r="E236" s="26">
        <v>3.5752072778810762E-6</v>
      </c>
      <c r="F236" s="26">
        <v>1.4146036293505364E-6</v>
      </c>
      <c r="G236" s="26">
        <v>2.4127191632870344E-6</v>
      </c>
      <c r="H236" s="26">
        <v>-4.4533339441168995E-6</v>
      </c>
      <c r="I236" s="26">
        <v>-1.9221225434367259E-6</v>
      </c>
      <c r="J236" s="26">
        <v>-2.7456946113744922E-6</v>
      </c>
      <c r="K236" s="26">
        <v>2.5294078590393232E-6</v>
      </c>
      <c r="L236" s="26">
        <v>9.6930695600703314E-7</v>
      </c>
      <c r="M236" s="26">
        <v>1.569431191986035E-6</v>
      </c>
      <c r="N236" s="26">
        <v>-3.3604485373261994E-6</v>
      </c>
      <c r="O236" s="26">
        <v>-1.2215003718552107E-6</v>
      </c>
      <c r="P236" s="26">
        <v>-2.1506160214150862E-6</v>
      </c>
      <c r="Q236" s="26">
        <v>-2.1281479914425638E-6</v>
      </c>
      <c r="R236" s="26">
        <v>-1.1959717382816927E-6</v>
      </c>
      <c r="S236" s="26">
        <v>-1.5615274082768672E-6</v>
      </c>
      <c r="T236" s="26">
        <v>-4.1591035736254778E-7</v>
      </c>
      <c r="U236" s="26">
        <v>1.6173776675162431E-7</v>
      </c>
      <c r="V236" s="26">
        <v>-4.8392070435086092E-7</v>
      </c>
      <c r="W236" s="26">
        <v>-1.317921552779211E-6</v>
      </c>
      <c r="X236" s="26">
        <v>-2.1294114523864658E-7</v>
      </c>
      <c r="Y236" s="26">
        <v>-1.0006785939023094E-6</v>
      </c>
      <c r="Z236" s="26">
        <v>3.0270285148736864E-6</v>
      </c>
      <c r="AA236" s="26">
        <v>1.5492391034162546E-6</v>
      </c>
      <c r="AB236" s="26">
        <v>2.0037310365528922E-6</v>
      </c>
      <c r="AC236" s="26">
        <v>2.1429102809999989E-6</v>
      </c>
      <c r="AD236" s="26">
        <v>7.6070326085292591E-7</v>
      </c>
      <c r="AE236" s="26">
        <v>1.0646203189787505E-6</v>
      </c>
      <c r="AF236" s="26">
        <v>3.6108610736856894E-6</v>
      </c>
      <c r="AG236" s="26">
        <v>1.4983322895863556E-6</v>
      </c>
      <c r="AH236" s="26">
        <v>2.4655582738042704E-6</v>
      </c>
      <c r="AI236" s="26">
        <v>-2.8700181861213148E-6</v>
      </c>
      <c r="AJ236" s="26">
        <v>-1.3227704996035348E-6</v>
      </c>
      <c r="AK236" s="26">
        <v>-1.8585791546768755E-6</v>
      </c>
      <c r="AL236" s="26">
        <v>-2.9890861581727268E-6</v>
      </c>
      <c r="AM236" s="26">
        <v>-1.5675378469851305E-6</v>
      </c>
      <c r="AN236" s="26">
        <v>-1.9490308456548736E-6</v>
      </c>
      <c r="AO236" s="26">
        <v>-4.480314163661514E-6</v>
      </c>
      <c r="AP236" s="26">
        <v>-1.994046260841074E-6</v>
      </c>
      <c r="AQ236" s="26">
        <v>-2.7515180314114684E-6</v>
      </c>
      <c r="AR236" s="26">
        <v>-3.3126836100488832E-6</v>
      </c>
      <c r="AS236" s="26">
        <v>-1.5039087450699166E-6</v>
      </c>
      <c r="AT236" s="26">
        <v>-2.1591556155427991E-6</v>
      </c>
      <c r="AU236" s="26">
        <v>4.5334591500245658E-6</v>
      </c>
      <c r="AV236" s="26">
        <v>1.8652209540326204E-6</v>
      </c>
      <c r="AW236" s="26">
        <v>3.0469803619923029E-6</v>
      </c>
    </row>
    <row r="237" spans="2:49" x14ac:dyDescent="0.25">
      <c r="B237" s="26">
        <v>2.7216371111212205E-6</v>
      </c>
      <c r="C237" s="26">
        <v>2.8113463699797059E-6</v>
      </c>
      <c r="D237" s="26">
        <v>1.6666481187885514E-6</v>
      </c>
      <c r="E237" s="26">
        <v>1.409038685253589E-6</v>
      </c>
      <c r="F237" s="26">
        <v>1.3263875521113411E-6</v>
      </c>
      <c r="G237" s="26">
        <v>8.5490271345141145E-7</v>
      </c>
      <c r="H237" s="26">
        <v>-1.8043306185798918E-6</v>
      </c>
      <c r="I237" s="26">
        <v>-1.9870517696599088E-6</v>
      </c>
      <c r="J237" s="26">
        <v>-1.1254631832285287E-6</v>
      </c>
      <c r="K237" s="26">
        <v>9.4306621023398094E-7</v>
      </c>
      <c r="L237" s="26">
        <v>7.57930992426048E-7</v>
      </c>
      <c r="M237" s="26">
        <v>5.5820632809581773E-7</v>
      </c>
      <c r="N237" s="26">
        <v>-1.1624928721583662E-6</v>
      </c>
      <c r="O237" s="26">
        <v>-1.4157135803591347E-6</v>
      </c>
      <c r="P237" s="26">
        <v>-7.9137881534871581E-7</v>
      </c>
      <c r="Q237" s="26">
        <v>-1.1592499097035618E-6</v>
      </c>
      <c r="R237" s="26">
        <v>-8.5426302101621054E-7</v>
      </c>
      <c r="S237" s="26">
        <v>-8.2539328386777568E-7</v>
      </c>
      <c r="T237" s="26">
        <v>1.5141832813411627E-7</v>
      </c>
      <c r="U237" s="26">
        <v>1.5369036869550268E-7</v>
      </c>
      <c r="V237" s="26">
        <v>2.2086192584372087E-7</v>
      </c>
      <c r="W237" s="26">
        <v>-2.0935625226342219E-7</v>
      </c>
      <c r="X237" s="26">
        <v>-3.0253844883476599E-7</v>
      </c>
      <c r="Y237" s="26">
        <v>2.0510473416685554E-7</v>
      </c>
      <c r="Z237" s="26">
        <v>1.5974748591668065E-6</v>
      </c>
      <c r="AA237" s="26">
        <v>1.519967344654205E-6</v>
      </c>
      <c r="AB237" s="26">
        <v>1.1251150184924532E-6</v>
      </c>
      <c r="AC237" s="26">
        <v>7.6444542588923951E-7</v>
      </c>
      <c r="AD237" s="26">
        <v>8.6836735600781534E-7</v>
      </c>
      <c r="AE237" s="26">
        <v>1.2611724074574871E-7</v>
      </c>
      <c r="AF237" s="26">
        <v>1.4738304797364495E-6</v>
      </c>
      <c r="AG237" s="26">
        <v>1.4764714138110202E-6</v>
      </c>
      <c r="AH237" s="26">
        <v>8.9518490793755315E-7</v>
      </c>
      <c r="AI237" s="26">
        <v>-1.3910000322828552E-6</v>
      </c>
      <c r="AJ237" s="26">
        <v>-1.0832982623859566E-6</v>
      </c>
      <c r="AK237" s="26">
        <v>-8.3388808431012888E-7</v>
      </c>
      <c r="AL237" s="26">
        <v>-1.6376568704863884E-6</v>
      </c>
      <c r="AM237" s="26">
        <v>-1.5083215421859975E-6</v>
      </c>
      <c r="AN237" s="26">
        <v>-1.0477920423864292E-6</v>
      </c>
      <c r="AO237" s="26">
        <v>-1.9865184716599447E-6</v>
      </c>
      <c r="AP237" s="26">
        <v>-2.0278729578812604E-6</v>
      </c>
      <c r="AQ237" s="26">
        <v>-1.2666951996846497E-6</v>
      </c>
      <c r="AR237" s="26">
        <v>-1.56601623229019E-6</v>
      </c>
      <c r="AS237" s="26">
        <v>-1.3541962299093435E-6</v>
      </c>
      <c r="AT237" s="26">
        <v>-9.1598102647153211E-7</v>
      </c>
      <c r="AU237" s="26">
        <v>1.8556997556286686E-6</v>
      </c>
      <c r="AV237" s="26">
        <v>1.6191005096644062E-6</v>
      </c>
      <c r="AW237" s="26">
        <v>1.1544461479227428E-6</v>
      </c>
    </row>
    <row r="238" spans="2:49" x14ac:dyDescent="0.25">
      <c r="B238" s="26">
        <v>4.0976747864084939E-6</v>
      </c>
      <c r="C238" s="26">
        <v>1.6666486729864641E-6</v>
      </c>
      <c r="D238" s="26">
        <v>5.1398215424325322E-6</v>
      </c>
      <c r="E238" s="26">
        <v>2.4500691713737411E-6</v>
      </c>
      <c r="F238" s="26">
        <v>9.1113319706164926E-7</v>
      </c>
      <c r="G238" s="26">
        <v>3.3424663009734568E-6</v>
      </c>
      <c r="H238" s="26">
        <v>-2.7367708297295844E-6</v>
      </c>
      <c r="I238" s="26">
        <v>-1.2089802123374588E-6</v>
      </c>
      <c r="J238" s="26">
        <v>-4.0320680318034485E-6</v>
      </c>
      <c r="K238" s="26">
        <v>1.5758029630401412E-6</v>
      </c>
      <c r="L238" s="26">
        <v>5.6850115130208846E-7</v>
      </c>
      <c r="M238" s="26">
        <v>1.977991843080118E-6</v>
      </c>
      <c r="N238" s="26">
        <v>-2.099264533820594E-6</v>
      </c>
      <c r="O238" s="26">
        <v>-8.2068449578310347E-7</v>
      </c>
      <c r="P238" s="26">
        <v>-3.5101276314175589E-6</v>
      </c>
      <c r="Q238" s="26">
        <v>-1.6112607788560898E-6</v>
      </c>
      <c r="R238" s="26">
        <v>-9.0781621795993828E-7</v>
      </c>
      <c r="S238" s="26">
        <v>-1.5556187825740975E-6</v>
      </c>
      <c r="T238" s="26">
        <v>-4.9018983677661673E-7</v>
      </c>
      <c r="U238" s="26">
        <v>2.586920011255171E-7</v>
      </c>
      <c r="V238" s="26">
        <v>-7.5898083006648021E-7</v>
      </c>
      <c r="W238" s="26">
        <v>-1.0548762678305309E-6</v>
      </c>
      <c r="X238" s="26">
        <v>2.1378305069744102E-7</v>
      </c>
      <c r="Y238" s="26">
        <v>-1.6033217486582929E-6</v>
      </c>
      <c r="Z238" s="26">
        <v>1.9549292334220932E-6</v>
      </c>
      <c r="AA238" s="26">
        <v>1.0331784438228692E-6</v>
      </c>
      <c r="AB238" s="26">
        <v>2.345166417200284E-6</v>
      </c>
      <c r="AC238" s="26">
        <v>1.1614120758080886E-6</v>
      </c>
      <c r="AD238" s="26">
        <v>2.2142911720106356E-7</v>
      </c>
      <c r="AE238" s="26">
        <v>1.7410414076823866E-6</v>
      </c>
      <c r="AF238" s="26">
        <v>2.5169694854613733E-6</v>
      </c>
      <c r="AG238" s="26">
        <v>9.8064978225469067E-7</v>
      </c>
      <c r="AH238" s="26">
        <v>3.4606501247147481E-6</v>
      </c>
      <c r="AI238" s="26">
        <v>-1.9259224455392831E-6</v>
      </c>
      <c r="AJ238" s="26">
        <v>-8.6977296871422126E-7</v>
      </c>
      <c r="AK238" s="26">
        <v>-2.0674120256650164E-6</v>
      </c>
      <c r="AL238" s="26">
        <v>-1.9458360682510852E-6</v>
      </c>
      <c r="AM238" s="26">
        <v>-9.9977282035439331E-7</v>
      </c>
      <c r="AN238" s="26">
        <v>-2.0543679609200116E-6</v>
      </c>
      <c r="AO238" s="26">
        <v>-2.7284522434319841E-6</v>
      </c>
      <c r="AP238" s="26">
        <v>-1.2520905010335897E-6</v>
      </c>
      <c r="AQ238" s="26">
        <v>-3.8758052339771254E-6</v>
      </c>
      <c r="AR238" s="26">
        <v>-2.2175327115333924E-6</v>
      </c>
      <c r="AS238" s="26">
        <v>-9.5343852795784661E-7</v>
      </c>
      <c r="AT238" s="26">
        <v>-2.4446294199995111E-6</v>
      </c>
      <c r="AU238" s="26">
        <v>3.0532297824385976E-6</v>
      </c>
      <c r="AV238" s="26">
        <v>1.1585446942222775E-6</v>
      </c>
      <c r="AW238" s="26">
        <v>3.895210134885474E-6</v>
      </c>
    </row>
    <row r="239" spans="2:49" x14ac:dyDescent="0.25">
      <c r="B239" s="26">
        <v>3.5752072779227095E-6</v>
      </c>
      <c r="C239" s="26">
        <v>1.4090381735732444E-6</v>
      </c>
      <c r="D239" s="26">
        <v>2.4500699956630216E-6</v>
      </c>
      <c r="E239" s="26">
        <v>9.505778409468757E-6</v>
      </c>
      <c r="F239" s="26">
        <v>4.971479195375819E-6</v>
      </c>
      <c r="G239" s="26">
        <v>6.8848026357634766E-6</v>
      </c>
      <c r="H239" s="26">
        <v>-4.9207963461542215E-6</v>
      </c>
      <c r="I239" s="26">
        <v>-2.2091567030747152E-6</v>
      </c>
      <c r="J239" s="26">
        <v>-3.0912194077014842E-6</v>
      </c>
      <c r="K239" s="26">
        <v>1.7851765623938531E-6</v>
      </c>
      <c r="L239" s="26">
        <v>6.563164168809633E-7</v>
      </c>
      <c r="M239" s="26">
        <v>1.0695910950783248E-6</v>
      </c>
      <c r="N239" s="26">
        <v>-3.686847304854024E-6</v>
      </c>
      <c r="O239" s="26">
        <v>-1.4397429957744134E-6</v>
      </c>
      <c r="P239" s="26">
        <v>-2.4088848999210089E-6</v>
      </c>
      <c r="Q239" s="26">
        <v>-3.0224048585686392E-6</v>
      </c>
      <c r="R239" s="26">
        <v>-1.6724496334980609E-6</v>
      </c>
      <c r="S239" s="26">
        <v>-2.2191413752746935E-6</v>
      </c>
      <c r="T239" s="26">
        <v>-3.0167230253425048E-7</v>
      </c>
      <c r="U239" s="26">
        <v>1.4408185568546132E-7</v>
      </c>
      <c r="V239" s="26">
        <v>-4.2320773526137174E-7</v>
      </c>
      <c r="W239" s="26">
        <v>-1.5060098312938419E-6</v>
      </c>
      <c r="X239" s="26">
        <v>-3.6618660740581671E-7</v>
      </c>
      <c r="Y239" s="26">
        <v>-1.1651751136192083E-6</v>
      </c>
      <c r="Z239" s="26">
        <v>1.5913562292357852E-6</v>
      </c>
      <c r="AA239" s="26">
        <v>6.9398117610419781E-7</v>
      </c>
      <c r="AB239" s="26">
        <v>9.0890910252876696E-7</v>
      </c>
      <c r="AC239" s="26">
        <v>2.7576190950590052E-6</v>
      </c>
      <c r="AD239" s="26">
        <v>8.7542930377741956E-7</v>
      </c>
      <c r="AE239" s="26">
        <v>1.509056487540898E-6</v>
      </c>
      <c r="AF239" s="26">
        <v>7.1876698006789752E-6</v>
      </c>
      <c r="AG239" s="26">
        <v>3.3613212409772646E-6</v>
      </c>
      <c r="AH239" s="26">
        <v>4.9400827896094365E-6</v>
      </c>
      <c r="AI239" s="26">
        <v>-3.7184482375787753E-6</v>
      </c>
      <c r="AJ239" s="26">
        <v>-1.7583455992372542E-6</v>
      </c>
      <c r="AK239" s="26">
        <v>-2.478167016333593E-6</v>
      </c>
      <c r="AL239" s="26">
        <v>-3.8211590440706544E-6</v>
      </c>
      <c r="AM239" s="26">
        <v>-1.9957273497253255E-6</v>
      </c>
      <c r="AN239" s="26">
        <v>-2.5702974375773085E-6</v>
      </c>
      <c r="AO239" s="26">
        <v>-5.0931715838004044E-6</v>
      </c>
      <c r="AP239" s="26">
        <v>-2.3330538254576069E-6</v>
      </c>
      <c r="AQ239" s="26">
        <v>-3.2164062204331751E-6</v>
      </c>
      <c r="AR239" s="26">
        <v>-4.1587128792597294E-6</v>
      </c>
      <c r="AS239" s="26">
        <v>-1.9381935705306832E-6</v>
      </c>
      <c r="AT239" s="26">
        <v>-2.7793636186651292E-6</v>
      </c>
      <c r="AU239" s="26">
        <v>3.8263179091835298E-6</v>
      </c>
      <c r="AV239" s="26">
        <v>1.6011903284288175E-6</v>
      </c>
      <c r="AW239" s="26">
        <v>2.5893456868362903E-6</v>
      </c>
    </row>
    <row r="240" spans="2:49" x14ac:dyDescent="0.25">
      <c r="B240" s="26">
        <v>1.4146041410159243E-6</v>
      </c>
      <c r="C240" s="26">
        <v>1.3263875520974633E-6</v>
      </c>
      <c r="D240" s="26">
        <v>9.1113264286129231E-7</v>
      </c>
      <c r="E240" s="26">
        <v>4.9714797070581166E-6</v>
      </c>
      <c r="F240" s="26">
        <v>5.2374034937574532E-6</v>
      </c>
      <c r="G240" s="26">
        <v>3.2152018668066442E-6</v>
      </c>
      <c r="H240" s="26">
        <v>-2.101905930215236E-6</v>
      </c>
      <c r="I240" s="26">
        <v>-2.3302489738433185E-6</v>
      </c>
      <c r="J240" s="26">
        <v>-1.3371013305466444E-6</v>
      </c>
      <c r="K240" s="26">
        <v>6.5683510505326712E-7</v>
      </c>
      <c r="L240" s="26">
        <v>7.0560234932681709E-7</v>
      </c>
      <c r="M240" s="26">
        <v>4.0193527878602316E-7</v>
      </c>
      <c r="N240" s="26">
        <v>-1.4173311931877624E-6</v>
      </c>
      <c r="O240" s="26">
        <v>-1.7335936856044398E-6</v>
      </c>
      <c r="P240" s="26">
        <v>-9.7858185125648831E-7</v>
      </c>
      <c r="Q240" s="26">
        <v>-1.6022683021909728E-6</v>
      </c>
      <c r="R240" s="26">
        <v>-1.295093257705493E-6</v>
      </c>
      <c r="S240" s="26">
        <v>-1.1326726655242717E-6</v>
      </c>
      <c r="T240" s="26">
        <v>7.6568384471802531E-8</v>
      </c>
      <c r="U240" s="26">
        <v>-3.0175348796068757E-8</v>
      </c>
      <c r="V240" s="26">
        <v>1.6316924317538109E-7</v>
      </c>
      <c r="W240" s="26">
        <v>-4.2312230571093645E-7</v>
      </c>
      <c r="X240" s="26">
        <v>-5.9745507210301474E-7</v>
      </c>
      <c r="Y240" s="26">
        <v>4.5033872737125225E-8</v>
      </c>
      <c r="Z240" s="26">
        <v>6.9319076436961516E-7</v>
      </c>
      <c r="AA240" s="26">
        <v>5.7507638195897215E-7</v>
      </c>
      <c r="AB240" s="26">
        <v>4.4087589454121567E-7</v>
      </c>
      <c r="AC240" s="26">
        <v>8.7846959469188231E-7</v>
      </c>
      <c r="AD240" s="26">
        <v>7.8819424798037829E-7</v>
      </c>
      <c r="AE240" s="26">
        <v>2.2429067198074136E-7</v>
      </c>
      <c r="AF240" s="26">
        <v>3.3789762983804109E-6</v>
      </c>
      <c r="AG240" s="26">
        <v>3.1131697799668956E-6</v>
      </c>
      <c r="AH240" s="26">
        <v>2.1465675297888144E-6</v>
      </c>
      <c r="AI240" s="26">
        <v>-1.7918429716968009E-6</v>
      </c>
      <c r="AJ240" s="26">
        <v>-1.4491959223622564E-6</v>
      </c>
      <c r="AK240" s="26">
        <v>-1.0963110500642064E-6</v>
      </c>
      <c r="AL240" s="26">
        <v>-2.0413799152952957E-6</v>
      </c>
      <c r="AM240" s="26">
        <v>-1.8983318560844564E-6</v>
      </c>
      <c r="AN240" s="26">
        <v>-1.3306118995084475E-6</v>
      </c>
      <c r="AO240" s="26">
        <v>-2.3255758284368841E-6</v>
      </c>
      <c r="AP240" s="26">
        <v>-2.3876213458701168E-6</v>
      </c>
      <c r="AQ240" s="26">
        <v>-1.5093078745413774E-6</v>
      </c>
      <c r="AR240" s="26">
        <v>-1.9669226023450183E-6</v>
      </c>
      <c r="AS240" s="26">
        <v>-1.7229390329442928E-6</v>
      </c>
      <c r="AT240" s="26">
        <v>-1.1811984283212174E-6</v>
      </c>
      <c r="AU240" s="26">
        <v>1.6002146487729103E-6</v>
      </c>
      <c r="AV240" s="26">
        <v>1.6988267838580207E-6</v>
      </c>
      <c r="AW240" s="26">
        <v>1.0175735981014758E-6</v>
      </c>
    </row>
    <row r="241" spans="1:49" x14ac:dyDescent="0.25">
      <c r="B241" s="26">
        <v>2.4127183389840609E-6</v>
      </c>
      <c r="C241" s="26">
        <v>8.5490326765408208E-7</v>
      </c>
      <c r="D241" s="26">
        <v>3.3424663009734568E-6</v>
      </c>
      <c r="E241" s="26">
        <v>6.8848018114950624E-6</v>
      </c>
      <c r="F241" s="26">
        <v>3.2152024210059182E-6</v>
      </c>
      <c r="G241" s="26">
        <v>8.4367916584476843E-6</v>
      </c>
      <c r="H241" s="26">
        <v>-3.0722609441184952E-6</v>
      </c>
      <c r="I241" s="26">
        <v>-1.3934830291187261E-6</v>
      </c>
      <c r="J241" s="26">
        <v>-4.4214033416908882E-6</v>
      </c>
      <c r="K241" s="26">
        <v>1.0548217670558617E-6</v>
      </c>
      <c r="L241" s="26">
        <v>3.7116217507896787E-7</v>
      </c>
      <c r="M241" s="26">
        <v>1.4707750023573718E-6</v>
      </c>
      <c r="N241" s="26">
        <v>-2.3358477960341959E-6</v>
      </c>
      <c r="O241" s="26">
        <v>-9.6094135182446222E-7</v>
      </c>
      <c r="P241" s="26">
        <v>-3.8250980710363702E-6</v>
      </c>
      <c r="Q241" s="26">
        <v>-2.2515954963181231E-6</v>
      </c>
      <c r="R241" s="26">
        <v>-1.224167001741941E-6</v>
      </c>
      <c r="S241" s="26">
        <v>-2.2606292279653273E-6</v>
      </c>
      <c r="T241" s="26">
        <v>-4.1332360413857961E-7</v>
      </c>
      <c r="U241" s="26">
        <v>2.669513691227161E-7</v>
      </c>
      <c r="V241" s="26">
        <v>-7.4921023635737827E-7</v>
      </c>
      <c r="W241" s="26">
        <v>-1.1977020706194916E-6</v>
      </c>
      <c r="X241" s="26">
        <v>1.3053687299409789E-7</v>
      </c>
      <c r="Y241" s="26">
        <v>-1.8158932322404064E-6</v>
      </c>
      <c r="Z241" s="26">
        <v>8.9327192680692488E-7</v>
      </c>
      <c r="AA241" s="26">
        <v>4.2714661071282751E-7</v>
      </c>
      <c r="AB241" s="26">
        <v>1.2344561011179422E-6</v>
      </c>
      <c r="AC241" s="26">
        <v>1.5926796038545116E-6</v>
      </c>
      <c r="AD241" s="26">
        <v>3.0834946029858889E-7</v>
      </c>
      <c r="AE241" s="26">
        <v>2.1298137600073153E-6</v>
      </c>
      <c r="AF241" s="26">
        <v>4.9455361609257725E-6</v>
      </c>
      <c r="AG241" s="26">
        <v>2.1624040404588247E-6</v>
      </c>
      <c r="AH241" s="26">
        <v>5.9579193218972648E-6</v>
      </c>
      <c r="AI241" s="26">
        <v>-2.5347351993385844E-6</v>
      </c>
      <c r="AJ241" s="26">
        <v>-1.1565972251668994E-6</v>
      </c>
      <c r="AK241" s="26">
        <v>-2.7316332961158096E-6</v>
      </c>
      <c r="AL241" s="26">
        <v>-2.5453644531574892E-6</v>
      </c>
      <c r="AM241" s="26">
        <v>-1.2840596668487638E-6</v>
      </c>
      <c r="AN241" s="26">
        <v>-2.7264303529422884E-6</v>
      </c>
      <c r="AO241" s="26">
        <v>-3.1744302666927111E-6</v>
      </c>
      <c r="AP241" s="26">
        <v>-1.4740258152322803E-6</v>
      </c>
      <c r="AQ241" s="26">
        <v>-4.3811564517937107E-6</v>
      </c>
      <c r="AR241" s="26">
        <v>-2.8253837773932727E-6</v>
      </c>
      <c r="AS241" s="26">
        <v>-1.239530870970975E-6</v>
      </c>
      <c r="AT241" s="26">
        <v>-3.1108930504883392E-6</v>
      </c>
      <c r="AU241" s="26">
        <v>2.5667957794039045E-6</v>
      </c>
      <c r="AV241" s="26">
        <v>9.9615310860842931E-7</v>
      </c>
      <c r="AW241" s="26">
        <v>3.4501412195381276E-6</v>
      </c>
    </row>
    <row r="242" spans="1:49" x14ac:dyDescent="0.25">
      <c r="B242" s="26">
        <v>-4.4533339440960829E-6</v>
      </c>
      <c r="C242" s="26">
        <v>-1.804331130056509E-6</v>
      </c>
      <c r="D242" s="26">
        <v>-2.7367700055643795E-6</v>
      </c>
      <c r="E242" s="26">
        <v>-4.9207963461889159E-6</v>
      </c>
      <c r="F242" s="26">
        <v>-2.1019064416756279E-6</v>
      </c>
      <c r="G242" s="26">
        <v>-3.0722601199687284E-6</v>
      </c>
      <c r="H242" s="26">
        <v>1.6524715967802805E-5</v>
      </c>
      <c r="I242" s="26">
        <v>6.7716724110369449E-6</v>
      </c>
      <c r="J242" s="26">
        <v>9.7491777144982951E-6</v>
      </c>
      <c r="K242" s="26">
        <v>-4.4634107687208102E-6</v>
      </c>
      <c r="L242" s="26">
        <v>-1.8158701349466334E-6</v>
      </c>
      <c r="M242" s="26">
        <v>-2.7522234108370198E-6</v>
      </c>
      <c r="N242" s="26">
        <v>8.7290909443205056E-6</v>
      </c>
      <c r="O242" s="26">
        <v>2.9716397098220141E-6</v>
      </c>
      <c r="P242" s="26">
        <v>5.309578209674245E-6</v>
      </c>
      <c r="Q242" s="26">
        <v>-1.7607557307522392E-6</v>
      </c>
      <c r="R242" s="26">
        <v>-5.2783589358660337E-7</v>
      </c>
      <c r="S242" s="26">
        <v>-9.413805292702197E-7</v>
      </c>
      <c r="T242" s="26">
        <v>-3.0508416347385658E-7</v>
      </c>
      <c r="U242" s="26">
        <v>-5.3470059249620235E-7</v>
      </c>
      <c r="V242" s="26">
        <v>3.1043565863957133E-7</v>
      </c>
      <c r="W242" s="26">
        <v>1.9522937943911023E-6</v>
      </c>
      <c r="X242" s="26">
        <v>2.5310854926696334E-7</v>
      </c>
      <c r="Y242" s="26">
        <v>1.8101813032701047E-6</v>
      </c>
      <c r="Z242" s="26">
        <v>-3.526765374309293E-6</v>
      </c>
      <c r="AA242" s="26">
        <v>-1.4627211686586623E-6</v>
      </c>
      <c r="AB242" s="26">
        <v>-2.0612550140926147E-6</v>
      </c>
      <c r="AC242" s="26">
        <v>-3.2797732696099313E-6</v>
      </c>
      <c r="AD242" s="26">
        <v>-1.1619522718873448E-6</v>
      </c>
      <c r="AE242" s="26">
        <v>-1.6884865523202781E-6</v>
      </c>
      <c r="AF242" s="26">
        <v>-4.736898494971109E-6</v>
      </c>
      <c r="AG242" s="26">
        <v>-1.9809494344073927E-6</v>
      </c>
      <c r="AH242" s="26">
        <v>-2.9148035457418459E-6</v>
      </c>
      <c r="AI242" s="26">
        <v>-1.9807828199186472E-6</v>
      </c>
      <c r="AJ242" s="26">
        <v>-5.9785729315799452E-7</v>
      </c>
      <c r="AK242" s="26">
        <v>-1.2309033423158376E-6</v>
      </c>
      <c r="AL242" s="26">
        <v>-3.51977093214495E-7</v>
      </c>
      <c r="AM242" s="26">
        <v>3.5992419892256551E-7</v>
      </c>
      <c r="AN242" s="26">
        <v>-3.2289705419466958E-7</v>
      </c>
      <c r="AO242" s="26">
        <v>9.3503883249329567E-6</v>
      </c>
      <c r="AP242" s="26">
        <v>4.1861897487281166E-6</v>
      </c>
      <c r="AQ242" s="26">
        <v>4.7666391437274883E-6</v>
      </c>
      <c r="AR242" s="26">
        <v>-2.1097713584286582E-6</v>
      </c>
      <c r="AS242" s="26">
        <v>-6.2191831156573348E-7</v>
      </c>
      <c r="AT242" s="26">
        <v>-1.3245989347679149E-6</v>
      </c>
      <c r="AU242" s="26">
        <v>-4.6672367688752048E-6</v>
      </c>
      <c r="AV242" s="26">
        <v>-1.9325105308244913E-6</v>
      </c>
      <c r="AW242" s="26">
        <v>-2.9004385526248235E-6</v>
      </c>
    </row>
    <row r="243" spans="1:49" x14ac:dyDescent="0.25">
      <c r="B243" s="26">
        <v>-1.9221220318265802E-6</v>
      </c>
      <c r="C243" s="26">
        <v>-1.9870517695766421E-6</v>
      </c>
      <c r="D243" s="26">
        <v>-1.2089807665788368E-6</v>
      </c>
      <c r="E243" s="26">
        <v>-2.2091561914365569E-6</v>
      </c>
      <c r="F243" s="26">
        <v>-2.3302489737392351E-6</v>
      </c>
      <c r="G243" s="26">
        <v>-1.3934835833526346E-6</v>
      </c>
      <c r="H243" s="26">
        <v>6.771672922444476E-6</v>
      </c>
      <c r="I243" s="26">
        <v>6.9420241966405838E-6</v>
      </c>
      <c r="J243" s="26">
        <v>4.3143698647547433E-6</v>
      </c>
      <c r="K243" s="26">
        <v>-1.859428758448003E-6</v>
      </c>
      <c r="L243" s="26">
        <v>-1.8654648147042874E-6</v>
      </c>
      <c r="M243" s="26">
        <v>-1.1684302291836753E-6</v>
      </c>
      <c r="N243" s="26">
        <v>3.0650506215935872E-6</v>
      </c>
      <c r="O243" s="26">
        <v>3.1516067882375598E-6</v>
      </c>
      <c r="P243" s="26">
        <v>2.4794476707672499E-6</v>
      </c>
      <c r="Q243" s="26">
        <v>-4.8698345256023412E-7</v>
      </c>
      <c r="R243" s="26">
        <v>-5.3369551612086896E-7</v>
      </c>
      <c r="S243" s="26">
        <v>-2.1262967551088094E-7</v>
      </c>
      <c r="T243" s="26">
        <v>-4.9837306893887154E-7</v>
      </c>
      <c r="U243" s="26">
        <v>-8.8023015596544463E-7</v>
      </c>
      <c r="V243" s="26">
        <v>-4.8693651601249983E-7</v>
      </c>
      <c r="W243" s="26">
        <v>3.374199681612404E-7</v>
      </c>
      <c r="X243" s="26">
        <v>1.7802269533517823E-8</v>
      </c>
      <c r="Y243" s="26">
        <v>-2.723168083754057E-7</v>
      </c>
      <c r="Z243" s="26">
        <v>-1.6112901652203049E-6</v>
      </c>
      <c r="AA243" s="26">
        <v>-1.6498629861680381E-6</v>
      </c>
      <c r="AB243" s="26">
        <v>-1.0387404982305815E-6</v>
      </c>
      <c r="AC243" s="26">
        <v>-1.343830092110552E-6</v>
      </c>
      <c r="AD243" s="26">
        <v>-1.5331375813262826E-6</v>
      </c>
      <c r="AE243" s="26">
        <v>-6.9030389365459259E-7</v>
      </c>
      <c r="AF243" s="26">
        <v>-2.0983273730876171E-6</v>
      </c>
      <c r="AG243" s="26">
        <v>-2.1925539563927288E-6</v>
      </c>
      <c r="AH243" s="26">
        <v>-1.3188406515221348E-6</v>
      </c>
      <c r="AI243" s="26">
        <v>-4.7477466659114296E-7</v>
      </c>
      <c r="AJ243" s="26">
        <v>-4.9619177196202902E-7</v>
      </c>
      <c r="AK243" s="26">
        <v>-4.0595628303833833E-7</v>
      </c>
      <c r="AL243" s="26">
        <v>5.486919675292352E-7</v>
      </c>
      <c r="AM243" s="26">
        <v>9.8546452409475904E-7</v>
      </c>
      <c r="AN243" s="26">
        <v>3.2883820840524633E-7</v>
      </c>
      <c r="AO243" s="26">
        <v>4.2898039098136129E-6</v>
      </c>
      <c r="AP243" s="26">
        <v>4.978561888538402E-6</v>
      </c>
      <c r="AQ243" s="26">
        <v>2.7427655186849069E-6</v>
      </c>
      <c r="AR243" s="26">
        <v>-4.9469511667002357E-7</v>
      </c>
      <c r="AS243" s="26">
        <v>-5.0932160462757725E-7</v>
      </c>
      <c r="AT243" s="26">
        <v>-4.0228746391326308E-7</v>
      </c>
      <c r="AU243" s="26">
        <v>-2.0136688766338403E-6</v>
      </c>
      <c r="AV243" s="26">
        <v>-2.0976944354184068E-6</v>
      </c>
      <c r="AW243" s="26">
        <v>-1.2665193939490737E-6</v>
      </c>
    </row>
    <row r="244" spans="1:49" x14ac:dyDescent="0.25">
      <c r="B244" s="26">
        <v>-2.7456954355962793E-6</v>
      </c>
      <c r="C244" s="26">
        <v>-1.125462628968183E-6</v>
      </c>
      <c r="D244" s="26">
        <v>-4.0320680318936541E-6</v>
      </c>
      <c r="E244" s="26">
        <v>-3.0912202318686289E-6</v>
      </c>
      <c r="F244" s="26">
        <v>-1.3371007762742925E-6</v>
      </c>
      <c r="G244" s="26">
        <v>-4.4214033417880327E-6</v>
      </c>
      <c r="H244" s="26">
        <v>9.7491768904266289E-6</v>
      </c>
      <c r="I244" s="26">
        <v>4.3143704190654351E-6</v>
      </c>
      <c r="J244" s="26">
        <v>1.4548566767608184E-5</v>
      </c>
      <c r="K244" s="26">
        <v>-2.7865667007853631E-6</v>
      </c>
      <c r="L244" s="26">
        <v>-1.1192693270591251E-6</v>
      </c>
      <c r="M244" s="26">
        <v>-4.1531253371918098E-6</v>
      </c>
      <c r="N244" s="26">
        <v>5.2843699058032305E-6</v>
      </c>
      <c r="O244" s="26">
        <v>2.5819056115424136E-6</v>
      </c>
      <c r="P244" s="26">
        <v>9.9887551012894926E-6</v>
      </c>
      <c r="Q244" s="26">
        <v>-9.8996569544554274E-7</v>
      </c>
      <c r="R244" s="26">
        <v>-2.3604583888002513E-7</v>
      </c>
      <c r="S244" s="26">
        <v>-2.0707530855174072E-6</v>
      </c>
      <c r="T244" s="26">
        <v>3.5119507474710105E-7</v>
      </c>
      <c r="U244" s="26">
        <v>-7.2035237032390321E-7</v>
      </c>
      <c r="V244" s="26">
        <v>5.0805265935927046E-7</v>
      </c>
      <c r="W244" s="26">
        <v>1.86937029330732E-6</v>
      </c>
      <c r="X244" s="26">
        <v>-6.8299394181393408E-7</v>
      </c>
      <c r="Y244" s="26">
        <v>2.9133845433348959E-6</v>
      </c>
      <c r="Z244" s="26">
        <v>-2.0598156065186364E-6</v>
      </c>
      <c r="AA244" s="26">
        <v>-9.1338530861082095E-7</v>
      </c>
      <c r="AB244" s="26">
        <v>-3.1253084894419803E-6</v>
      </c>
      <c r="AC244" s="26">
        <v>-1.7272779267247514E-6</v>
      </c>
      <c r="AD244" s="26">
        <v>-5.9472790220845755E-7</v>
      </c>
      <c r="AE244" s="26">
        <v>-2.7813655879907473E-6</v>
      </c>
      <c r="AF244" s="26">
        <v>-2.9373410881205033E-6</v>
      </c>
      <c r="AG244" s="26">
        <v>-1.2717871481006227E-6</v>
      </c>
      <c r="AH244" s="26">
        <v>-4.2164018739104803E-6</v>
      </c>
      <c r="AI244" s="26">
        <v>-1.2089617292384863E-6</v>
      </c>
      <c r="AJ244" s="26">
        <v>-3.2789028737865982E-7</v>
      </c>
      <c r="AK244" s="26">
        <v>-2.568287817181214E-6</v>
      </c>
      <c r="AL244" s="26">
        <v>-3.2517463199306133E-7</v>
      </c>
      <c r="AM244" s="26">
        <v>2.9949479845398057E-7</v>
      </c>
      <c r="AN244" s="26">
        <v>-1.3780881661651367E-6</v>
      </c>
      <c r="AO244" s="26">
        <v>4.8337599454788303E-6</v>
      </c>
      <c r="AP244" s="26">
        <v>2.6689757249319554E-6</v>
      </c>
      <c r="AQ244" s="26">
        <v>7.7272929214361463E-6</v>
      </c>
      <c r="AR244" s="26">
        <v>-1.2978885841527389E-6</v>
      </c>
      <c r="AS244" s="26">
        <v>-3.3369177531722898E-7</v>
      </c>
      <c r="AT244" s="26">
        <v>-2.6735335738603538E-6</v>
      </c>
      <c r="AU244" s="26">
        <v>-2.9179826957634366E-6</v>
      </c>
      <c r="AV244" s="26">
        <v>-1.2020348789997862E-6</v>
      </c>
      <c r="AW244" s="26">
        <v>-4.2657005853291574E-6</v>
      </c>
    </row>
    <row r="245" spans="1:49" x14ac:dyDescent="0.25">
      <c r="B245" s="26">
        <v>2.5294078590393232E-6</v>
      </c>
      <c r="C245" s="26">
        <v>9.430656985988488E-7</v>
      </c>
      <c r="D245" s="26">
        <v>1.5758037873133307E-6</v>
      </c>
      <c r="E245" s="26">
        <v>1.7851765623660976E-6</v>
      </c>
      <c r="F245" s="26">
        <v>6.5683459339572355E-7</v>
      </c>
      <c r="G245" s="26">
        <v>1.0548225913228436E-6</v>
      </c>
      <c r="H245" s="26">
        <v>-4.4634107687277491E-6</v>
      </c>
      <c r="I245" s="26">
        <v>-1.8594292700471615E-6</v>
      </c>
      <c r="J245" s="26">
        <v>-2.786565876607044E-6</v>
      </c>
      <c r="K245" s="26">
        <v>9.6458152239464745E-6</v>
      </c>
      <c r="L245" s="26">
        <v>4.4002253740387667E-6</v>
      </c>
      <c r="M245" s="26">
        <v>6.702166566330143E-6</v>
      </c>
      <c r="N245" s="26">
        <v>-4.1252789916360055E-6</v>
      </c>
      <c r="O245" s="26">
        <v>-1.6401141406005837E-6</v>
      </c>
      <c r="P245" s="26">
        <v>-2.6432970258703283E-6</v>
      </c>
      <c r="Q245" s="26">
        <v>-2.3008716110856087E-7</v>
      </c>
      <c r="R245" s="26">
        <v>-2.323044445090032E-7</v>
      </c>
      <c r="S245" s="26">
        <v>-1.7327830362407261E-7</v>
      </c>
      <c r="T245" s="26">
        <v>-2.1577939865666251E-6</v>
      </c>
      <c r="U245" s="26">
        <v>-8.5426442036415568E-7</v>
      </c>
      <c r="V245" s="26">
        <v>-1.741294517803749E-6</v>
      </c>
      <c r="W245" s="26">
        <v>-2.7894155236948825E-6</v>
      </c>
      <c r="X245" s="26">
        <v>-1.1068486920076031E-6</v>
      </c>
      <c r="Y245" s="26">
        <v>-2.0734962344059463E-6</v>
      </c>
      <c r="Z245" s="26">
        <v>8.2358137781790575E-7</v>
      </c>
      <c r="AA245" s="26">
        <v>2.5287857112898615E-7</v>
      </c>
      <c r="AB245" s="26">
        <v>3.943742475978519E-7</v>
      </c>
      <c r="AC245" s="26">
        <v>-5.0251434652315297E-8</v>
      </c>
      <c r="AD245" s="26">
        <v>-3.77694551657999E-7</v>
      </c>
      <c r="AE245" s="26">
        <v>-5.076167697945227E-7</v>
      </c>
      <c r="AF245" s="26">
        <v>1.4560459328377684E-6</v>
      </c>
      <c r="AG245" s="26">
        <v>4.2677343266734185E-7</v>
      </c>
      <c r="AH245" s="26">
        <v>8.0626474923883972E-7</v>
      </c>
      <c r="AI245" s="26">
        <v>-5.5883930315248076E-7</v>
      </c>
      <c r="AJ245" s="26">
        <v>-5.9222630624384787E-8</v>
      </c>
      <c r="AK245" s="26">
        <v>-1.2454026049344449E-7</v>
      </c>
      <c r="AL245" s="26">
        <v>-1.1433424944098936E-6</v>
      </c>
      <c r="AM245" s="26">
        <v>-6.3339537743358209E-7</v>
      </c>
      <c r="AN245" s="26">
        <v>-5.8281906159734982E-7</v>
      </c>
      <c r="AO245" s="26">
        <v>-3.7579039177115803E-6</v>
      </c>
      <c r="AP245" s="26">
        <v>-1.6275726339926614E-6</v>
      </c>
      <c r="AQ245" s="26">
        <v>-2.1986262531442796E-6</v>
      </c>
      <c r="AR245" s="26">
        <v>-1.0923095492068602E-6</v>
      </c>
      <c r="AS245" s="26">
        <v>-2.7995011449580576E-7</v>
      </c>
      <c r="AT245" s="26">
        <v>-5.0709035250330468E-7</v>
      </c>
      <c r="AU245" s="26">
        <v>4.1285090739417996E-6</v>
      </c>
      <c r="AV245" s="26">
        <v>1.9910000152819978E-6</v>
      </c>
      <c r="AW245" s="26">
        <v>2.8051876850235873E-6</v>
      </c>
    </row>
    <row r="246" spans="1:49" x14ac:dyDescent="0.25">
      <c r="B246" s="26">
        <v>9.6930746765787065E-7</v>
      </c>
      <c r="C246" s="26">
        <v>7.57930992426048E-7</v>
      </c>
      <c r="D246" s="26">
        <v>5.685005970965772E-7</v>
      </c>
      <c r="E246" s="26">
        <v>6.563169285552326E-7</v>
      </c>
      <c r="F246" s="26">
        <v>7.0560234934069488E-7</v>
      </c>
      <c r="G246" s="26">
        <v>3.71161620881321E-7</v>
      </c>
      <c r="H246" s="26">
        <v>-1.8158696234894426E-6</v>
      </c>
      <c r="I246" s="26">
        <v>-1.8654648147736763E-6</v>
      </c>
      <c r="J246" s="26">
        <v>-1.1192698813305147E-6</v>
      </c>
      <c r="K246" s="26">
        <v>4.4002258856796775E-6</v>
      </c>
      <c r="L246" s="26">
        <v>4.3564073109736423E-6</v>
      </c>
      <c r="M246" s="26">
        <v>2.7226351866151686E-6</v>
      </c>
      <c r="N246" s="26">
        <v>-1.6643409931396377E-6</v>
      </c>
      <c r="O246" s="26">
        <v>-1.8257630251539148E-6</v>
      </c>
      <c r="P246" s="26">
        <v>-1.0343174722619516E-6</v>
      </c>
      <c r="Q246" s="26">
        <v>-1.2220649351404134E-7</v>
      </c>
      <c r="R246" s="26">
        <v>7.4418850026791716E-8</v>
      </c>
      <c r="S246" s="26">
        <v>-1.3511346883286924E-7</v>
      </c>
      <c r="T246" s="26">
        <v>-8.7149138613680093E-7</v>
      </c>
      <c r="U246" s="26">
        <v>-9.6056113542408728E-7</v>
      </c>
      <c r="V246" s="26">
        <v>-5.0685575243867431E-7</v>
      </c>
      <c r="W246" s="26">
        <v>-1.1110723458595311E-6</v>
      </c>
      <c r="X246" s="26">
        <v>-1.2487168056379838E-6</v>
      </c>
      <c r="Y246" s="26">
        <v>-5.187476721092063E-7</v>
      </c>
      <c r="Z246" s="26">
        <v>2.4141405471024176E-7</v>
      </c>
      <c r="AA246" s="26">
        <v>1.6432028863977433E-7</v>
      </c>
      <c r="AB246" s="26">
        <v>1.2322114319468007E-7</v>
      </c>
      <c r="AC246" s="26">
        <v>-3.8500877669620109E-7</v>
      </c>
      <c r="AD246" s="26">
        <v>-4.1521917499426353E-7</v>
      </c>
      <c r="AE246" s="26">
        <v>-5.6846215543891488E-7</v>
      </c>
      <c r="AF246" s="26">
        <v>4.0790769880803155E-7</v>
      </c>
      <c r="AG246" s="26">
        <v>3.232735171221357E-7</v>
      </c>
      <c r="AH246" s="26">
        <v>2.080387736819346E-7</v>
      </c>
      <c r="AI246" s="26">
        <v>-1.0115199605359088E-7</v>
      </c>
      <c r="AJ246" s="26">
        <v>2.1480356078573681E-7</v>
      </c>
      <c r="AK246" s="26">
        <v>9.8754716527580879E-8</v>
      </c>
      <c r="AL246" s="26">
        <v>-6.3340573431452206E-7</v>
      </c>
      <c r="AM246" s="26">
        <v>-6.0184179116046232E-7</v>
      </c>
      <c r="AN246" s="26">
        <v>-3.6451990244895642E-7</v>
      </c>
      <c r="AO246" s="26">
        <v>-1.6184628924780278E-6</v>
      </c>
      <c r="AP246" s="26">
        <v>-1.6615381963069886E-6</v>
      </c>
      <c r="AQ246" s="26">
        <v>-9.9868169824947806E-7</v>
      </c>
      <c r="AR246" s="26">
        <v>-3.1715310318822288E-7</v>
      </c>
      <c r="AS246" s="26">
        <v>-1.0734552838287392E-7</v>
      </c>
      <c r="AT246" s="26">
        <v>-1.7046262640743473E-8</v>
      </c>
      <c r="AU246" s="26">
        <v>1.9649809057555673E-6</v>
      </c>
      <c r="AV246" s="26">
        <v>2.0896996986707883E-6</v>
      </c>
      <c r="AW246" s="26">
        <v>1.1706977282073597E-6</v>
      </c>
    </row>
    <row r="247" spans="1:49" x14ac:dyDescent="0.25">
      <c r="B247" s="26">
        <v>1.5694303676765793E-6</v>
      </c>
      <c r="C247" s="26">
        <v>5.5820688231465271E-7</v>
      </c>
      <c r="D247" s="26">
        <v>1.9779918430384846E-6</v>
      </c>
      <c r="E247" s="26">
        <v>1.069590270793406E-6</v>
      </c>
      <c r="F247" s="26">
        <v>4.0193583298766554E-7</v>
      </c>
      <c r="G247" s="26">
        <v>1.4707750023296162E-6</v>
      </c>
      <c r="H247" s="26">
        <v>-2.7522242349936769E-6</v>
      </c>
      <c r="I247" s="26">
        <v>-1.1684296749277403E-6</v>
      </c>
      <c r="J247" s="26">
        <v>-4.153125337108543E-6</v>
      </c>
      <c r="K247" s="26">
        <v>6.702165742054889E-6</v>
      </c>
      <c r="L247" s="26">
        <v>2.7226357408215657E-6</v>
      </c>
      <c r="M247" s="26">
        <v>8.7984603794888372E-6</v>
      </c>
      <c r="N247" s="26">
        <v>-2.6436609435192033E-6</v>
      </c>
      <c r="O247" s="26">
        <v>-1.0647295943095426E-6</v>
      </c>
      <c r="P247" s="26">
        <v>-4.067909874422293E-6</v>
      </c>
      <c r="Q247" s="26">
        <v>-1.7292571920981986E-7</v>
      </c>
      <c r="R247" s="26">
        <v>-2.3727441552026239E-7</v>
      </c>
      <c r="S247" s="26">
        <v>1.1741010212673597E-7</v>
      </c>
      <c r="T247" s="26">
        <v>-1.7213012636888033E-6</v>
      </c>
      <c r="U247" s="26">
        <v>-4.3855760311941012E-7</v>
      </c>
      <c r="V247" s="26">
        <v>-2.3262737182672133E-6</v>
      </c>
      <c r="W247" s="26">
        <v>-2.0707817335020202E-6</v>
      </c>
      <c r="X247" s="26">
        <v>-4.463218106562988E-7</v>
      </c>
      <c r="Y247" s="26">
        <v>-2.8833392680949199E-6</v>
      </c>
      <c r="Z247" s="26">
        <v>3.8749009856741389E-7</v>
      </c>
      <c r="AA247" s="26">
        <v>1.3195100897384534E-7</v>
      </c>
      <c r="AB247" s="26">
        <v>5.4590421806610667E-7</v>
      </c>
      <c r="AC247" s="26">
        <v>-4.4337712808520627E-7</v>
      </c>
      <c r="AD247" s="26">
        <v>-4.9346403630924231E-7</v>
      </c>
      <c r="AE247" s="26">
        <v>-3.329534778509502E-7</v>
      </c>
      <c r="AF247" s="26">
        <v>8.2846666876730088E-7</v>
      </c>
      <c r="AG247" s="26">
        <v>2.5909131519862269E-7</v>
      </c>
      <c r="AH247" s="26">
        <v>1.2009444133320724E-6</v>
      </c>
      <c r="AI247" s="26">
        <v>-2.349147259713018E-7</v>
      </c>
      <c r="AJ247" s="26">
        <v>1.1239344862288402E-8</v>
      </c>
      <c r="AK247" s="26">
        <v>1.3753322915255328E-7</v>
      </c>
      <c r="AL247" s="26">
        <v>-5.7138657467516069E-7</v>
      </c>
      <c r="AM247" s="26">
        <v>-3.5876362455397763E-7</v>
      </c>
      <c r="AN247" s="26">
        <v>-3.8025943233099824E-7</v>
      </c>
      <c r="AO247" s="26">
        <v>-2.1473652054506883E-6</v>
      </c>
      <c r="AP247" s="26">
        <v>-9.9366481856434287E-7</v>
      </c>
      <c r="AQ247" s="26">
        <v>-3.2851353773330483E-6</v>
      </c>
      <c r="AR247" s="26">
        <v>-6.0913387049492682E-7</v>
      </c>
      <c r="AS247" s="26">
        <v>-9.1823942969638164E-8</v>
      </c>
      <c r="AT247" s="26">
        <v>-3.7058257969929675E-7</v>
      </c>
      <c r="AU247" s="26">
        <v>2.8099100349472498E-6</v>
      </c>
      <c r="AV247" s="26">
        <v>1.2079737632911635E-6</v>
      </c>
      <c r="AW247" s="26">
        <v>3.5505759841542028E-6</v>
      </c>
    </row>
    <row r="248" spans="1:49" x14ac:dyDescent="0.25">
      <c r="B248" s="26">
        <v>-3.3604485372915049E-6</v>
      </c>
      <c r="C248" s="26">
        <v>-1.1624933836958248E-6</v>
      </c>
      <c r="D248" s="26">
        <v>-2.0992637096244521E-6</v>
      </c>
      <c r="E248" s="26">
        <v>-3.6868473048679018E-6</v>
      </c>
      <c r="F248" s="26">
        <v>-1.4173317047384901E-6</v>
      </c>
      <c r="G248" s="26">
        <v>-2.3358469718549679E-6</v>
      </c>
      <c r="H248" s="26">
        <v>8.7290909443898945E-6</v>
      </c>
      <c r="I248" s="26">
        <v>3.0650501101028914E-6</v>
      </c>
      <c r="J248" s="26">
        <v>5.2843707298939931E-6</v>
      </c>
      <c r="K248" s="26">
        <v>-4.1252789916013111E-6</v>
      </c>
      <c r="L248" s="26">
        <v>-1.6643415046747324E-6</v>
      </c>
      <c r="M248" s="26">
        <v>-2.6436601193194556E-6</v>
      </c>
      <c r="N248" s="26">
        <v>1.4711667291694708E-5</v>
      </c>
      <c r="O248" s="26">
        <v>5.7976414531378551E-6</v>
      </c>
      <c r="P248" s="26">
        <v>8.6690781063020567E-6</v>
      </c>
      <c r="Q248" s="26">
        <v>-3.2720634483979216E-6</v>
      </c>
      <c r="R248" s="26">
        <v>-1.3598654066624642E-6</v>
      </c>
      <c r="S248" s="26">
        <v>-2.0406142897833166E-6</v>
      </c>
      <c r="T248" s="26">
        <v>2.7900979048534058E-6</v>
      </c>
      <c r="U248" s="26">
        <v>9.4650440980187473E-7</v>
      </c>
      <c r="V248" s="26">
        <v>2.2462580793213741E-6</v>
      </c>
      <c r="W248" s="26">
        <v>5.750134859233702E-6</v>
      </c>
      <c r="X248" s="26">
        <v>2.0675186229056435E-6</v>
      </c>
      <c r="Y248" s="26">
        <v>4.1078323604437728E-6</v>
      </c>
      <c r="Z248" s="26">
        <v>-2.4010395210938285E-6</v>
      </c>
      <c r="AA248" s="26">
        <v>-7.8287588777342498E-7</v>
      </c>
      <c r="AB248" s="26">
        <v>-1.3998545570369761E-6</v>
      </c>
      <c r="AC248" s="26">
        <v>-1.3743914546657243E-6</v>
      </c>
      <c r="AD248" s="26">
        <v>-3.5605067484388621E-8</v>
      </c>
      <c r="AE248" s="26">
        <v>-3.6919795779284264E-7</v>
      </c>
      <c r="AF248" s="26">
        <v>-3.4163467819425808E-6</v>
      </c>
      <c r="AG248" s="26">
        <v>-1.2200130699914383E-6</v>
      </c>
      <c r="AH248" s="26">
        <v>-2.1136128724858675E-6</v>
      </c>
      <c r="AI248" s="26">
        <v>-3.7026341391591111E-6</v>
      </c>
      <c r="AJ248" s="26">
        <v>-1.4967366868091281E-6</v>
      </c>
      <c r="AK248" s="26">
        <v>-2.3446730018058243E-6</v>
      </c>
      <c r="AL248" s="26">
        <v>-2.6285976308035308E-6</v>
      </c>
      <c r="AM248" s="26">
        <v>-1.0022577460243985E-6</v>
      </c>
      <c r="AN248" s="26">
        <v>-1.752744194459354E-6</v>
      </c>
      <c r="AO248" s="26">
        <v>3.6754197753341433E-6</v>
      </c>
      <c r="AP248" s="26">
        <v>1.3137997109036387E-6</v>
      </c>
      <c r="AQ248" s="26">
        <v>1.6858260417645967E-6</v>
      </c>
      <c r="AR248" s="26">
        <v>-3.9239626777182179E-6</v>
      </c>
      <c r="AS248" s="26">
        <v>-1.5826525334197679E-6</v>
      </c>
      <c r="AT248" s="26">
        <v>-2.4938576661262485E-6</v>
      </c>
      <c r="AU248" s="26">
        <v>-3.7648973894438553E-6</v>
      </c>
      <c r="AV248" s="26">
        <v>-1.4663599031849331E-6</v>
      </c>
      <c r="AW248" s="26">
        <v>-2.4000450100027943E-6</v>
      </c>
    </row>
    <row r="249" spans="1:49" x14ac:dyDescent="0.25">
      <c r="B249" s="26">
        <v>-1.2214998602114846E-6</v>
      </c>
      <c r="C249" s="26">
        <v>-1.4157135803175014E-6</v>
      </c>
      <c r="D249" s="26">
        <v>-8.2068505000899074E-7</v>
      </c>
      <c r="E249" s="26">
        <v>-1.439742484124331E-6</v>
      </c>
      <c r="F249" s="26">
        <v>-1.7335936855211731E-6</v>
      </c>
      <c r="G249" s="26">
        <v>-9.6094190605074337E-7</v>
      </c>
      <c r="H249" s="26">
        <v>2.9716402212485577E-6</v>
      </c>
      <c r="I249" s="26">
        <v>3.1516067881959264E-6</v>
      </c>
      <c r="J249" s="26">
        <v>2.5819050572323092E-6</v>
      </c>
      <c r="K249" s="26">
        <v>-1.6401136289729152E-6</v>
      </c>
      <c r="L249" s="26">
        <v>-1.8257630251122814E-6</v>
      </c>
      <c r="M249" s="26">
        <v>-1.0647301485485566E-6</v>
      </c>
      <c r="N249" s="26">
        <v>5.7976419646406233E-6</v>
      </c>
      <c r="O249" s="26">
        <v>6.7594556410061069E-6</v>
      </c>
      <c r="P249" s="26">
        <v>4.0131211467004751E-6</v>
      </c>
      <c r="Q249" s="26">
        <v>-1.3249459596626692E-6</v>
      </c>
      <c r="R249" s="26">
        <v>-1.3394755224854782E-6</v>
      </c>
      <c r="S249" s="26">
        <v>-7.7520029583785102E-7</v>
      </c>
      <c r="T249" s="26">
        <v>9.5549087297670048E-7</v>
      </c>
      <c r="U249" s="26">
        <v>7.1474356842793352E-7</v>
      </c>
      <c r="V249" s="26">
        <v>6.1707481851520921E-8</v>
      </c>
      <c r="W249" s="26">
        <v>2.068768311431141E-6</v>
      </c>
      <c r="X249" s="26">
        <v>2.1092935961475323E-6</v>
      </c>
      <c r="Y249" s="26">
        <v>1.7172916735659387E-7</v>
      </c>
      <c r="Z249" s="26">
        <v>-8.54487192435548E-7</v>
      </c>
      <c r="AA249" s="26">
        <v>-1.0732626602380502E-6</v>
      </c>
      <c r="AB249" s="26">
        <v>-5.934037762176009E-7</v>
      </c>
      <c r="AC249" s="26">
        <v>-1.1435693621210452E-7</v>
      </c>
      <c r="AD249" s="26">
        <v>-4.4561883674049119E-7</v>
      </c>
      <c r="AE249" s="26">
        <v>1.6530381091337311E-7</v>
      </c>
      <c r="AF249" s="26">
        <v>-1.2568641799309218E-6</v>
      </c>
      <c r="AG249" s="26">
        <v>-1.488120618016453E-6</v>
      </c>
      <c r="AH249" s="26">
        <v>-8.3909678284790075E-7</v>
      </c>
      <c r="AI249" s="26">
        <v>-1.4366309910633625E-6</v>
      </c>
      <c r="AJ249" s="26">
        <v>-1.426717166790048E-6</v>
      </c>
      <c r="AK249" s="26">
        <v>-9.1654802101994641E-7</v>
      </c>
      <c r="AL249" s="26">
        <v>-8.5639485364072752E-7</v>
      </c>
      <c r="AM249" s="26">
        <v>-5.8133866894655162E-7</v>
      </c>
      <c r="AN249" s="26">
        <v>-4.7708933026318171E-7</v>
      </c>
      <c r="AO249" s="26">
        <v>1.3248630935643919E-6</v>
      </c>
      <c r="AP249" s="26">
        <v>1.8574542102051117E-6</v>
      </c>
      <c r="AQ249" s="26">
        <v>1.3542667333333933E-6</v>
      </c>
      <c r="AR249" s="26">
        <v>-1.5103922773188334E-6</v>
      </c>
      <c r="AS249" s="26">
        <v>-1.5267895950230037E-6</v>
      </c>
      <c r="AT249" s="26">
        <v>-9.3653865089874195E-7</v>
      </c>
      <c r="AU249" s="26">
        <v>-1.4629865042619254E-6</v>
      </c>
      <c r="AV249" s="26">
        <v>-1.7361543454552653E-6</v>
      </c>
      <c r="AW249" s="26">
        <v>-9.6380393683679769E-7</v>
      </c>
    </row>
    <row r="250" spans="1:49" x14ac:dyDescent="0.25">
      <c r="B250" s="26">
        <v>-2.1506168456228176E-6</v>
      </c>
      <c r="C250" s="26">
        <v>-7.9137826111679788E-7</v>
      </c>
      <c r="D250" s="26">
        <v>-3.5101276314938867E-6</v>
      </c>
      <c r="E250" s="26">
        <v>-2.4088857241023883E-6</v>
      </c>
      <c r="F250" s="26">
        <v>-9.7858129702729231E-7</v>
      </c>
      <c r="G250" s="26">
        <v>-3.8250980711126981E-6</v>
      </c>
      <c r="H250" s="26">
        <v>5.3095773856388547E-6</v>
      </c>
      <c r="I250" s="26">
        <v>2.4794482250393064E-6</v>
      </c>
      <c r="J250" s="26">
        <v>9.9887551013033704E-6</v>
      </c>
      <c r="K250" s="26">
        <v>-2.6432978500390006E-6</v>
      </c>
      <c r="L250" s="26">
        <v>-1.0343169180318812E-6</v>
      </c>
      <c r="M250" s="26">
        <v>-4.0679098744986208E-6</v>
      </c>
      <c r="N250" s="26">
        <v>8.6690772822513936E-6</v>
      </c>
      <c r="O250" s="26">
        <v>4.0131217009669297E-6</v>
      </c>
      <c r="P250" s="26">
        <v>1.3532256155870948E-5</v>
      </c>
      <c r="Q250" s="26">
        <v>-1.9272383251055352E-6</v>
      </c>
      <c r="R250" s="26">
        <v>-6.9247132857169664E-7</v>
      </c>
      <c r="S250" s="26">
        <v>-2.9247346788885409E-6</v>
      </c>
      <c r="T250" s="26">
        <v>2.2087441542280361E-6</v>
      </c>
      <c r="U250" s="26">
        <v>-4.0926644610805794E-8</v>
      </c>
      <c r="V250" s="26">
        <v>2.3559382696242137E-6</v>
      </c>
      <c r="W250" s="26">
        <v>4.1398938740550287E-6</v>
      </c>
      <c r="X250" s="26">
        <v>7.0162350130820959E-8</v>
      </c>
      <c r="Y250" s="26">
        <v>5.2134337415465914E-6</v>
      </c>
      <c r="Z250" s="26">
        <v>-1.4502524229848267E-6</v>
      </c>
      <c r="AA250" s="26">
        <v>-5.4523502965586883E-7</v>
      </c>
      <c r="AB250" s="26">
        <v>-2.6162038685162425E-6</v>
      </c>
      <c r="AC250" s="26">
        <v>-6.1045916053003468E-7</v>
      </c>
      <c r="AD250" s="26">
        <v>2.9457326706541335E-8</v>
      </c>
      <c r="AE250" s="26">
        <v>-1.7402753962891815E-6</v>
      </c>
      <c r="AF250" s="26">
        <v>-2.2039844247262179E-6</v>
      </c>
      <c r="AG250" s="26">
        <v>-8.7690064690020537E-7</v>
      </c>
      <c r="AH250" s="26">
        <v>-3.5730366647543366E-6</v>
      </c>
      <c r="AI250" s="26">
        <v>-2.2312378953871879E-6</v>
      </c>
      <c r="AJ250" s="26">
        <v>-7.8454087625614944E-7</v>
      </c>
      <c r="AK250" s="26">
        <v>-3.4551458790652023E-6</v>
      </c>
      <c r="AL250" s="26">
        <v>-1.611614068764674E-6</v>
      </c>
      <c r="AM250" s="26">
        <v>-3.5740021839110498E-7</v>
      </c>
      <c r="AN250" s="26">
        <v>-2.4934714797017477E-6</v>
      </c>
      <c r="AO250" s="26">
        <v>1.7184645176701014E-6</v>
      </c>
      <c r="AP250" s="26">
        <v>1.2779318719301855E-6</v>
      </c>
      <c r="AQ250" s="26">
        <v>4.5783405386995435E-6</v>
      </c>
      <c r="AR250" s="26">
        <v>-2.3721039240383562E-6</v>
      </c>
      <c r="AS250" s="26">
        <v>-8.1406540549335142E-7</v>
      </c>
      <c r="AT250" s="26">
        <v>-3.6107252668962642E-6</v>
      </c>
      <c r="AU250" s="26">
        <v>-2.4360847894361106E-6</v>
      </c>
      <c r="AV250" s="26">
        <v>-9.5430047977650989E-7</v>
      </c>
      <c r="AW250" s="26">
        <v>-3.8519788935695298E-6</v>
      </c>
    </row>
    <row r="251" spans="1:49" x14ac:dyDescent="0.25">
      <c r="A251" s="27" t="s">
        <v>196</v>
      </c>
      <c r="B251" s="26">
        <v>-2.128147991428686E-6</v>
      </c>
      <c r="C251" s="26">
        <v>-1.1592504212887238E-6</v>
      </c>
      <c r="D251" s="26">
        <v>-1.6112599546317097E-6</v>
      </c>
      <c r="E251" s="26">
        <v>-3.0224048586172114E-6</v>
      </c>
      <c r="F251" s="26">
        <v>-1.6022688138021956E-6</v>
      </c>
      <c r="G251" s="26">
        <v>-2.2515946720976802E-6</v>
      </c>
      <c r="H251" s="26">
        <v>-1.7607557307383614E-6</v>
      </c>
      <c r="I251" s="26">
        <v>-4.8698396409323992E-7</v>
      </c>
      <c r="J251" s="26">
        <v>-9.8996487129990747E-7</v>
      </c>
      <c r="K251" s="26">
        <v>-2.3008716109468308E-7</v>
      </c>
      <c r="L251" s="26">
        <v>-1.2220700508463889E-7</v>
      </c>
      <c r="M251" s="26">
        <v>-1.7292489497240087E-7</v>
      </c>
      <c r="N251" s="26">
        <v>-3.2720634483909827E-6</v>
      </c>
      <c r="O251" s="26">
        <v>-1.324946471240012E-6</v>
      </c>
      <c r="P251" s="26">
        <v>-1.927237500983271E-6</v>
      </c>
      <c r="Q251" s="26">
        <v>8.6994243335691834E-6</v>
      </c>
      <c r="R251" s="26">
        <v>4.4410396587373244E-6</v>
      </c>
      <c r="S251" s="26">
        <v>5.6949397020961227E-6</v>
      </c>
      <c r="T251" s="26">
        <v>-3.9049739597243893E-6</v>
      </c>
      <c r="U251" s="26">
        <v>-1.8462350042711237E-6</v>
      </c>
      <c r="V251" s="26">
        <v>-2.7659480545440498E-6</v>
      </c>
      <c r="W251" s="26">
        <v>-3.7186298125976847E-6</v>
      </c>
      <c r="X251" s="26">
        <v>-1.7649542097189777E-6</v>
      </c>
      <c r="Y251" s="26">
        <v>-2.5611710294528509E-6</v>
      </c>
      <c r="Z251" s="26">
        <v>-1.1602193431548002E-6</v>
      </c>
      <c r="AA251" s="26">
        <v>-8.6576045620998069E-7</v>
      </c>
      <c r="AB251" s="26">
        <v>-9.1781364182348581E-7</v>
      </c>
      <c r="AC251" s="26">
        <v>-3.198266345566525E-6</v>
      </c>
      <c r="AD251" s="26">
        <v>-1.7130206477872534E-6</v>
      </c>
      <c r="AE251" s="26">
        <v>-2.462902355172984E-6</v>
      </c>
      <c r="AF251" s="26">
        <v>-3.056153659447558E-6</v>
      </c>
      <c r="AG251" s="26">
        <v>-1.6352897537025688E-6</v>
      </c>
      <c r="AH251" s="26">
        <v>-2.2664672632537242E-6</v>
      </c>
      <c r="AI251" s="26">
        <v>6.0206724167982673E-6</v>
      </c>
      <c r="AJ251" s="26">
        <v>3.0103212944855804E-6</v>
      </c>
      <c r="AK251" s="26">
        <v>4.2002583418187961E-6</v>
      </c>
      <c r="AL251" s="26">
        <v>6.1921805429021592E-6</v>
      </c>
      <c r="AM251" s="26">
        <v>2.7325471226875287E-6</v>
      </c>
      <c r="AN251" s="26">
        <v>4.4411364241532762E-6</v>
      </c>
      <c r="AO251" s="26">
        <v>7.6514784581871442E-7</v>
      </c>
      <c r="AP251" s="26">
        <v>4.5512809182843574E-7</v>
      </c>
      <c r="AQ251" s="26">
        <v>9.9736350340574576E-7</v>
      </c>
      <c r="AR251" s="26">
        <v>5.6636782617136561E-6</v>
      </c>
      <c r="AS251" s="26">
        <v>2.8153220114164343E-6</v>
      </c>
      <c r="AT251" s="26">
        <v>4.0078746771010296E-6</v>
      </c>
      <c r="AU251" s="26">
        <v>-1.8894981917358389E-6</v>
      </c>
      <c r="AV251" s="26">
        <v>-9.334600206609835E-7</v>
      </c>
      <c r="AW251" s="26">
        <v>-1.4142934372720559E-6</v>
      </c>
    </row>
    <row r="252" spans="1:49" x14ac:dyDescent="0.25">
      <c r="B252" s="26">
        <v>-1.1959712266363706E-6</v>
      </c>
      <c r="C252" s="26">
        <v>-8.5426302100233276E-7</v>
      </c>
      <c r="D252" s="26">
        <v>-9.0781677218986601E-7</v>
      </c>
      <c r="E252" s="26">
        <v>-1.6724491218197514E-6</v>
      </c>
      <c r="F252" s="26">
        <v>-1.2950932576777374E-6</v>
      </c>
      <c r="G252" s="26">
        <v>-1.2241675559685134E-6</v>
      </c>
      <c r="H252" s="26">
        <v>-5.2783538213741413E-7</v>
      </c>
      <c r="I252" s="26">
        <v>-5.3369551616944122E-7</v>
      </c>
      <c r="J252" s="26">
        <v>-2.3604639318229885E-7</v>
      </c>
      <c r="K252" s="26">
        <v>-2.3230393286516168E-7</v>
      </c>
      <c r="L252" s="26">
        <v>7.4418850082302868E-8</v>
      </c>
      <c r="M252" s="26">
        <v>-2.3727496976180521E-7</v>
      </c>
      <c r="N252" s="26">
        <v>-1.3598648951410038E-6</v>
      </c>
      <c r="O252" s="26">
        <v>-1.3394755225132338E-6</v>
      </c>
      <c r="P252" s="26">
        <v>-6.9247188283249585E-7</v>
      </c>
      <c r="Q252" s="26">
        <v>4.4410401703211163E-6</v>
      </c>
      <c r="R252" s="26">
        <v>3.9544816306941177E-6</v>
      </c>
      <c r="S252" s="26">
        <v>2.9026459209042717E-6</v>
      </c>
      <c r="T252" s="26">
        <v>-1.7834776226835309E-6</v>
      </c>
      <c r="U252" s="26">
        <v>-1.6289419514300962E-6</v>
      </c>
      <c r="V252" s="26">
        <v>-1.1702764936566581E-6</v>
      </c>
      <c r="W252" s="26">
        <v>-1.6695729548536995E-6</v>
      </c>
      <c r="X252" s="26">
        <v>-1.604464640890535E-6</v>
      </c>
      <c r="Y252" s="26">
        <v>-1.0267625623679117E-6</v>
      </c>
      <c r="Z252" s="26">
        <v>-9.0671389754870651E-7</v>
      </c>
      <c r="AA252" s="26">
        <v>-4.5201328396221596E-7</v>
      </c>
      <c r="AB252" s="26">
        <v>-7.9235317649082108E-7</v>
      </c>
      <c r="AC252" s="26">
        <v>-1.7793862937833566E-6</v>
      </c>
      <c r="AD252" s="26">
        <v>-1.3941518998000779E-6</v>
      </c>
      <c r="AE252" s="26">
        <v>-1.4424475391959112E-6</v>
      </c>
      <c r="AF252" s="26">
        <v>-1.6956980876124737E-6</v>
      </c>
      <c r="AG252" s="26">
        <v>-1.3283713084094595E-6</v>
      </c>
      <c r="AH252" s="26">
        <v>-1.2458535250189548E-6</v>
      </c>
      <c r="AI252" s="26">
        <v>3.0764161180093899E-6</v>
      </c>
      <c r="AJ252" s="26">
        <v>2.5789933099928941E-6</v>
      </c>
      <c r="AK252" s="26">
        <v>2.1348221000081116E-6</v>
      </c>
      <c r="AL252" s="26">
        <v>2.8825855448185204E-6</v>
      </c>
      <c r="AM252" s="26">
        <v>2.082407070086445E-6</v>
      </c>
      <c r="AN252" s="26">
        <v>2.0943532903746651E-6</v>
      </c>
      <c r="AO252" s="26">
        <v>5.2643477694493354E-7</v>
      </c>
      <c r="AP252" s="26">
        <v>1.1288081891436264E-7</v>
      </c>
      <c r="AQ252" s="26">
        <v>5.2710955692035809E-7</v>
      </c>
      <c r="AR252" s="26">
        <v>2.9316952244415302E-6</v>
      </c>
      <c r="AS252" s="26">
        <v>2.2919795835546486E-6</v>
      </c>
      <c r="AT252" s="26">
        <v>2.111481000166681E-6</v>
      </c>
      <c r="AU252" s="26">
        <v>-1.0349088238243841E-6</v>
      </c>
      <c r="AV252" s="26">
        <v>-6.6468476334763382E-7</v>
      </c>
      <c r="AW252" s="26">
        <v>-7.9494549621027929E-7</v>
      </c>
    </row>
    <row r="253" spans="1:49" x14ac:dyDescent="0.25">
      <c r="B253" s="26">
        <v>-1.5615282325285269E-6</v>
      </c>
      <c r="C253" s="26">
        <v>-8.2539272963789877E-7</v>
      </c>
      <c r="D253" s="26">
        <v>-1.5556187826226697E-6</v>
      </c>
      <c r="E253" s="26">
        <v>-2.2191421995122313E-6</v>
      </c>
      <c r="F253" s="26">
        <v>-1.1326721112914771E-6</v>
      </c>
      <c r="G253" s="26">
        <v>-2.2606292280208384E-6</v>
      </c>
      <c r="H253" s="26">
        <v>-9.4138135340572361E-7</v>
      </c>
      <c r="I253" s="26">
        <v>-2.126291212442067E-7</v>
      </c>
      <c r="J253" s="26">
        <v>-2.070753085468835E-6</v>
      </c>
      <c r="K253" s="26">
        <v>-1.7327912786190484E-7</v>
      </c>
      <c r="L253" s="26">
        <v>-1.3511291459795143E-7</v>
      </c>
      <c r="M253" s="26">
        <v>1.1741010208510261E-7</v>
      </c>
      <c r="N253" s="26">
        <v>-2.0406151139266351E-6</v>
      </c>
      <c r="O253" s="26">
        <v>-7.7519974157342862E-7</v>
      </c>
      <c r="P253" s="26">
        <v>-2.9247346788330297E-6</v>
      </c>
      <c r="Q253" s="26">
        <v>5.6949388779063199E-6</v>
      </c>
      <c r="R253" s="26">
        <v>2.9026464751684864E-6</v>
      </c>
      <c r="S253" s="26">
        <v>6.7394580305496499E-6</v>
      </c>
      <c r="T253" s="26">
        <v>-2.7730842481481048E-6</v>
      </c>
      <c r="U253" s="26">
        <v>-1.2002808745875656E-6</v>
      </c>
      <c r="V253" s="26">
        <v>-3.33361401565202E-6</v>
      </c>
      <c r="W253" s="26">
        <v>-2.5589381446742624E-6</v>
      </c>
      <c r="X253" s="26">
        <v>-1.055034165088516E-6</v>
      </c>
      <c r="Y253" s="26">
        <v>-3.2267847319827903E-6</v>
      </c>
      <c r="Z253" s="26">
        <v>-8.6169693746913465E-7</v>
      </c>
      <c r="AA253" s="26">
        <v>-7.2651498100763682E-7</v>
      </c>
      <c r="AB253" s="26">
        <v>-4.4901031294453109E-7</v>
      </c>
      <c r="AC253" s="26">
        <v>-2.449501429469335E-6</v>
      </c>
      <c r="AD253" s="26">
        <v>-1.367328343821791E-6</v>
      </c>
      <c r="AE253" s="26">
        <v>-2.4991035909513459E-6</v>
      </c>
      <c r="AF253" s="26">
        <v>-2.2356115763168182E-6</v>
      </c>
      <c r="AG253" s="26">
        <v>-1.171613399254923E-6</v>
      </c>
      <c r="AH253" s="26">
        <v>-2.2427306850744677E-6</v>
      </c>
      <c r="AI253" s="26">
        <v>4.168118205427339E-6</v>
      </c>
      <c r="AJ253" s="26">
        <v>2.024440072895782E-6</v>
      </c>
      <c r="AK253" s="26">
        <v>4.7940010052677229E-6</v>
      </c>
      <c r="AL253" s="26">
        <v>4.3771391924501132E-6</v>
      </c>
      <c r="AM253" s="26">
        <v>1.9633417292175612E-6</v>
      </c>
      <c r="AN253" s="26">
        <v>5.4074715980789723E-6</v>
      </c>
      <c r="AO253" s="26">
        <v>9.8839594319058277E-7</v>
      </c>
      <c r="AP253" s="26">
        <v>4.5499440225355037E-7</v>
      </c>
      <c r="AQ253" s="26">
        <v>2.8023251691378093E-7</v>
      </c>
      <c r="AR253" s="26">
        <v>3.9625896688010977E-6</v>
      </c>
      <c r="AS253" s="26">
        <v>1.9318384698714817E-6</v>
      </c>
      <c r="AT253" s="26">
        <v>4.5836781743940902E-6</v>
      </c>
      <c r="AU253" s="26">
        <v>-1.3764217408098297E-6</v>
      </c>
      <c r="AV253" s="26">
        <v>-6.7547839873848866E-7</v>
      </c>
      <c r="AW253" s="26">
        <v>-1.3592562078043602E-6</v>
      </c>
    </row>
    <row r="254" spans="1:49" x14ac:dyDescent="0.25">
      <c r="B254" s="26">
        <v>-4.1591035729315884E-7</v>
      </c>
      <c r="C254" s="26">
        <v>1.5141781648922337E-7</v>
      </c>
      <c r="D254" s="26">
        <v>-4.9018901255148075E-7</v>
      </c>
      <c r="E254" s="26">
        <v>-3.0167230249261712E-7</v>
      </c>
      <c r="F254" s="26">
        <v>7.6567872835375895E-8</v>
      </c>
      <c r="G254" s="26">
        <v>-4.1332277995019592E-7</v>
      </c>
      <c r="H254" s="26">
        <v>-3.0508416338365096E-7</v>
      </c>
      <c r="I254" s="26">
        <v>-4.9837358052112373E-7</v>
      </c>
      <c r="J254" s="26">
        <v>3.5119589885385523E-7</v>
      </c>
      <c r="K254" s="26">
        <v>-2.1577939864833584E-6</v>
      </c>
      <c r="L254" s="26">
        <v>-8.7149189779771708E-7</v>
      </c>
      <c r="M254" s="26">
        <v>-1.7213004394668153E-6</v>
      </c>
      <c r="N254" s="26">
        <v>2.7900979048811614E-6</v>
      </c>
      <c r="O254" s="26">
        <v>9.5549036136594245E-7</v>
      </c>
      <c r="P254" s="26">
        <v>2.2087449783311713E-6</v>
      </c>
      <c r="Q254" s="26">
        <v>-3.9049739596619393E-6</v>
      </c>
      <c r="R254" s="26">
        <v>-1.783478134314137E-6</v>
      </c>
      <c r="S254" s="26">
        <v>-2.7730834239791954E-6</v>
      </c>
      <c r="T254" s="26">
        <v>1.1014491987315633E-5</v>
      </c>
      <c r="U254" s="26">
        <v>3.8970592960921581E-6</v>
      </c>
      <c r="V254" s="26">
        <v>7.3936839282331274E-6</v>
      </c>
      <c r="W254" s="26">
        <v>6.8635837416758383E-6</v>
      </c>
      <c r="X254" s="26">
        <v>2.6280635137511772E-6</v>
      </c>
      <c r="Y254" s="26">
        <v>4.5173276816809576E-6</v>
      </c>
      <c r="Z254" s="26">
        <v>7.7644562598844225E-8</v>
      </c>
      <c r="AA254" s="26">
        <v>3.9888125127929299E-7</v>
      </c>
      <c r="AB254" s="26">
        <v>-1.2805608125332418E-7</v>
      </c>
      <c r="AC254" s="26">
        <v>3.4448973871281652E-6</v>
      </c>
      <c r="AD254" s="26">
        <v>2.238035230574579E-6</v>
      </c>
      <c r="AE254" s="26">
        <v>2.7801619775933069E-6</v>
      </c>
      <c r="AF254" s="26">
        <v>1.2123672173125488E-7</v>
      </c>
      <c r="AG254" s="26">
        <v>3.6977856869214409E-7</v>
      </c>
      <c r="AH254" s="26">
        <v>-7.4401354361255945E-8</v>
      </c>
      <c r="AI254" s="26">
        <v>-4.5923647514628518E-6</v>
      </c>
      <c r="AJ254" s="26">
        <v>-1.965382895562721E-6</v>
      </c>
      <c r="AK254" s="26">
        <v>-3.102890022020438E-6</v>
      </c>
      <c r="AL254" s="26">
        <v>-4.2012036693336863E-6</v>
      </c>
      <c r="AM254" s="26">
        <v>-1.9161228744585247E-6</v>
      </c>
      <c r="AN254" s="26">
        <v>-2.861282682963545E-6</v>
      </c>
      <c r="AO254" s="26">
        <v>-2.4822673918983851E-6</v>
      </c>
      <c r="AP254" s="26">
        <v>-1.2565097587193025E-6</v>
      </c>
      <c r="AQ254" s="26">
        <v>-1.4234650962522071E-6</v>
      </c>
      <c r="AR254" s="26">
        <v>-4.9352478837944025E-6</v>
      </c>
      <c r="AS254" s="26">
        <v>-2.1104570783440875E-6</v>
      </c>
      <c r="AT254" s="26">
        <v>-3.3249767666458056E-6</v>
      </c>
      <c r="AU254" s="26">
        <v>-1.0155309428314108E-6</v>
      </c>
      <c r="AV254" s="26">
        <v>-3.1349628226126695E-7</v>
      </c>
      <c r="AW254" s="26">
        <v>-9.3815183787350057E-7</v>
      </c>
    </row>
    <row r="255" spans="1:49" x14ac:dyDescent="0.25">
      <c r="B255" s="26">
        <v>1.6173827842423949E-7</v>
      </c>
      <c r="C255" s="26">
        <v>1.5369036873713604E-7</v>
      </c>
      <c r="D255" s="26">
        <v>2.5869144690672204E-7</v>
      </c>
      <c r="E255" s="26">
        <v>1.4408236735271083E-7</v>
      </c>
      <c r="F255" s="26">
        <v>-3.0175348768313182E-8</v>
      </c>
      <c r="G255" s="26">
        <v>2.6695081489200535E-7</v>
      </c>
      <c r="H255" s="26">
        <v>-5.347000810045975E-7</v>
      </c>
      <c r="I255" s="26">
        <v>-8.8023015602095578E-7</v>
      </c>
      <c r="J255" s="26">
        <v>-7.203529246185217E-7</v>
      </c>
      <c r="K255" s="26">
        <v>-8.5426390869902873E-7</v>
      </c>
      <c r="L255" s="26">
        <v>-9.6056113543102617E-7</v>
      </c>
      <c r="M255" s="26">
        <v>-4.3855815735832163E-7</v>
      </c>
      <c r="N255" s="26">
        <v>9.4650492135732182E-7</v>
      </c>
      <c r="O255" s="26">
        <v>7.1474356841405573E-7</v>
      </c>
      <c r="P255" s="26">
        <v>-4.0927198871551689E-8</v>
      </c>
      <c r="Q255" s="26">
        <v>-1.8462344926491734E-6</v>
      </c>
      <c r="R255" s="26">
        <v>-1.6289419514092796E-6</v>
      </c>
      <c r="S255" s="26">
        <v>-1.2002814288446872E-6</v>
      </c>
      <c r="T255" s="26">
        <v>3.8970598077461631E-6</v>
      </c>
      <c r="U255" s="26">
        <v>4.3966373094589395E-6</v>
      </c>
      <c r="V255" s="26">
        <v>1.9359769297018958E-6</v>
      </c>
      <c r="W255" s="26">
        <v>2.5736760361006215E-6</v>
      </c>
      <c r="X255" s="26">
        <v>2.7904176792409308E-6</v>
      </c>
      <c r="Y255" s="26">
        <v>1.6517041467936779E-6</v>
      </c>
      <c r="Z255" s="26">
        <v>4.1927682847718264E-7</v>
      </c>
      <c r="AA255" s="26">
        <v>3.202179374578451E-7</v>
      </c>
      <c r="AB255" s="26">
        <v>4.406614492514431E-7</v>
      </c>
      <c r="AC255" s="26">
        <v>2.4104388031139137E-6</v>
      </c>
      <c r="AD255" s="26">
        <v>2.2483047921878496E-6</v>
      </c>
      <c r="AE255" s="26">
        <v>2.363664296592644E-6</v>
      </c>
      <c r="AF255" s="26">
        <v>4.5292531333336592E-7</v>
      </c>
      <c r="AG255" s="26">
        <v>3.9981468158423183E-7</v>
      </c>
      <c r="AH255" s="26">
        <v>4.8079010963516357E-7</v>
      </c>
      <c r="AI255" s="26">
        <v>-2.0525756119115267E-6</v>
      </c>
      <c r="AJ255" s="26">
        <v>-1.84495986768618E-6</v>
      </c>
      <c r="AK255" s="26">
        <v>-1.2733025717922484E-6</v>
      </c>
      <c r="AL255" s="26">
        <v>-1.9853875567208105E-6</v>
      </c>
      <c r="AM255" s="26">
        <v>-1.8360563450031675E-6</v>
      </c>
      <c r="AN255" s="26">
        <v>-1.2792541616616505E-6</v>
      </c>
      <c r="AO255" s="26">
        <v>-1.2849178994182403E-6</v>
      </c>
      <c r="AP255" s="26">
        <v>-1.3559023204975929E-6</v>
      </c>
      <c r="AQ255" s="26">
        <v>-1.1043110404190119E-6</v>
      </c>
      <c r="AR255" s="26">
        <v>-2.1881045779651282E-6</v>
      </c>
      <c r="AS255" s="26">
        <v>-2.0566902040608515E-6</v>
      </c>
      <c r="AT255" s="26">
        <v>-1.3369396954628539E-6</v>
      </c>
      <c r="AU255" s="26">
        <v>-2.5952863235681433E-7</v>
      </c>
      <c r="AV255" s="26">
        <v>-4.303029117885826E-7</v>
      </c>
      <c r="AW255" s="26">
        <v>-4.5165163767838035E-9</v>
      </c>
    </row>
    <row r="256" spans="1:49" x14ac:dyDescent="0.25">
      <c r="B256" s="26">
        <v>-4.8392152855887222E-7</v>
      </c>
      <c r="C256" s="26">
        <v>2.2086248003633978E-7</v>
      </c>
      <c r="D256" s="26">
        <v>-7.5898083010811357E-7</v>
      </c>
      <c r="E256" s="26">
        <v>-4.2320855945281678E-7</v>
      </c>
      <c r="F256" s="26">
        <v>1.631697973649528E-7</v>
      </c>
      <c r="G256" s="26">
        <v>-7.4921023642676721E-7</v>
      </c>
      <c r="H256" s="26">
        <v>3.1043483456817405E-7</v>
      </c>
      <c r="I256" s="26">
        <v>-4.8693596178768321E-7</v>
      </c>
      <c r="J256" s="26">
        <v>5.0805265940090383E-7</v>
      </c>
      <c r="K256" s="26">
        <v>-1.741295341982768E-6</v>
      </c>
      <c r="L256" s="26">
        <v>-5.0685519824558203E-7</v>
      </c>
      <c r="M256" s="26">
        <v>-2.3262737183088467E-6</v>
      </c>
      <c r="N256" s="26">
        <v>2.2462572552227989E-6</v>
      </c>
      <c r="O256" s="26">
        <v>6.1708036068651528E-8</v>
      </c>
      <c r="P256" s="26">
        <v>2.3559382696797249E-6</v>
      </c>
      <c r="Q256" s="26">
        <v>-2.7659488786737793E-6</v>
      </c>
      <c r="R256" s="26">
        <v>-1.170275939426074E-6</v>
      </c>
      <c r="S256" s="26">
        <v>-3.33361401565202E-6</v>
      </c>
      <c r="T256" s="26">
        <v>7.3936831041029015E-6</v>
      </c>
      <c r="U256" s="26">
        <v>1.9359774839119461E-6</v>
      </c>
      <c r="V256" s="26">
        <v>1.0453225452178305E-5</v>
      </c>
      <c r="W256" s="26">
        <v>4.5431904580838095E-6</v>
      </c>
      <c r="X256" s="26">
        <v>1.7409473452673916E-6</v>
      </c>
      <c r="Y256" s="26">
        <v>6.231049279575851E-6</v>
      </c>
      <c r="Z256" s="26">
        <v>-8.3723593123108492E-8</v>
      </c>
      <c r="AA256" s="26">
        <v>4.4060228113591896E-7</v>
      </c>
      <c r="AB256" s="26">
        <v>-3.718630759985686E-7</v>
      </c>
      <c r="AC256" s="26">
        <v>2.7369497868233948E-6</v>
      </c>
      <c r="AD256" s="26">
        <v>2.1288934392752032E-6</v>
      </c>
      <c r="AE256" s="26">
        <v>2.970892316100926E-6</v>
      </c>
      <c r="AF256" s="26">
        <v>-8.1322754594369187E-8</v>
      </c>
      <c r="AG256" s="26">
        <v>3.756027059370037E-7</v>
      </c>
      <c r="AH256" s="26">
        <v>-3.5319708235892477E-7</v>
      </c>
      <c r="AI256" s="26">
        <v>-3.0915345418886318E-6</v>
      </c>
      <c r="AJ256" s="26">
        <v>-1.2384989593295028E-6</v>
      </c>
      <c r="AK256" s="26">
        <v>-3.895396528875994E-6</v>
      </c>
      <c r="AL256" s="26">
        <v>-2.8345180061820003E-6</v>
      </c>
      <c r="AM256" s="26">
        <v>-1.2700046473529607E-6</v>
      </c>
      <c r="AN256" s="26">
        <v>-3.4991300433551142E-6</v>
      </c>
      <c r="AO256" s="26">
        <v>-1.4615714459000176E-6</v>
      </c>
      <c r="AP256" s="26">
        <v>-9.7002797454721004E-7</v>
      </c>
      <c r="AQ256" s="26">
        <v>-1.7392286685152802E-6</v>
      </c>
      <c r="AR256" s="26">
        <v>-3.3075406366758596E-6</v>
      </c>
      <c r="AS256" s="26">
        <v>-1.3186882046003144E-6</v>
      </c>
      <c r="AT256" s="26">
        <v>-4.1668112174680916E-6</v>
      </c>
      <c r="AU256" s="26">
        <v>-9.5594836924210218E-7</v>
      </c>
      <c r="AV256" s="26">
        <v>-1.0647231714206376E-7</v>
      </c>
      <c r="AW256" s="26">
        <v>-1.3254364578454969E-6</v>
      </c>
    </row>
    <row r="257" spans="2:49" x14ac:dyDescent="0.25">
      <c r="B257" s="26">
        <v>-1.3179215527653332E-6</v>
      </c>
      <c r="C257" s="26">
        <v>-2.093567638578089E-7</v>
      </c>
      <c r="D257" s="26">
        <v>-1.0548754436219141E-6</v>
      </c>
      <c r="E257" s="26">
        <v>-1.5060098313146586E-6</v>
      </c>
      <c r="F257" s="26">
        <v>-4.2312281730470257E-7</v>
      </c>
      <c r="G257" s="26">
        <v>-1.1977012464291573E-6</v>
      </c>
      <c r="H257" s="26">
        <v>1.9522937944049801E-6</v>
      </c>
      <c r="I257" s="26">
        <v>3.3741945662286764E-7</v>
      </c>
      <c r="J257" s="26">
        <v>1.8693711174095288E-6</v>
      </c>
      <c r="K257" s="26">
        <v>-2.7894155236740659E-6</v>
      </c>
      <c r="L257" s="26">
        <v>-1.1110728574726977E-6</v>
      </c>
      <c r="M257" s="26">
        <v>-2.0707809092936035E-6</v>
      </c>
      <c r="N257" s="26">
        <v>5.7501348592198243E-6</v>
      </c>
      <c r="O257" s="26">
        <v>2.0687677998595557E-6</v>
      </c>
      <c r="P257" s="26">
        <v>4.1398946981257725E-6</v>
      </c>
      <c r="Q257" s="26">
        <v>-3.718629812576868E-6</v>
      </c>
      <c r="R257" s="26">
        <v>-1.6695734664444564E-6</v>
      </c>
      <c r="S257" s="26">
        <v>-2.5589373205227464E-6</v>
      </c>
      <c r="T257" s="26">
        <v>6.8635837416203271E-6</v>
      </c>
      <c r="U257" s="26">
        <v>2.5736755244795076E-6</v>
      </c>
      <c r="V257" s="26">
        <v>4.5431912821956836E-6</v>
      </c>
      <c r="W257" s="26">
        <v>1.054229280762764E-5</v>
      </c>
      <c r="X257" s="26">
        <v>3.9535385787566997E-6</v>
      </c>
      <c r="Y257" s="26">
        <v>6.7760146672942202E-6</v>
      </c>
      <c r="Z257" s="26">
        <v>-3.3797471931523715E-7</v>
      </c>
      <c r="AA257" s="26">
        <v>2.0838402283105962E-7</v>
      </c>
      <c r="AB257" s="26">
        <v>-3.3791605322037751E-7</v>
      </c>
      <c r="AC257" s="26">
        <v>1.4129321028594211E-6</v>
      </c>
      <c r="AD257" s="26">
        <v>1.3005468584678951E-6</v>
      </c>
      <c r="AE257" s="26">
        <v>1.2639015016749448E-6</v>
      </c>
      <c r="AF257" s="26">
        <v>-1.1598719571251359E-6</v>
      </c>
      <c r="AG257" s="26">
        <v>-1.7119453880374402E-7</v>
      </c>
      <c r="AH257" s="26">
        <v>-9.1970064586958188E-7</v>
      </c>
      <c r="AI257" s="26">
        <v>-4.3641074423811377E-6</v>
      </c>
      <c r="AJ257" s="26">
        <v>-1.8548715245631851E-6</v>
      </c>
      <c r="AK257" s="26">
        <v>-2.8890816174461917E-6</v>
      </c>
      <c r="AL257" s="26">
        <v>-3.8025974831226717E-6</v>
      </c>
      <c r="AM257" s="26">
        <v>-1.7048128435320221E-6</v>
      </c>
      <c r="AN257" s="26">
        <v>-2.5474912564188131E-6</v>
      </c>
      <c r="AO257" s="26">
        <v>-9.586401500671915E-7</v>
      </c>
      <c r="AP257" s="26">
        <v>-6.6026953364604989E-7</v>
      </c>
      <c r="AQ257" s="26">
        <v>-4.520306185462548E-7</v>
      </c>
      <c r="AR257" s="26">
        <v>-4.6747697935722865E-6</v>
      </c>
      <c r="AS257" s="26">
        <v>-1.9871364027212885E-6</v>
      </c>
      <c r="AT257" s="26">
        <v>-3.0882726235093485E-6</v>
      </c>
      <c r="AU257" s="26">
        <v>-1.8913961429833925E-6</v>
      </c>
      <c r="AV257" s="26">
        <v>-6.5094008271245255E-7</v>
      </c>
      <c r="AW257" s="26">
        <v>-1.4755905644390682E-6</v>
      </c>
    </row>
    <row r="258" spans="2:49" x14ac:dyDescent="0.25">
      <c r="B258" s="26">
        <v>-2.1294063358563484E-7</v>
      </c>
      <c r="C258" s="26">
        <v>-3.0253844877925484E-7</v>
      </c>
      <c r="D258" s="26">
        <v>2.137824964676051E-7</v>
      </c>
      <c r="E258" s="26">
        <v>-3.6618609571874991E-7</v>
      </c>
      <c r="F258" s="26">
        <v>-5.9745507201280912E-7</v>
      </c>
      <c r="G258" s="26">
        <v>1.3053631875937879E-7</v>
      </c>
      <c r="H258" s="26">
        <v>2.53109060728843E-7</v>
      </c>
      <c r="I258" s="26">
        <v>1.7802269478006671E-8</v>
      </c>
      <c r="J258" s="26">
        <v>-6.8299449612015491E-7</v>
      </c>
      <c r="K258" s="26">
        <v>-1.1068481803808743E-6</v>
      </c>
      <c r="L258" s="26">
        <v>-1.2487168056171671E-6</v>
      </c>
      <c r="M258" s="26">
        <v>-4.4632236490574169E-7</v>
      </c>
      <c r="N258" s="26">
        <v>2.0675191344519588E-6</v>
      </c>
      <c r="O258" s="26">
        <v>2.1092935961475323E-6</v>
      </c>
      <c r="P258" s="26">
        <v>7.0161795860931237E-8</v>
      </c>
      <c r="Q258" s="26">
        <v>-1.7649536981330924E-6</v>
      </c>
      <c r="R258" s="26">
        <v>-1.6044646408766572E-6</v>
      </c>
      <c r="S258" s="26">
        <v>-1.0550347193528556E-6</v>
      </c>
      <c r="T258" s="26">
        <v>2.6280640253598811E-6</v>
      </c>
      <c r="U258" s="26">
        <v>2.790417679227053E-6</v>
      </c>
      <c r="V258" s="26">
        <v>1.7409467910491482E-6</v>
      </c>
      <c r="W258" s="26">
        <v>3.9535390903419841E-6</v>
      </c>
      <c r="X258" s="26">
        <v>4.6039269514241976E-6</v>
      </c>
      <c r="Y258" s="26">
        <v>1.9415747279103627E-6</v>
      </c>
      <c r="Z258" s="26">
        <v>2.1381877901120993E-7</v>
      </c>
      <c r="AA258" s="26">
        <v>5.3543587716364804E-8</v>
      </c>
      <c r="AB258" s="26">
        <v>4.7602322527976211E-7</v>
      </c>
      <c r="AC258" s="26">
        <v>1.4642359000227156E-6</v>
      </c>
      <c r="AD258" s="26">
        <v>1.2407588838719841E-6</v>
      </c>
      <c r="AE258" s="26">
        <v>1.8109322988919676E-6</v>
      </c>
      <c r="AF258" s="26">
        <v>-1.0804379312460936E-7</v>
      </c>
      <c r="AG258" s="26">
        <v>-2.3923687659382908E-7</v>
      </c>
      <c r="AH258" s="26">
        <v>3.1122176328607214E-7</v>
      </c>
      <c r="AI258" s="26">
        <v>-1.9441693490725395E-6</v>
      </c>
      <c r="AJ258" s="26">
        <v>-1.7899310720756456E-6</v>
      </c>
      <c r="AK258" s="26">
        <v>-1.1567424113155889E-6</v>
      </c>
      <c r="AL258" s="26">
        <v>-1.7434925353010449E-6</v>
      </c>
      <c r="AM258" s="26">
        <v>-1.5801137767113005E-6</v>
      </c>
      <c r="AN258" s="26">
        <v>-1.0870995378894393E-6</v>
      </c>
      <c r="AO258" s="26">
        <v>-6.5822843937964402E-7</v>
      </c>
      <c r="AP258" s="26">
        <v>-6.4325719442703821E-7</v>
      </c>
      <c r="AQ258" s="26">
        <v>-1.0027574795323651E-6</v>
      </c>
      <c r="AR258" s="26">
        <v>-2.0653552538833592E-6</v>
      </c>
      <c r="AS258" s="26">
        <v>-1.9736455256491592E-6</v>
      </c>
      <c r="AT258" s="26">
        <v>-1.2180529747830886E-6</v>
      </c>
      <c r="AU258" s="26">
        <v>-6.1007841595853863E-7</v>
      </c>
      <c r="AV258" s="26">
        <v>-8.3637745805498209E-7</v>
      </c>
      <c r="AW258" s="26">
        <v>-4.6179935006607892E-8</v>
      </c>
    </row>
    <row r="259" spans="2:49" x14ac:dyDescent="0.25">
      <c r="B259" s="26">
        <v>-1.00067941809875E-6</v>
      </c>
      <c r="C259" s="26">
        <v>2.0510528838168291E-7</v>
      </c>
      <c r="D259" s="26">
        <v>-1.6033217486999263E-6</v>
      </c>
      <c r="E259" s="26">
        <v>-1.1651759377889402E-6</v>
      </c>
      <c r="F259" s="26">
        <v>4.5034426944055325E-8</v>
      </c>
      <c r="G259" s="26">
        <v>-1.8158932322959176E-6</v>
      </c>
      <c r="H259" s="26">
        <v>1.8101804792180806E-6</v>
      </c>
      <c r="I259" s="26">
        <v>-2.7231625412595481E-7</v>
      </c>
      <c r="J259" s="26">
        <v>2.9133845433904071E-6</v>
      </c>
      <c r="K259" s="26">
        <v>-2.0734970585610372E-6</v>
      </c>
      <c r="L259" s="26">
        <v>-5.1874711788881966E-7</v>
      </c>
      <c r="M259" s="26">
        <v>-2.8833392681434922E-6</v>
      </c>
      <c r="N259" s="26">
        <v>4.1078315363720625E-6</v>
      </c>
      <c r="O259" s="26">
        <v>1.7172972160383807E-7</v>
      </c>
      <c r="P259" s="26">
        <v>5.2134337415882248E-6</v>
      </c>
      <c r="Q259" s="26">
        <v>-2.5611718535890199E-6</v>
      </c>
      <c r="R259" s="26">
        <v>-1.0267620081292546E-6</v>
      </c>
      <c r="S259" s="26">
        <v>-3.2267847320105458E-6</v>
      </c>
      <c r="T259" s="26">
        <v>4.5173268575563103E-6</v>
      </c>
      <c r="U259" s="26">
        <v>1.6517047010237985E-6</v>
      </c>
      <c r="V259" s="26">
        <v>6.2310492795480954E-6</v>
      </c>
      <c r="W259" s="26">
        <v>6.7760138431944749E-6</v>
      </c>
      <c r="X259" s="26">
        <v>1.9415752821518096E-6</v>
      </c>
      <c r="Y259" s="26">
        <v>9.72928201328771E-6</v>
      </c>
      <c r="Z259" s="26">
        <v>-2.5220275539860919E-7</v>
      </c>
      <c r="AA259" s="26">
        <v>4.9470429473284646E-7</v>
      </c>
      <c r="AB259" s="26">
        <v>-7.2930198515008815E-7</v>
      </c>
      <c r="AC259" s="26">
        <v>1.2859905403435026E-6</v>
      </c>
      <c r="AD259" s="26">
        <v>1.6277858963330502E-6</v>
      </c>
      <c r="AE259" s="26">
        <v>1.0723171097459794E-6</v>
      </c>
      <c r="AF259" s="26">
        <v>-8.7765041902740767E-7</v>
      </c>
      <c r="AG259" s="26">
        <v>2.4167069560681409E-7</v>
      </c>
      <c r="AH259" s="26">
        <v>-1.481726782381898E-6</v>
      </c>
      <c r="AI259" s="26">
        <v>-2.8877520823173889E-6</v>
      </c>
      <c r="AJ259" s="26">
        <v>-1.137136414124044E-6</v>
      </c>
      <c r="AK259" s="26">
        <v>-3.7758964673145767E-6</v>
      </c>
      <c r="AL259" s="26">
        <v>-2.5819562515921567E-6</v>
      </c>
      <c r="AM259" s="26">
        <v>-1.2030669873896192E-6</v>
      </c>
      <c r="AN259" s="26">
        <v>-3.2833463686071651E-6</v>
      </c>
      <c r="AO259" s="26">
        <v>-5.5234764654239747E-7</v>
      </c>
      <c r="AP259" s="26">
        <v>-8.5355672613089106E-7</v>
      </c>
      <c r="AQ259" s="26">
        <v>-2.154644310956022E-7</v>
      </c>
      <c r="AR259" s="26">
        <v>-3.0836212114895638E-6</v>
      </c>
      <c r="AS259" s="26">
        <v>-1.2253184794815505E-6</v>
      </c>
      <c r="AT259" s="26">
        <v>-4.0144598166397261E-6</v>
      </c>
      <c r="AU259" s="26">
        <v>-1.4613068401578566E-6</v>
      </c>
      <c r="AV259" s="26">
        <v>-1.4240195259371376E-7</v>
      </c>
      <c r="AW259" s="26">
        <v>-2.1299157533100077E-6</v>
      </c>
    </row>
    <row r="260" spans="2:49" x14ac:dyDescent="0.25">
      <c r="B260" s="26">
        <v>3.0270285149153198E-6</v>
      </c>
      <c r="C260" s="26">
        <v>1.5974743474968132E-6</v>
      </c>
      <c r="D260" s="26">
        <v>1.9549300576831327E-6</v>
      </c>
      <c r="E260" s="26">
        <v>1.5913562292357852E-6</v>
      </c>
      <c r="F260" s="26">
        <v>6.9319025267317455E-7</v>
      </c>
      <c r="G260" s="26">
        <v>8.9327275106126391E-7</v>
      </c>
      <c r="H260" s="26">
        <v>-3.5267653742745986E-6</v>
      </c>
      <c r="I260" s="26">
        <v>-1.6112906768371273E-6</v>
      </c>
      <c r="J260" s="26">
        <v>-2.0598147823514266E-6</v>
      </c>
      <c r="K260" s="26">
        <v>8.2358137788729469E-7</v>
      </c>
      <c r="L260" s="26">
        <v>2.4141354303930908E-7</v>
      </c>
      <c r="M260" s="26">
        <v>3.8749092283746025E-7</v>
      </c>
      <c r="N260" s="26">
        <v>-2.4010395210799507E-6</v>
      </c>
      <c r="O260" s="26">
        <v>-8.5448770408783044E-7</v>
      </c>
      <c r="P260" s="26">
        <v>-1.4502515988285432E-6</v>
      </c>
      <c r="Q260" s="26">
        <v>-1.160219343106228E-6</v>
      </c>
      <c r="R260" s="26">
        <v>-9.0671440921821231E-7</v>
      </c>
      <c r="S260" s="26">
        <v>-8.6169611322806513E-7</v>
      </c>
      <c r="T260" s="26">
        <v>7.7644562584966437E-8</v>
      </c>
      <c r="U260" s="26">
        <v>4.19276316781277E-7</v>
      </c>
      <c r="V260" s="26">
        <v>-8.3722768931551609E-8</v>
      </c>
      <c r="W260" s="26">
        <v>-3.3797471928054268E-7</v>
      </c>
      <c r="X260" s="26">
        <v>2.138182673391862E-7</v>
      </c>
      <c r="Y260" s="26">
        <v>-2.5220193123316992E-7</v>
      </c>
      <c r="Z260" s="26">
        <v>6.7332047392898442E-6</v>
      </c>
      <c r="AA260" s="26">
        <v>3.1824486282561004E-6</v>
      </c>
      <c r="AB260" s="26">
        <v>4.68539463318732E-6</v>
      </c>
      <c r="AC260" s="26">
        <v>1.7861266423530031E-6</v>
      </c>
      <c r="AD260" s="26">
        <v>8.453350067619196E-7</v>
      </c>
      <c r="AE260" s="26">
        <v>8.5211725204725954E-7</v>
      </c>
      <c r="AF260" s="26">
        <v>1.7353348038540162E-6</v>
      </c>
      <c r="AG260" s="26">
        <v>8.3398053099844916E-7</v>
      </c>
      <c r="AH260" s="26">
        <v>1.0145636581858427E-6</v>
      </c>
      <c r="AI260" s="26">
        <v>-2.1636324219267977E-6</v>
      </c>
      <c r="AJ260" s="26">
        <v>-1.1734550599621877E-6</v>
      </c>
      <c r="AK260" s="26">
        <v>-1.3428123599364008E-6</v>
      </c>
      <c r="AL260" s="26">
        <v>-2.1135062804600313E-6</v>
      </c>
      <c r="AM260" s="26">
        <v>-1.3305940956913456E-6</v>
      </c>
      <c r="AN260" s="26">
        <v>-1.2997559294568963E-6</v>
      </c>
      <c r="AO260" s="26">
        <v>-3.5712070581492283E-6</v>
      </c>
      <c r="AP260" s="26">
        <v>-1.7043557884374483E-6</v>
      </c>
      <c r="AQ260" s="26">
        <v>-2.076312483826633E-6</v>
      </c>
      <c r="AR260" s="26">
        <v>-2.5704896172706881E-6</v>
      </c>
      <c r="AS260" s="26">
        <v>-1.344904879779909E-6</v>
      </c>
      <c r="AT260" s="26">
        <v>-1.6097319960704395E-6</v>
      </c>
      <c r="AU260" s="26">
        <v>2.0704603641147346E-6</v>
      </c>
      <c r="AV260" s="26">
        <v>8.9884712836245169E-7</v>
      </c>
      <c r="AW260" s="26">
        <v>1.2485256592390873E-6</v>
      </c>
    </row>
    <row r="261" spans="2:49" x14ac:dyDescent="0.25">
      <c r="B261" s="26">
        <v>1.5492396150948763E-6</v>
      </c>
      <c r="C261" s="26">
        <v>1.5199673446680828E-6</v>
      </c>
      <c r="D261" s="26">
        <v>1.0331778896050277E-6</v>
      </c>
      <c r="E261" s="26">
        <v>6.9398168780384359E-7</v>
      </c>
      <c r="F261" s="26">
        <v>5.7507638197284994E-7</v>
      </c>
      <c r="G261" s="26">
        <v>4.2714605650049329E-7</v>
      </c>
      <c r="H261" s="26">
        <v>-1.4627206571593354E-6</v>
      </c>
      <c r="I261" s="26">
        <v>-1.6498629862304881E-6</v>
      </c>
      <c r="J261" s="26">
        <v>-9.1338586288907815E-7</v>
      </c>
      <c r="K261" s="26">
        <v>2.5287908280364165E-7</v>
      </c>
      <c r="L261" s="26">
        <v>1.6432028865365211E-7</v>
      </c>
      <c r="M261" s="26">
        <v>1.3195045474917742E-7</v>
      </c>
      <c r="N261" s="26">
        <v>-7.8287537620060735E-7</v>
      </c>
      <c r="O261" s="26">
        <v>-1.0732626602658057E-6</v>
      </c>
      <c r="P261" s="26">
        <v>-5.4523558390176027E-7</v>
      </c>
      <c r="Q261" s="26">
        <v>-8.6575994459441289E-7</v>
      </c>
      <c r="R261" s="26">
        <v>-4.5201328395527707E-7</v>
      </c>
      <c r="S261" s="26">
        <v>-7.2651553524968866E-7</v>
      </c>
      <c r="T261" s="26">
        <v>3.9888176293817715E-7</v>
      </c>
      <c r="U261" s="26">
        <v>3.2021793741621174E-7</v>
      </c>
      <c r="V261" s="26">
        <v>4.406017269361301E-7</v>
      </c>
      <c r="W261" s="26">
        <v>2.0838453444863314E-7</v>
      </c>
      <c r="X261" s="26">
        <v>5.3543587674731441E-8</v>
      </c>
      <c r="Y261" s="26">
        <v>4.9470374050946694E-7</v>
      </c>
      <c r="Z261" s="26">
        <v>3.1824491399550033E-6</v>
      </c>
      <c r="AA261" s="26">
        <v>3.0615220028284984E-6</v>
      </c>
      <c r="AB261" s="26">
        <v>2.0769605030218053E-6</v>
      </c>
      <c r="AC261" s="26">
        <v>8.11300803692787E-7</v>
      </c>
      <c r="AD261" s="26">
        <v>8.5024566173763638E-7</v>
      </c>
      <c r="AE261" s="26">
        <v>2.6761115502926404E-7</v>
      </c>
      <c r="AF261" s="26">
        <v>8.1434420456225764E-7</v>
      </c>
      <c r="AG261" s="26">
        <v>7.7824517254188041E-7</v>
      </c>
      <c r="AH261" s="26">
        <v>4.9751397241518174E-7</v>
      </c>
      <c r="AI261" s="26">
        <v>-1.2287078466643672E-6</v>
      </c>
      <c r="AJ261" s="26">
        <v>-8.4829258457236323E-7</v>
      </c>
      <c r="AK261" s="26">
        <v>-8.2283901342661592E-7</v>
      </c>
      <c r="AL261" s="26">
        <v>-1.4089273681800607E-6</v>
      </c>
      <c r="AM261" s="26">
        <v>-1.1989522865005209E-6</v>
      </c>
      <c r="AN261" s="26">
        <v>-9.7844338751874624E-7</v>
      </c>
      <c r="AO261" s="26">
        <v>-1.6942334957051552E-6</v>
      </c>
      <c r="AP261" s="26">
        <v>-1.7029928613757073E-6</v>
      </c>
      <c r="AQ261" s="26">
        <v>-1.1133984039406028E-6</v>
      </c>
      <c r="AR261" s="26">
        <v>-1.3926997686954187E-6</v>
      </c>
      <c r="AS261" s="26">
        <v>-1.1097331333725924E-6</v>
      </c>
      <c r="AT261" s="26">
        <v>-8.9497131235638924E-7</v>
      </c>
      <c r="AU261" s="26">
        <v>9.2445322175171192E-7</v>
      </c>
      <c r="AV261" s="26">
        <v>7.1197751419505018E-7</v>
      </c>
      <c r="AW261" s="26">
        <v>6.251191004248948E-7</v>
      </c>
    </row>
    <row r="262" spans="2:49" x14ac:dyDescent="0.25">
      <c r="B262" s="26">
        <v>2.0037302123292471E-6</v>
      </c>
      <c r="C262" s="26">
        <v>1.1251155726767852E-6</v>
      </c>
      <c r="D262" s="26">
        <v>2.3451664171725284E-6</v>
      </c>
      <c r="E262" s="26">
        <v>9.0890827829811214E-7</v>
      </c>
      <c r="F262" s="26">
        <v>4.4087644870911909E-7</v>
      </c>
      <c r="G262" s="26">
        <v>1.2344561010901867E-6</v>
      </c>
      <c r="H262" s="26">
        <v>-2.0612558381893311E-6</v>
      </c>
      <c r="I262" s="26">
        <v>-1.0387399440206862E-6</v>
      </c>
      <c r="J262" s="26">
        <v>-3.1253084893587135E-6</v>
      </c>
      <c r="K262" s="26">
        <v>3.9437342338054155E-7</v>
      </c>
      <c r="L262" s="26">
        <v>1.2322169737277616E-7</v>
      </c>
      <c r="M262" s="26">
        <v>5.4590421806610667E-7</v>
      </c>
      <c r="N262" s="26">
        <v>-1.399855381163587E-6</v>
      </c>
      <c r="O262" s="26">
        <v>-5.9340322201688343E-7</v>
      </c>
      <c r="P262" s="26">
        <v>-2.6162038684468536E-6</v>
      </c>
      <c r="Q262" s="26">
        <v>-9.1781446599415768E-7</v>
      </c>
      <c r="R262" s="26">
        <v>-7.9235262228727007E-7</v>
      </c>
      <c r="S262" s="26">
        <v>-4.4901031290289772E-7</v>
      </c>
      <c r="T262" s="26">
        <v>-1.2805690543558065E-7</v>
      </c>
      <c r="U262" s="26">
        <v>4.4066200345436546E-7</v>
      </c>
      <c r="V262" s="26">
        <v>-3.7186307597775192E-7</v>
      </c>
      <c r="W262" s="26">
        <v>-3.3791687735341221E-7</v>
      </c>
      <c r="X262" s="26">
        <v>4.7602377949091419E-7</v>
      </c>
      <c r="Y262" s="26">
        <v>-7.293019850876381E-7</v>
      </c>
      <c r="Z262" s="26">
        <v>4.6853938089764685E-6</v>
      </c>
      <c r="AA262" s="26">
        <v>2.0769610572096096E-6</v>
      </c>
      <c r="AB262" s="26">
        <v>5.6842943235158039E-6</v>
      </c>
      <c r="AC262" s="26">
        <v>9.2702285931160965E-7</v>
      </c>
      <c r="AD262" s="26">
        <v>3.6023376059263383E-7</v>
      </c>
      <c r="AE262" s="26">
        <v>1.2779817901154011E-6</v>
      </c>
      <c r="AF262" s="26">
        <v>1.0298150450074513E-6</v>
      </c>
      <c r="AG262" s="26">
        <v>5.2011016224108434E-7</v>
      </c>
      <c r="AH262" s="26">
        <v>1.4074061780028346E-6</v>
      </c>
      <c r="AI262" s="26">
        <v>-1.3886492066743368E-6</v>
      </c>
      <c r="AJ262" s="26">
        <v>-8.3842031516451719E-7</v>
      </c>
      <c r="AK262" s="26">
        <v>-1.2461114730008549E-6</v>
      </c>
      <c r="AL262" s="26">
        <v>-1.2853938259175681E-6</v>
      </c>
      <c r="AM262" s="26">
        <v>-8.9165405928777889E-7</v>
      </c>
      <c r="AN262" s="26">
        <v>-1.0185984668509285E-6</v>
      </c>
      <c r="AO262" s="26">
        <v>-2.0475083303728002E-6</v>
      </c>
      <c r="AP262" s="26">
        <v>-1.0977204461885213E-6</v>
      </c>
      <c r="AQ262" s="26">
        <v>-2.9188399256058206E-6</v>
      </c>
      <c r="AR262" s="26">
        <v>-1.6460324861821829E-6</v>
      </c>
      <c r="AS262" s="26">
        <v>-9.1725409112453259E-7</v>
      </c>
      <c r="AT262" s="26">
        <v>-1.5681956795424168E-6</v>
      </c>
      <c r="AU262" s="26">
        <v>1.2632214731897484E-6</v>
      </c>
      <c r="AV262" s="26">
        <v>6.0634458431445915E-7</v>
      </c>
      <c r="AW262" s="26">
        <v>1.5482403542821377E-6</v>
      </c>
    </row>
    <row r="263" spans="2:49" x14ac:dyDescent="0.25">
      <c r="B263" s="26">
        <v>2.1429102809999989E-6</v>
      </c>
      <c r="C263" s="26">
        <v>7.6444491421442016E-7</v>
      </c>
      <c r="D263" s="26">
        <v>1.1614129000608161E-6</v>
      </c>
      <c r="E263" s="26">
        <v>2.7576190950590052E-6</v>
      </c>
      <c r="F263" s="26">
        <v>8.7846908301285162E-7</v>
      </c>
      <c r="G263" s="26">
        <v>1.5926804280774577E-6</v>
      </c>
      <c r="H263" s="26">
        <v>-3.2797732695891146E-6</v>
      </c>
      <c r="I263" s="26">
        <v>-1.3438306037371134E-6</v>
      </c>
      <c r="J263" s="26">
        <v>-1.7272771025950937E-6</v>
      </c>
      <c r="K263" s="26">
        <v>-5.0251434631498615E-8</v>
      </c>
      <c r="L263" s="26">
        <v>-3.8500928837960447E-7</v>
      </c>
      <c r="M263" s="26">
        <v>-4.4337630383138965E-7</v>
      </c>
      <c r="N263" s="26">
        <v>-1.3743914546657243E-6</v>
      </c>
      <c r="O263" s="26">
        <v>-1.1435744785924938E-7</v>
      </c>
      <c r="P263" s="26">
        <v>-6.1045833640137681E-7</v>
      </c>
      <c r="Q263" s="26">
        <v>-3.1982663455387694E-6</v>
      </c>
      <c r="R263" s="26">
        <v>-1.7793868054353061E-6</v>
      </c>
      <c r="S263" s="26">
        <v>-2.4495006052737975E-6</v>
      </c>
      <c r="T263" s="26">
        <v>3.444897387142043E-6</v>
      </c>
      <c r="U263" s="26">
        <v>2.4104382914321549E-6</v>
      </c>
      <c r="V263" s="26">
        <v>2.7369506109718627E-6</v>
      </c>
      <c r="W263" s="26">
        <v>1.4129321028871766E-6</v>
      </c>
      <c r="X263" s="26">
        <v>1.4642353883607635E-6</v>
      </c>
      <c r="Y263" s="26">
        <v>1.2859913644869837E-6</v>
      </c>
      <c r="Z263" s="26">
        <v>1.7861266423391253E-6</v>
      </c>
      <c r="AA263" s="26">
        <v>8.1130029200638183E-7</v>
      </c>
      <c r="AB263" s="26">
        <v>9.2702368349633475E-7</v>
      </c>
      <c r="AC263" s="26">
        <v>7.7952756750016006E-6</v>
      </c>
      <c r="AD263" s="26">
        <v>3.5428877691210393E-6</v>
      </c>
      <c r="AE263" s="26">
        <v>5.8485317178485302E-6</v>
      </c>
      <c r="AF263" s="26">
        <v>3.2945408868639836E-6</v>
      </c>
      <c r="AG263" s="26">
        <v>1.1987012948095027E-6</v>
      </c>
      <c r="AH263" s="26">
        <v>2.0232256868831286E-6</v>
      </c>
      <c r="AI263" s="26">
        <v>-3.9563366859285409E-6</v>
      </c>
      <c r="AJ263" s="26">
        <v>-1.9387408267844481E-6</v>
      </c>
      <c r="AK263" s="26">
        <v>-2.7996113292891836E-6</v>
      </c>
      <c r="AL263" s="26">
        <v>-3.8190002579416293E-6</v>
      </c>
      <c r="AM263" s="26">
        <v>-1.9526248756334162E-6</v>
      </c>
      <c r="AN263" s="26">
        <v>-2.6917537274285175E-6</v>
      </c>
      <c r="AO263" s="26">
        <v>-4.1111639837859704E-6</v>
      </c>
      <c r="AP263" s="26">
        <v>-1.7507208712546817E-6</v>
      </c>
      <c r="AQ263" s="26">
        <v>-2.4574119285055711E-6</v>
      </c>
      <c r="AR263" s="26">
        <v>-4.3536528507095995E-6</v>
      </c>
      <c r="AS263" s="26">
        <v>-2.0906703161261377E-6</v>
      </c>
      <c r="AT263" s="26">
        <v>-3.0622389175668951E-6</v>
      </c>
      <c r="AU263" s="26">
        <v>1.5084371102758176E-6</v>
      </c>
      <c r="AV263" s="26">
        <v>2.8484541100983192E-7</v>
      </c>
      <c r="AW263" s="26">
        <v>6.6580682607534975E-7</v>
      </c>
    </row>
    <row r="264" spans="2:49" x14ac:dyDescent="0.25">
      <c r="B264" s="26">
        <v>7.6070377252734101E-7</v>
      </c>
      <c r="C264" s="26">
        <v>8.6836735598005976E-7</v>
      </c>
      <c r="D264" s="26">
        <v>2.2142856297871631E-7</v>
      </c>
      <c r="E264" s="26">
        <v>8.7542981550211336E-7</v>
      </c>
      <c r="F264" s="26">
        <v>7.8819424800813387E-7</v>
      </c>
      <c r="G264" s="26">
        <v>3.0834890606422932E-7</v>
      </c>
      <c r="H264" s="26">
        <v>-1.1619517604037463E-6</v>
      </c>
      <c r="I264" s="26">
        <v>-1.5331375814164883E-6</v>
      </c>
      <c r="J264" s="26">
        <v>-5.9472845650303189E-7</v>
      </c>
      <c r="K264" s="26">
        <v>-3.7769403999669613E-7</v>
      </c>
      <c r="L264" s="26">
        <v>-4.1521917503589689E-7</v>
      </c>
      <c r="M264" s="26">
        <v>-4.9346459054656463E-7</v>
      </c>
      <c r="N264" s="26">
        <v>-3.5604555916543032E-8</v>
      </c>
      <c r="O264" s="26">
        <v>-4.4561883678906344E-7</v>
      </c>
      <c r="P264" s="26">
        <v>2.9456772443824628E-8</v>
      </c>
      <c r="Q264" s="26">
        <v>-1.713020136175358E-6</v>
      </c>
      <c r="R264" s="26">
        <v>-1.3941518998278335E-6</v>
      </c>
      <c r="S264" s="26">
        <v>-1.3673288980811756E-6</v>
      </c>
      <c r="T264" s="26">
        <v>2.2380357422248909E-6</v>
      </c>
      <c r="U264" s="26">
        <v>2.2483047921323385E-6</v>
      </c>
      <c r="V264" s="26">
        <v>2.1288928850659237E-6</v>
      </c>
      <c r="W264" s="26">
        <v>1.3005473700893905E-6</v>
      </c>
      <c r="X264" s="26">
        <v>1.2407588838303507E-6</v>
      </c>
      <c r="Y264" s="26">
        <v>1.6277853421044748E-6</v>
      </c>
      <c r="Z264" s="26">
        <v>8.453355184636496E-7</v>
      </c>
      <c r="AA264" s="26">
        <v>8.5024566173763638E-7</v>
      </c>
      <c r="AB264" s="26">
        <v>3.6023320638681271E-7</v>
      </c>
      <c r="AC264" s="26">
        <v>3.5428882808311323E-6</v>
      </c>
      <c r="AD264" s="26">
        <v>3.4607456332880204E-6</v>
      </c>
      <c r="AE264" s="26">
        <v>2.7469436838972672E-6</v>
      </c>
      <c r="AF264" s="26">
        <v>1.2326724855363562E-6</v>
      </c>
      <c r="AG264" s="26">
        <v>1.285758564492645E-6</v>
      </c>
      <c r="AH264" s="26">
        <v>5.5076994613156223E-7</v>
      </c>
      <c r="AI264" s="26">
        <v>-1.9512539177211315E-6</v>
      </c>
      <c r="AJ264" s="26">
        <v>-1.6444363778247983E-6</v>
      </c>
      <c r="AK264" s="26">
        <v>-1.412728487035689E-6</v>
      </c>
      <c r="AL264" s="26">
        <v>-2.0237689535083091E-6</v>
      </c>
      <c r="AM264" s="26">
        <v>-1.837155694205117E-6</v>
      </c>
      <c r="AN264" s="26">
        <v>-1.4851338985222391E-6</v>
      </c>
      <c r="AO264" s="26">
        <v>-1.7463510842645046E-6</v>
      </c>
      <c r="AP264" s="26">
        <v>-1.8201285558461233E-6</v>
      </c>
      <c r="AQ264" s="26">
        <v>-1.1020419770843244E-6</v>
      </c>
      <c r="AR264" s="26">
        <v>-2.1015478021463678E-6</v>
      </c>
      <c r="AS264" s="26">
        <v>-1.8846642721864759E-6</v>
      </c>
      <c r="AT264" s="26">
        <v>-1.4763766032780795E-6</v>
      </c>
      <c r="AU264" s="26">
        <v>3.1556886058635957E-7</v>
      </c>
      <c r="AV264" s="26">
        <v>2.3214334943233439E-7</v>
      </c>
      <c r="AW264" s="26">
        <v>-4.2060895926045211E-8</v>
      </c>
    </row>
    <row r="265" spans="2:49" x14ac:dyDescent="0.25">
      <c r="B265" s="26">
        <v>1.0646194947269867E-6</v>
      </c>
      <c r="C265" s="26">
        <v>1.2611779492363335E-7</v>
      </c>
      <c r="D265" s="26">
        <v>1.741041407654631E-6</v>
      </c>
      <c r="E265" s="26">
        <v>1.5090556633545755E-6</v>
      </c>
      <c r="F265" s="26">
        <v>2.242912261766113E-7</v>
      </c>
      <c r="G265" s="26">
        <v>2.1298137599934375E-6</v>
      </c>
      <c r="H265" s="26">
        <v>-1.6884873764425118E-6</v>
      </c>
      <c r="I265" s="26">
        <v>-6.9030333943164505E-7</v>
      </c>
      <c r="J265" s="26">
        <v>-2.7813655879352361E-6</v>
      </c>
      <c r="K265" s="26">
        <v>-5.0761759400709527E-7</v>
      </c>
      <c r="L265" s="26">
        <v>-5.6846160124090759E-7</v>
      </c>
      <c r="M265" s="26">
        <v>-3.3295347785788909E-7</v>
      </c>
      <c r="N265" s="26">
        <v>-3.6919878191678804E-7</v>
      </c>
      <c r="O265" s="26">
        <v>1.6530436513335944E-7</v>
      </c>
      <c r="P265" s="26">
        <v>-1.7402753962267314E-6</v>
      </c>
      <c r="Q265" s="26">
        <v>-2.462903179330865E-6</v>
      </c>
      <c r="R265" s="26">
        <v>-1.442446984968109E-6</v>
      </c>
      <c r="S265" s="26">
        <v>-2.4991035909305293E-6</v>
      </c>
      <c r="T265" s="26">
        <v>2.7801611534498559E-6</v>
      </c>
      <c r="U265" s="26">
        <v>2.3636648508105509E-6</v>
      </c>
      <c r="V265" s="26">
        <v>2.9708923161425593E-6</v>
      </c>
      <c r="W265" s="26">
        <v>1.2639006775491731E-6</v>
      </c>
      <c r="X265" s="26">
        <v>1.8109328531154275E-6</v>
      </c>
      <c r="Y265" s="26">
        <v>1.0723171097876127E-6</v>
      </c>
      <c r="Z265" s="26">
        <v>8.5211642785919808E-7</v>
      </c>
      <c r="AA265" s="26">
        <v>2.6761170923382848E-7</v>
      </c>
      <c r="AB265" s="26">
        <v>1.2779817901154011E-6</v>
      </c>
      <c r="AC265" s="26">
        <v>5.8485308936884905E-6</v>
      </c>
      <c r="AD265" s="26">
        <v>2.746944238115216E-6</v>
      </c>
      <c r="AE265" s="26">
        <v>7.2213951297778189E-6</v>
      </c>
      <c r="AF265" s="26">
        <v>1.9374708021927388E-6</v>
      </c>
      <c r="AG265" s="26">
        <v>4.4394079842210407E-7</v>
      </c>
      <c r="AH265" s="26">
        <v>2.6282706752783769E-6</v>
      </c>
      <c r="AI265" s="26">
        <v>-2.7849959933590215E-6</v>
      </c>
      <c r="AJ265" s="26">
        <v>-1.4283010119003411E-6</v>
      </c>
      <c r="AK265" s="26">
        <v>-3.0928189473436452E-6</v>
      </c>
      <c r="AL265" s="26">
        <v>-2.5926401969945248E-6</v>
      </c>
      <c r="AM265" s="26">
        <v>-1.3463828074835899E-6</v>
      </c>
      <c r="AN265" s="26">
        <v>-2.8479242939055682E-6</v>
      </c>
      <c r="AO265" s="26">
        <v>-2.3920709844006298E-6</v>
      </c>
      <c r="AP265" s="26">
        <v>-1.0324907922601798E-6</v>
      </c>
      <c r="AQ265" s="26">
        <v>-3.4287713607042414E-6</v>
      </c>
      <c r="AR265" s="26">
        <v>-3.0355193778259726E-6</v>
      </c>
      <c r="AS265" s="26">
        <v>-1.4871182435000045E-6</v>
      </c>
      <c r="AT265" s="26">
        <v>-3.4225628056799851E-6</v>
      </c>
      <c r="AU265" s="26">
        <v>5.7756015384490993E-7</v>
      </c>
      <c r="AV265" s="26">
        <v>-1.5329868800685407E-7</v>
      </c>
      <c r="AW265" s="26">
        <v>1.1040793738287258E-6</v>
      </c>
    </row>
    <row r="266" spans="2:49" x14ac:dyDescent="0.25">
      <c r="B266" s="26">
        <v>3.610861073713445E-6</v>
      </c>
      <c r="C266" s="26">
        <v>1.4738299680367613E-6</v>
      </c>
      <c r="D266" s="26">
        <v>2.5169703097363986E-6</v>
      </c>
      <c r="E266" s="26">
        <v>7.1876698006789752E-6</v>
      </c>
      <c r="F266" s="26">
        <v>3.3789757866753951E-6</v>
      </c>
      <c r="G266" s="26">
        <v>4.9455369851873689E-6</v>
      </c>
      <c r="H266" s="26">
        <v>-4.7368984949572313E-6</v>
      </c>
      <c r="I266" s="26">
        <v>-2.0983278847529414E-6</v>
      </c>
      <c r="J266" s="26">
        <v>-2.9373402639670519E-6</v>
      </c>
      <c r="K266" s="26">
        <v>1.4560459328794018E-6</v>
      </c>
      <c r="L266" s="26">
        <v>4.0790718710086782E-7</v>
      </c>
      <c r="M266" s="26">
        <v>8.2846749304224949E-7</v>
      </c>
      <c r="N266" s="26">
        <v>-3.4163467819633975E-6</v>
      </c>
      <c r="O266" s="26">
        <v>-1.2568646916101069E-6</v>
      </c>
      <c r="P266" s="26">
        <v>-2.2039836005608648E-6</v>
      </c>
      <c r="Q266" s="26">
        <v>-3.056153659385108E-6</v>
      </c>
      <c r="R266" s="26">
        <v>-1.6956985993137444E-6</v>
      </c>
      <c r="S266" s="26">
        <v>-2.235610752077439E-6</v>
      </c>
      <c r="T266" s="26">
        <v>1.2123672167574373E-7</v>
      </c>
      <c r="U266" s="26">
        <v>4.5292480161837609E-7</v>
      </c>
      <c r="V266" s="26">
        <v>-8.1321930414351011E-8</v>
      </c>
      <c r="W266" s="26">
        <v>-1.1598719571528915E-6</v>
      </c>
      <c r="X266" s="26">
        <v>-1.0804430482718596E-7</v>
      </c>
      <c r="Y266" s="26">
        <v>-8.7764959484931166E-7</v>
      </c>
      <c r="Z266" s="26">
        <v>1.7353348038262606E-6</v>
      </c>
      <c r="AA266" s="26">
        <v>8.1434369283032668E-7</v>
      </c>
      <c r="AB266" s="26">
        <v>1.0298158692297826E-6</v>
      </c>
      <c r="AC266" s="26">
        <v>3.2945408868501058E-6</v>
      </c>
      <c r="AD266" s="26">
        <v>1.2326719738004931E-6</v>
      </c>
      <c r="AE266" s="26">
        <v>1.9374716263901958E-6</v>
      </c>
      <c r="AF266" s="26">
        <v>8.3507402545562881E-6</v>
      </c>
      <c r="AG266" s="26">
        <v>4.1683687291867743E-6</v>
      </c>
      <c r="AH266" s="26">
        <v>5.8332945616602882E-6</v>
      </c>
      <c r="AI266" s="26">
        <v>-3.7721352970573885E-6</v>
      </c>
      <c r="AJ266" s="26">
        <v>-1.8072933963041592E-6</v>
      </c>
      <c r="AK266" s="26">
        <v>-2.5191498429370034E-6</v>
      </c>
      <c r="AL266" s="26">
        <v>-3.8366537440728821E-6</v>
      </c>
      <c r="AM266" s="26">
        <v>-2.0027029692273326E-6</v>
      </c>
      <c r="AN266" s="26">
        <v>-2.5774618036040835E-6</v>
      </c>
      <c r="AO266" s="26">
        <v>-4.9873476263492811E-6</v>
      </c>
      <c r="AP266" s="26">
        <v>-2.2611116237878298E-6</v>
      </c>
      <c r="AQ266" s="26">
        <v>-3.1274284956765701E-6</v>
      </c>
      <c r="AR266" s="26">
        <v>-4.2059702939425958E-6</v>
      </c>
      <c r="AS266" s="26">
        <v>-1.9818292520316113E-6</v>
      </c>
      <c r="AT266" s="26">
        <v>-2.8144422368310295E-6</v>
      </c>
      <c r="AU266" s="26">
        <v>3.4148512752518734E-6</v>
      </c>
      <c r="AV266" s="26">
        <v>1.2828319882476115E-6</v>
      </c>
      <c r="AW266" s="26">
        <v>2.2828266435788146E-6</v>
      </c>
    </row>
    <row r="267" spans="2:49" x14ac:dyDescent="0.25">
      <c r="B267" s="26">
        <v>1.4983328012553188E-6</v>
      </c>
      <c r="C267" s="26">
        <v>1.4764714137832646E-6</v>
      </c>
      <c r="D267" s="26">
        <v>9.8064922803400291E-7</v>
      </c>
      <c r="E267" s="26">
        <v>3.3613217526726823E-6</v>
      </c>
      <c r="F267" s="26">
        <v>3.1131697799668956E-6</v>
      </c>
      <c r="G267" s="26">
        <v>2.1624034862375859E-6</v>
      </c>
      <c r="H267" s="26">
        <v>-1.9809489229338993E-6</v>
      </c>
      <c r="I267" s="26">
        <v>-2.1925539565176289E-6</v>
      </c>
      <c r="J267" s="26">
        <v>-1.2717877023840779E-6</v>
      </c>
      <c r="K267" s="26">
        <v>4.2677394432982485E-7</v>
      </c>
      <c r="L267" s="26">
        <v>3.2327351706662455E-7</v>
      </c>
      <c r="M267" s="26">
        <v>2.5909076096875812E-7</v>
      </c>
      <c r="N267" s="26">
        <v>-1.2200125584415246E-6</v>
      </c>
      <c r="O267" s="26">
        <v>-1.488120618085842E-6</v>
      </c>
      <c r="P267" s="26">
        <v>-8.7690120113899931E-7</v>
      </c>
      <c r="Q267" s="26">
        <v>-1.6352892421070169E-6</v>
      </c>
      <c r="R267" s="26">
        <v>-1.3283713084927262E-6</v>
      </c>
      <c r="S267" s="26">
        <v>-1.1716139535065236E-6</v>
      </c>
      <c r="T267" s="26">
        <v>3.6977908036635108E-7</v>
      </c>
      <c r="U267" s="26">
        <v>3.9981468154259847E-7</v>
      </c>
      <c r="V267" s="26">
        <v>3.7560215173224793E-7</v>
      </c>
      <c r="W267" s="26">
        <v>-1.7119402716923915E-7</v>
      </c>
      <c r="X267" s="26">
        <v>-2.3923687664934024E-7</v>
      </c>
      <c r="Y267" s="26">
        <v>2.4167014138392187E-7</v>
      </c>
      <c r="Z267" s="26">
        <v>8.3398104268960724E-7</v>
      </c>
      <c r="AA267" s="26">
        <v>7.7824517250024705E-7</v>
      </c>
      <c r="AB267" s="26">
        <v>5.2010960804588528E-7</v>
      </c>
      <c r="AC267" s="26">
        <v>1.1987018065012172E-6</v>
      </c>
      <c r="AD267" s="26">
        <v>1.2857585644787672E-6</v>
      </c>
      <c r="AE267" s="26">
        <v>4.4394024422059716E-7</v>
      </c>
      <c r="AF267" s="26">
        <v>4.168369240906681E-6</v>
      </c>
      <c r="AG267" s="26">
        <v>4.1970345466824099E-6</v>
      </c>
      <c r="AH267" s="26">
        <v>2.7136813605682364E-6</v>
      </c>
      <c r="AI267" s="26">
        <v>-1.8458158132399564E-6</v>
      </c>
      <c r="AJ267" s="26">
        <v>-1.5263873000548323E-6</v>
      </c>
      <c r="AK267" s="26">
        <v>-1.1615181366911198E-6</v>
      </c>
      <c r="AL267" s="26">
        <v>-2.05801920965548E-6</v>
      </c>
      <c r="AM267" s="26">
        <v>-1.9088546742776491E-6</v>
      </c>
      <c r="AN267" s="26">
        <v>-1.3617825509204555E-6</v>
      </c>
      <c r="AO267" s="26">
        <v>-2.2541999401364377E-6</v>
      </c>
      <c r="AP267" s="26">
        <v>-2.2938456355550696E-6</v>
      </c>
      <c r="AQ267" s="26">
        <v>-1.4770226065813738E-6</v>
      </c>
      <c r="AR267" s="26">
        <v>-2.0167803150843414E-6</v>
      </c>
      <c r="AS267" s="26">
        <v>-1.7912118146362621E-6</v>
      </c>
      <c r="AT267" s="26">
        <v>-1.2434899619238734E-6</v>
      </c>
      <c r="AU267" s="26">
        <v>1.3249899538730274E-6</v>
      </c>
      <c r="AV267" s="26">
        <v>1.1948206014855689E-6</v>
      </c>
      <c r="AW267" s="26">
        <v>8.6696463060102381E-7</v>
      </c>
    </row>
    <row r="268" spans="2:49" x14ac:dyDescent="0.25">
      <c r="B268" s="26">
        <v>2.4655574495110805E-6</v>
      </c>
      <c r="C268" s="26">
        <v>8.9518546210254828E-7</v>
      </c>
      <c r="D268" s="26">
        <v>3.4606501246869925E-6</v>
      </c>
      <c r="E268" s="26">
        <v>4.9400819653413586E-6</v>
      </c>
      <c r="F268" s="26">
        <v>2.1465680839610803E-6</v>
      </c>
      <c r="G268" s="26">
        <v>5.9579193218695092E-6</v>
      </c>
      <c r="H268" s="26">
        <v>-2.9148043698756661E-6</v>
      </c>
      <c r="I268" s="26">
        <v>-1.3188400973087491E-6</v>
      </c>
      <c r="J268" s="26">
        <v>-4.2164018738341524E-6</v>
      </c>
      <c r="K268" s="26">
        <v>8.0626392498207871E-7</v>
      </c>
      <c r="L268" s="26">
        <v>2.0803932785803691E-7</v>
      </c>
      <c r="M268" s="26">
        <v>1.2009444133320724E-6</v>
      </c>
      <c r="N268" s="26">
        <v>-2.1136136966522053E-6</v>
      </c>
      <c r="O268" s="26">
        <v>-8.3909622865088777E-7</v>
      </c>
      <c r="P268" s="26">
        <v>-3.5730366646918865E-6</v>
      </c>
      <c r="Q268" s="26">
        <v>-2.2664680874781312E-6</v>
      </c>
      <c r="R268" s="26">
        <v>-1.2458529708170364E-6</v>
      </c>
      <c r="S268" s="26">
        <v>-2.2427306850467121E-6</v>
      </c>
      <c r="T268" s="26">
        <v>-7.4402178530584883E-8</v>
      </c>
      <c r="U268" s="26">
        <v>4.8079066382993869E-7</v>
      </c>
      <c r="V268" s="26">
        <v>-3.5319708231035252E-7</v>
      </c>
      <c r="W268" s="26">
        <v>-9.1970147004370023E-7</v>
      </c>
      <c r="X268" s="26">
        <v>3.1122231748727856E-7</v>
      </c>
      <c r="Y268" s="26">
        <v>-1.4817267823472036E-6</v>
      </c>
      <c r="Z268" s="26">
        <v>1.0145628339458984E-6</v>
      </c>
      <c r="AA268" s="26">
        <v>4.9751452660279456E-7</v>
      </c>
      <c r="AB268" s="26">
        <v>1.4074061780167124E-6</v>
      </c>
      <c r="AC268" s="26">
        <v>2.0232248626683892E-6</v>
      </c>
      <c r="AD268" s="26">
        <v>5.5077050032778408E-7</v>
      </c>
      <c r="AE268" s="26">
        <v>2.6282706752783769E-6</v>
      </c>
      <c r="AF268" s="26">
        <v>5.8332937374046575E-6</v>
      </c>
      <c r="AG268" s="26">
        <v>2.7136819147545583E-6</v>
      </c>
      <c r="AH268" s="26">
        <v>6.9349424036274643E-6</v>
      </c>
      <c r="AI268" s="26">
        <v>-2.5631336781246532E-6</v>
      </c>
      <c r="AJ268" s="26">
        <v>-1.1950895579431599E-6</v>
      </c>
      <c r="AK268" s="26">
        <v>-2.7432877952454637E-6</v>
      </c>
      <c r="AL268" s="26">
        <v>-2.5458559289988486E-6</v>
      </c>
      <c r="AM268" s="26">
        <v>-1.2937709654343941E-6</v>
      </c>
      <c r="AN268" s="26">
        <v>-2.7009562937260756E-6</v>
      </c>
      <c r="AO268" s="26">
        <v>-3.0824498130163482E-6</v>
      </c>
      <c r="AP268" s="26">
        <v>-1.4281510300399077E-6</v>
      </c>
      <c r="AQ268" s="26">
        <v>-4.2468034737244698E-6</v>
      </c>
      <c r="AR268" s="26">
        <v>-2.8479343025582379E-6</v>
      </c>
      <c r="AS268" s="26">
        <v>-1.2748551879164774E-6</v>
      </c>
      <c r="AT268" s="26">
        <v>-3.1145925554407206E-6</v>
      </c>
      <c r="AU268" s="26">
        <v>2.2453605311434486E-6</v>
      </c>
      <c r="AV268" s="26">
        <v>7.9188760593374162E-7</v>
      </c>
      <c r="AW268" s="26">
        <v>3.0826161927927087E-6</v>
      </c>
    </row>
    <row r="269" spans="2:49" x14ac:dyDescent="0.25">
      <c r="B269" s="26">
        <v>-2.8700181861351926E-6</v>
      </c>
      <c r="C269" s="26">
        <v>-1.3910005438102326E-6</v>
      </c>
      <c r="D269" s="26">
        <v>-1.9259216213063791E-6</v>
      </c>
      <c r="E269" s="26">
        <v>-3.7184482376204087E-6</v>
      </c>
      <c r="F269" s="26">
        <v>-1.7918434832379629E-6</v>
      </c>
      <c r="G269" s="26">
        <v>-2.5347343751104039E-6</v>
      </c>
      <c r="H269" s="26">
        <v>-1.9807828199464028E-6</v>
      </c>
      <c r="I269" s="26">
        <v>-4.7477517807445531E-7</v>
      </c>
      <c r="J269" s="26">
        <v>-1.2089609051111838E-6</v>
      </c>
      <c r="K269" s="26">
        <v>-5.5883930315248076E-7</v>
      </c>
      <c r="L269" s="26">
        <v>-1.0115250758323439E-7</v>
      </c>
      <c r="M269" s="26">
        <v>-2.349139017551427E-7</v>
      </c>
      <c r="N269" s="26">
        <v>-3.7026341392146223E-6</v>
      </c>
      <c r="O269" s="26">
        <v>-1.436631502571321E-6</v>
      </c>
      <c r="P269" s="26">
        <v>-2.2312370712715861E-6</v>
      </c>
      <c r="Q269" s="26">
        <v>6.0206724167843895E-6</v>
      </c>
      <c r="R269" s="26">
        <v>3.0764156064817686E-6</v>
      </c>
      <c r="S269" s="26">
        <v>4.1681190296248141E-6</v>
      </c>
      <c r="T269" s="26">
        <v>-4.5923647515253019E-6</v>
      </c>
      <c r="U269" s="26">
        <v>-2.0525761234673457E-6</v>
      </c>
      <c r="V269" s="26">
        <v>-3.0915337177537443E-6</v>
      </c>
      <c r="W269" s="26">
        <v>-4.3641074424297099E-6</v>
      </c>
      <c r="X269" s="26">
        <v>-1.9441698605935078E-6</v>
      </c>
      <c r="Y269" s="26">
        <v>-2.8877512581931363E-6</v>
      </c>
      <c r="Z269" s="26">
        <v>-2.1636324219961867E-6</v>
      </c>
      <c r="AA269" s="26">
        <v>-1.22870835821453E-6</v>
      </c>
      <c r="AB269" s="26">
        <v>-1.3886483825081059E-6</v>
      </c>
      <c r="AC269" s="26">
        <v>-3.9563366859562965E-6</v>
      </c>
      <c r="AD269" s="26">
        <v>-1.9512544292838628E-6</v>
      </c>
      <c r="AE269" s="26">
        <v>-2.7849951691852835E-6</v>
      </c>
      <c r="AF269" s="26">
        <v>-3.7721352970990218E-6</v>
      </c>
      <c r="AG269" s="26">
        <v>-1.8458163247861536E-6</v>
      </c>
      <c r="AH269" s="26">
        <v>-2.5631328539267503E-6</v>
      </c>
      <c r="AI269" s="26">
        <v>1.1198135584380986E-5</v>
      </c>
      <c r="AJ269" s="26">
        <v>4.5121756296609019E-6</v>
      </c>
      <c r="AK269" s="26">
        <v>7.12706110551129E-6</v>
      </c>
      <c r="AL269" s="26">
        <v>6.4816373335080391E-6</v>
      </c>
      <c r="AM269" s="26">
        <v>2.9607756661394353E-6</v>
      </c>
      <c r="AN269" s="26">
        <v>4.329402869493897E-6</v>
      </c>
      <c r="AO269" s="26">
        <v>7.3034376688041469E-7</v>
      </c>
      <c r="AP269" s="26">
        <v>5.4337068797347033E-7</v>
      </c>
      <c r="AQ269" s="26">
        <v>8.4508605862754204E-7</v>
      </c>
      <c r="AR269" s="26">
        <v>9.7612621962062107E-6</v>
      </c>
      <c r="AS269" s="26">
        <v>4.1929845954206006E-6</v>
      </c>
      <c r="AT269" s="26">
        <v>6.0338540705446502E-6</v>
      </c>
      <c r="AU269" s="26">
        <v>-2.51284911460814E-6</v>
      </c>
      <c r="AV269" s="26">
        <v>-1.0678124622785178E-6</v>
      </c>
      <c r="AW269" s="26">
        <v>-1.6516989057298685E-6</v>
      </c>
    </row>
    <row r="270" spans="2:49" x14ac:dyDescent="0.25">
      <c r="B270" s="26">
        <v>-1.3227699879717136E-6</v>
      </c>
      <c r="C270" s="26">
        <v>-1.0832982623026899E-6</v>
      </c>
      <c r="D270" s="26">
        <v>-8.6977352293407596E-7</v>
      </c>
      <c r="E270" s="26">
        <v>-1.7583450876004489E-6</v>
      </c>
      <c r="F270" s="26">
        <v>-1.4491959222859285E-6</v>
      </c>
      <c r="G270" s="26">
        <v>-1.1565977793789784E-6</v>
      </c>
      <c r="H270" s="26">
        <v>-5.9785678170879225E-7</v>
      </c>
      <c r="I270" s="26">
        <v>-4.9619177196896791E-7</v>
      </c>
      <c r="J270" s="26">
        <v>-3.2789084167310451E-7</v>
      </c>
      <c r="K270" s="26">
        <v>-5.9222119014649972E-8</v>
      </c>
      <c r="L270" s="26">
        <v>2.1480356084124796E-7</v>
      </c>
      <c r="M270" s="26">
        <v>1.1238790628667747E-8</v>
      </c>
      <c r="N270" s="26">
        <v>-1.4967361753018231E-6</v>
      </c>
      <c r="O270" s="26">
        <v>-1.4267171667761702E-6</v>
      </c>
      <c r="P270" s="26">
        <v>-7.8454143050401532E-7</v>
      </c>
      <c r="Q270" s="26">
        <v>3.0103218060381185E-6</v>
      </c>
      <c r="R270" s="26">
        <v>2.5789933100345275E-6</v>
      </c>
      <c r="S270" s="26">
        <v>2.0244395186508978E-6</v>
      </c>
      <c r="T270" s="26">
        <v>-1.9653823839653359E-6</v>
      </c>
      <c r="U270" s="26">
        <v>-1.8449598676584245E-6</v>
      </c>
      <c r="V270" s="26">
        <v>-1.2384995135381964E-6</v>
      </c>
      <c r="W270" s="26">
        <v>-1.854871013003302E-6</v>
      </c>
      <c r="X270" s="26">
        <v>-1.7899310720548289E-6</v>
      </c>
      <c r="Y270" s="26">
        <v>-1.1371369683561709E-6</v>
      </c>
      <c r="Z270" s="26">
        <v>-1.1734545483118349E-6</v>
      </c>
      <c r="AA270" s="26">
        <v>-8.482925844960354E-7</v>
      </c>
      <c r="AB270" s="26">
        <v>-8.3842086935845131E-7</v>
      </c>
      <c r="AC270" s="26">
        <v>-1.9387403151486488E-6</v>
      </c>
      <c r="AD270" s="26">
        <v>-1.6444363777554094E-6</v>
      </c>
      <c r="AE270" s="26">
        <v>-1.4283015661104981E-6</v>
      </c>
      <c r="AF270" s="26">
        <v>-1.8072928846303332E-6</v>
      </c>
      <c r="AG270" s="26">
        <v>-1.5263872999299322E-6</v>
      </c>
      <c r="AH270" s="26">
        <v>-1.1950901121352569E-6</v>
      </c>
      <c r="AI270" s="26">
        <v>4.5121761411734515E-6</v>
      </c>
      <c r="AJ270" s="26">
        <v>4.0183399797472097E-6</v>
      </c>
      <c r="AK270" s="26">
        <v>2.7648887273281197E-6</v>
      </c>
      <c r="AL270" s="26">
        <v>2.8965279215103472E-6</v>
      </c>
      <c r="AM270" s="26">
        <v>2.2701683867060174E-6</v>
      </c>
      <c r="AN270" s="26">
        <v>1.8791313750219226E-6</v>
      </c>
      <c r="AO270" s="26">
        <v>4.7249326974326428E-7</v>
      </c>
      <c r="AP270" s="26">
        <v>1.9159918636380002E-7</v>
      </c>
      <c r="AQ270" s="26">
        <v>3.8514980058533957E-7</v>
      </c>
      <c r="AR270" s="26">
        <v>4.1336320561183694E-6</v>
      </c>
      <c r="AS270" s="26">
        <v>3.5646232110497778E-6</v>
      </c>
      <c r="AT270" s="26">
        <v>2.5974847028463057E-6</v>
      </c>
      <c r="AU270" s="26">
        <v>-1.0504903023495511E-6</v>
      </c>
      <c r="AV270" s="26">
        <v>-7.2911121119789701E-7</v>
      </c>
      <c r="AW270" s="26">
        <v>-6.8608481009331586E-7</v>
      </c>
    </row>
    <row r="271" spans="2:49" x14ac:dyDescent="0.25">
      <c r="B271" s="26">
        <v>-1.8585799789349364E-6</v>
      </c>
      <c r="C271" s="26">
        <v>-8.3388753006416777E-7</v>
      </c>
      <c r="D271" s="26">
        <v>-2.0674120256997108E-6</v>
      </c>
      <c r="E271" s="26">
        <v>-2.4781678405708456E-6</v>
      </c>
      <c r="F271" s="26">
        <v>-1.0963104958135549E-6</v>
      </c>
      <c r="G271" s="26">
        <v>-2.7316332961366263E-6</v>
      </c>
      <c r="H271" s="26">
        <v>-1.2309041664249126E-6</v>
      </c>
      <c r="I271" s="26">
        <v>-4.059557287563365E-7</v>
      </c>
      <c r="J271" s="26">
        <v>-2.5682878171118251E-6</v>
      </c>
      <c r="K271" s="26">
        <v>-1.2454108471826098E-7</v>
      </c>
      <c r="L271" s="26">
        <v>9.875527077561993E-8</v>
      </c>
      <c r="M271" s="26">
        <v>1.3753322912479771E-7</v>
      </c>
      <c r="N271" s="26">
        <v>-2.344673825957816E-6</v>
      </c>
      <c r="O271" s="26">
        <v>-9.1654746674952458E-7</v>
      </c>
      <c r="P271" s="26">
        <v>-3.4551458790096912E-6</v>
      </c>
      <c r="Q271" s="26">
        <v>4.2002575176183402E-6</v>
      </c>
      <c r="R271" s="26">
        <v>2.1348226542747132E-6</v>
      </c>
      <c r="S271" s="26">
        <v>4.7940010052677229E-6</v>
      </c>
      <c r="T271" s="26">
        <v>-3.1028908461725169E-6</v>
      </c>
      <c r="U271" s="26">
        <v>-1.2733020175233524E-6</v>
      </c>
      <c r="V271" s="26">
        <v>-3.8953965288412995E-6</v>
      </c>
      <c r="W271" s="26">
        <v>-2.8890824415990185E-6</v>
      </c>
      <c r="X271" s="26">
        <v>-1.1567418570387517E-6</v>
      </c>
      <c r="Y271" s="26">
        <v>-3.7758964672868212E-6</v>
      </c>
      <c r="Z271" s="26">
        <v>-1.3428131841690267E-6</v>
      </c>
      <c r="AA271" s="26">
        <v>-8.2283845917409952E-7</v>
      </c>
      <c r="AB271" s="26">
        <v>-1.2461114730216716E-6</v>
      </c>
      <c r="AC271" s="26">
        <v>-2.7996121534877141E-6</v>
      </c>
      <c r="AD271" s="26">
        <v>-1.4127279327659648E-6</v>
      </c>
      <c r="AE271" s="26">
        <v>-3.092818947350584E-6</v>
      </c>
      <c r="AF271" s="26">
        <v>-2.519150667170115E-6</v>
      </c>
      <c r="AG271" s="26">
        <v>-1.1615175824262853E-6</v>
      </c>
      <c r="AH271" s="26">
        <v>-2.7432877952662804E-6</v>
      </c>
      <c r="AI271" s="26">
        <v>7.1270602813243841E-6</v>
      </c>
      <c r="AJ271" s="26">
        <v>2.7648892815900668E-6</v>
      </c>
      <c r="AK271" s="26">
        <v>9.5239857269419081E-6</v>
      </c>
      <c r="AL271" s="26">
        <v>4.1811388776905385E-6</v>
      </c>
      <c r="AM271" s="26">
        <v>1.7301617396674675E-6</v>
      </c>
      <c r="AN271" s="26">
        <v>5.0841767360865209E-6</v>
      </c>
      <c r="AO271" s="26">
        <v>7.4635677724511448E-7</v>
      </c>
      <c r="AP271" s="26">
        <v>2.560211174724823E-7</v>
      </c>
      <c r="AQ271" s="26">
        <v>-1.4263476759424076E-7</v>
      </c>
      <c r="AR271" s="26">
        <v>5.9927017863424204E-6</v>
      </c>
      <c r="AS271" s="26">
        <v>2.6786298981969067E-6</v>
      </c>
      <c r="AT271" s="26">
        <v>7.901397821627465E-6</v>
      </c>
      <c r="AU271" s="26">
        <v>-1.5571172677961033E-6</v>
      </c>
      <c r="AV271" s="26">
        <v>-5.8344652331784487E-7</v>
      </c>
      <c r="AW271" s="26">
        <v>-1.72245341431565E-6</v>
      </c>
    </row>
    <row r="272" spans="2:49" x14ac:dyDescent="0.25">
      <c r="B272" s="26">
        <v>-2.9890861582143602E-6</v>
      </c>
      <c r="C272" s="26">
        <v>-1.6376573820420512E-6</v>
      </c>
      <c r="D272" s="26">
        <v>-1.9458352440328285E-6</v>
      </c>
      <c r="E272" s="26">
        <v>-3.8211590441122878E-6</v>
      </c>
      <c r="F272" s="26">
        <v>-2.0413804268663148E-6</v>
      </c>
      <c r="G272" s="26">
        <v>-2.545363628928947E-6</v>
      </c>
      <c r="H272" s="26">
        <v>-3.5197709325612836E-7</v>
      </c>
      <c r="I272" s="26">
        <v>5.4869145602384044E-7</v>
      </c>
      <c r="J272" s="26">
        <v>-3.2517380786445772E-7</v>
      </c>
      <c r="K272" s="26">
        <v>-1.143342494444588E-6</v>
      </c>
      <c r="L272" s="26">
        <v>-6.3340624585692263E-7</v>
      </c>
      <c r="M272" s="26">
        <v>-5.7138575045077338E-7</v>
      </c>
      <c r="N272" s="26">
        <v>-2.6285976308659809E-6</v>
      </c>
      <c r="O272" s="26">
        <v>-8.5639536516283117E-7</v>
      </c>
      <c r="P272" s="26">
        <v>-1.611613244655826E-6</v>
      </c>
      <c r="Q272" s="26">
        <v>6.1921805428466481E-6</v>
      </c>
      <c r="R272" s="26">
        <v>2.8825850332804996E-6</v>
      </c>
      <c r="S272" s="26">
        <v>4.3771400166340959E-6</v>
      </c>
      <c r="T272" s="26">
        <v>-4.2012036694238919E-6</v>
      </c>
      <c r="U272" s="26">
        <v>-1.9853880682879251E-6</v>
      </c>
      <c r="V272" s="26">
        <v>-2.8345171820501634E-6</v>
      </c>
      <c r="W272" s="26">
        <v>-3.8025974831573661E-6</v>
      </c>
      <c r="X272" s="26">
        <v>-1.7434930468487205E-6</v>
      </c>
      <c r="Y272" s="26">
        <v>-2.5819554274743649E-6</v>
      </c>
      <c r="Z272" s="26">
        <v>-2.113506280543298E-6</v>
      </c>
      <c r="AA272" s="26">
        <v>-1.4089278797529507E-6</v>
      </c>
      <c r="AB272" s="26">
        <v>-1.2853930017546582E-6</v>
      </c>
      <c r="AC272" s="26">
        <v>-3.8190002579902016E-6</v>
      </c>
      <c r="AD272" s="26">
        <v>-2.0237694651001351E-6</v>
      </c>
      <c r="AE272" s="26">
        <v>-2.5926393728206467E-6</v>
      </c>
      <c r="AF272" s="26">
        <v>-3.8366537441283932E-6</v>
      </c>
      <c r="AG272" s="26">
        <v>-2.0580197212102072E-6</v>
      </c>
      <c r="AH272" s="26">
        <v>-2.5458551048058356E-6</v>
      </c>
      <c r="AI272" s="26">
        <v>6.4816373334802835E-6</v>
      </c>
      <c r="AJ272" s="26">
        <v>2.8965274099875916E-6</v>
      </c>
      <c r="AK272" s="26">
        <v>4.181139701870652E-6</v>
      </c>
      <c r="AL272" s="26">
        <v>9.3771355431648828E-6</v>
      </c>
      <c r="AM272" s="26">
        <v>4.6948617653342204E-6</v>
      </c>
      <c r="AN272" s="26">
        <v>5.8083008529519109E-6</v>
      </c>
      <c r="AO272" s="26">
        <v>2.830904290540559E-6</v>
      </c>
      <c r="AP272" s="26">
        <v>1.8020296572826311E-6</v>
      </c>
      <c r="AQ272" s="26">
        <v>1.9937042129608866E-6</v>
      </c>
      <c r="AR272" s="26">
        <v>6.5823326379083058E-6</v>
      </c>
      <c r="AS272" s="26">
        <v>2.9819192712594266E-6</v>
      </c>
      <c r="AT272" s="26">
        <v>4.2399247121957668E-6</v>
      </c>
      <c r="AU272" s="26">
        <v>-2.7571635933601457E-6</v>
      </c>
      <c r="AV272" s="26">
        <v>-1.4181955794254392E-6</v>
      </c>
      <c r="AW272" s="26">
        <v>-1.7604827593031293E-6</v>
      </c>
    </row>
    <row r="273" spans="2:73" x14ac:dyDescent="0.25">
      <c r="B273" s="26">
        <v>-1.5675373353584445E-6</v>
      </c>
      <c r="C273" s="26">
        <v>-1.5083215421374252E-6</v>
      </c>
      <c r="D273" s="26">
        <v>-9.9977337457821679E-7</v>
      </c>
      <c r="E273" s="26">
        <v>-1.9957268380648492E-6</v>
      </c>
      <c r="F273" s="26">
        <v>-1.8983318560150675E-6</v>
      </c>
      <c r="G273" s="26">
        <v>-1.2840602210595012E-6</v>
      </c>
      <c r="H273" s="26">
        <v>3.599247103504278E-7</v>
      </c>
      <c r="I273" s="26">
        <v>9.8546452406700347E-7</v>
      </c>
      <c r="J273" s="26">
        <v>2.9949424416053522E-7</v>
      </c>
      <c r="K273" s="26">
        <v>-6.333948658301888E-7</v>
      </c>
      <c r="L273" s="26">
        <v>-6.018417910771956E-7</v>
      </c>
      <c r="M273" s="26">
        <v>-3.5876417879434991E-7</v>
      </c>
      <c r="N273" s="26">
        <v>-1.0022572345067921E-6</v>
      </c>
      <c r="O273" s="26">
        <v>-5.8133866891879604E-7</v>
      </c>
      <c r="P273" s="26">
        <v>-3.5740077263966409E-7</v>
      </c>
      <c r="Q273" s="26">
        <v>2.7325476342754165E-6</v>
      </c>
      <c r="R273" s="26">
        <v>2.0824070701558339E-6</v>
      </c>
      <c r="S273" s="26">
        <v>1.9633411749694872E-6</v>
      </c>
      <c r="T273" s="26">
        <v>-1.9161223628565072E-6</v>
      </c>
      <c r="U273" s="26">
        <v>-1.8360563449545952E-6</v>
      </c>
      <c r="V273" s="26">
        <v>-1.2700052015629367E-6</v>
      </c>
      <c r="W273" s="26">
        <v>-1.7048123319702567E-6</v>
      </c>
      <c r="X273" s="26">
        <v>-1.580113776676606E-6</v>
      </c>
      <c r="Y273" s="26">
        <v>-1.2030675416160198E-6</v>
      </c>
      <c r="Z273" s="26">
        <v>-1.3305935840455825E-6</v>
      </c>
      <c r="AA273" s="26">
        <v>-1.1989522864380708E-6</v>
      </c>
      <c r="AB273" s="26">
        <v>-8.9165461348848779E-7</v>
      </c>
      <c r="AC273" s="26">
        <v>-1.9526243639975572E-6</v>
      </c>
      <c r="AD273" s="26">
        <v>-1.837155694142667E-6</v>
      </c>
      <c r="AE273" s="26">
        <v>-1.3463833616938926E-6</v>
      </c>
      <c r="AF273" s="26">
        <v>-2.0027024575546052E-6</v>
      </c>
      <c r="AG273" s="26">
        <v>-1.9088546741666268E-6</v>
      </c>
      <c r="AH273" s="26">
        <v>-1.2937715196271969E-6</v>
      </c>
      <c r="AI273" s="26">
        <v>2.9607761776496683E-6</v>
      </c>
      <c r="AJ273" s="26">
        <v>2.2701683867060174E-6</v>
      </c>
      <c r="AK273" s="26">
        <v>1.7301611854018194E-6</v>
      </c>
      <c r="AL273" s="26">
        <v>4.6948622768620387E-6</v>
      </c>
      <c r="AM273" s="26">
        <v>4.6241831180710014E-6</v>
      </c>
      <c r="AN273" s="26">
        <v>2.9461954808491009E-6</v>
      </c>
      <c r="AO273" s="26">
        <v>1.7256900826330664E-6</v>
      </c>
      <c r="AP273" s="26">
        <v>1.9323132720711067E-6</v>
      </c>
      <c r="AQ273" s="26">
        <v>1.1646591322366284E-6</v>
      </c>
      <c r="AR273" s="26">
        <v>3.0407432114039548E-6</v>
      </c>
      <c r="AS273" s="26">
        <v>2.374487807238479E-6</v>
      </c>
      <c r="AT273" s="26">
        <v>1.7918951879480382E-6</v>
      </c>
      <c r="AU273" s="26">
        <v>-1.4087831231142845E-6</v>
      </c>
      <c r="AV273" s="26">
        <v>-1.31805144436975E-6</v>
      </c>
      <c r="AW273" s="26">
        <v>-8.9087011940210427E-7</v>
      </c>
    </row>
    <row r="274" spans="2:73" x14ac:dyDescent="0.25">
      <c r="B274" s="26">
        <v>-1.9490316699298472E-6</v>
      </c>
      <c r="C274" s="26">
        <v>-1.0477914881397913E-6</v>
      </c>
      <c r="D274" s="26">
        <v>-2.0543679609755228E-6</v>
      </c>
      <c r="E274" s="26">
        <v>-2.5702982618289061E-6</v>
      </c>
      <c r="F274" s="26">
        <v>-1.3306113452665915E-6</v>
      </c>
      <c r="G274" s="26">
        <v>-2.7264303529769829E-6</v>
      </c>
      <c r="H274" s="26">
        <v>-3.228978783395944E-7</v>
      </c>
      <c r="I274" s="26">
        <v>3.2883876269106558E-7</v>
      </c>
      <c r="J274" s="26">
        <v>-1.3780881661026867E-6</v>
      </c>
      <c r="K274" s="26">
        <v>-5.8281988584714527E-7</v>
      </c>
      <c r="L274" s="26">
        <v>-3.6451934820344355E-7</v>
      </c>
      <c r="M274" s="26">
        <v>-3.8025943235875381E-7</v>
      </c>
      <c r="N274" s="26">
        <v>-1.7527450186078128E-6</v>
      </c>
      <c r="O274" s="26">
        <v>-4.7708877598206725E-7</v>
      </c>
      <c r="P274" s="26">
        <v>-2.4934714796392976E-6</v>
      </c>
      <c r="Q274" s="26">
        <v>4.44113559992044E-6</v>
      </c>
      <c r="R274" s="26">
        <v>2.0943538446310528E-6</v>
      </c>
      <c r="S274" s="26">
        <v>5.4074715980650945E-6</v>
      </c>
      <c r="T274" s="26">
        <v>-2.8612835071341506E-6</v>
      </c>
      <c r="U274" s="26">
        <v>-1.2792536073839498E-6</v>
      </c>
      <c r="V274" s="26">
        <v>-3.4991300433342976E-6</v>
      </c>
      <c r="W274" s="26">
        <v>-2.5474920805845123E-6</v>
      </c>
      <c r="X274" s="26">
        <v>-1.0870989836055417E-6</v>
      </c>
      <c r="Y274" s="26">
        <v>-3.2833463685724706E-6</v>
      </c>
      <c r="Z274" s="26">
        <v>-1.2997567537071251E-6</v>
      </c>
      <c r="AA274" s="26">
        <v>-9.7844283326011606E-7</v>
      </c>
      <c r="AB274" s="26">
        <v>-1.0185984668786841E-6</v>
      </c>
      <c r="AC274" s="26">
        <v>-2.6917545516218816E-6</v>
      </c>
      <c r="AD274" s="26">
        <v>-1.4851333442425941E-6</v>
      </c>
      <c r="AE274" s="26">
        <v>-2.8479242938916904E-6</v>
      </c>
      <c r="AF274" s="26">
        <v>-2.5774626278587207E-6</v>
      </c>
      <c r="AG274" s="26">
        <v>-1.3617819966580969E-6</v>
      </c>
      <c r="AH274" s="26">
        <v>-2.7009562937538312E-6</v>
      </c>
      <c r="AI274" s="26">
        <v>4.329402045292833E-6</v>
      </c>
      <c r="AJ274" s="26">
        <v>1.8791319292846291E-6</v>
      </c>
      <c r="AK274" s="26">
        <v>5.0841767360726431E-6</v>
      </c>
      <c r="AL274" s="26">
        <v>5.8083000287458926E-6</v>
      </c>
      <c r="AM274" s="26">
        <v>2.9461960351107415E-6</v>
      </c>
      <c r="AN274" s="26">
        <v>7.1629999884165185E-6</v>
      </c>
      <c r="AO274" s="26">
        <v>1.9518966729796077E-6</v>
      </c>
      <c r="AP274" s="26">
        <v>1.1470723544081573E-6</v>
      </c>
      <c r="AQ274" s="26">
        <v>1.384834885195807E-6</v>
      </c>
      <c r="AR274" s="26">
        <v>4.3881183698485597E-6</v>
      </c>
      <c r="AS274" s="26">
        <v>1.9119527025226187E-6</v>
      </c>
      <c r="AT274" s="26">
        <v>5.1963886772421475E-6</v>
      </c>
      <c r="AU274" s="26">
        <v>-1.763328697506687E-6</v>
      </c>
      <c r="AV274" s="26">
        <v>-8.9581953674949583E-7</v>
      </c>
      <c r="AW274" s="26">
        <v>-1.8532829190107125E-6</v>
      </c>
    </row>
    <row r="275" spans="2:73" x14ac:dyDescent="0.25">
      <c r="B275" s="26">
        <v>-4.4803141637100863E-6</v>
      </c>
      <c r="C275" s="26">
        <v>-1.9865189831330306E-6</v>
      </c>
      <c r="D275" s="26">
        <v>-2.728451419259842E-6</v>
      </c>
      <c r="E275" s="26">
        <v>-5.0931715838836711E-6</v>
      </c>
      <c r="F275" s="26">
        <v>-2.325576339914691E-6</v>
      </c>
      <c r="G275" s="26">
        <v>-3.1744294425193535E-6</v>
      </c>
      <c r="H275" s="26">
        <v>9.3503883248774455E-6</v>
      </c>
      <c r="I275" s="26">
        <v>4.2898033983927182E-6</v>
      </c>
      <c r="J275" s="26">
        <v>4.8337607695484865E-6</v>
      </c>
      <c r="K275" s="26">
        <v>-3.7579039177393359E-6</v>
      </c>
      <c r="L275" s="26">
        <v>-1.6184634039340727E-6</v>
      </c>
      <c r="M275" s="26">
        <v>-2.1473643812747875E-6</v>
      </c>
      <c r="N275" s="26">
        <v>3.675419775223121E-6</v>
      </c>
      <c r="O275" s="26">
        <v>1.3248625821228598E-6</v>
      </c>
      <c r="P275" s="26">
        <v>1.7184653417205814E-6</v>
      </c>
      <c r="Q275" s="26">
        <v>7.6514784576320327E-7</v>
      </c>
      <c r="R275" s="26">
        <v>5.264342654931348E-7</v>
      </c>
      <c r="S275" s="26">
        <v>9.8839676732825868E-7</v>
      </c>
      <c r="T275" s="26">
        <v>-2.4822673920232852E-6</v>
      </c>
      <c r="U275" s="26">
        <v>-1.2849184108957363E-6</v>
      </c>
      <c r="V275" s="26">
        <v>-1.4615706218160533E-6</v>
      </c>
      <c r="W275" s="26">
        <v>-9.5864015015045823E-7</v>
      </c>
      <c r="X275" s="26">
        <v>-6.5822895083943611E-7</v>
      </c>
      <c r="Y275" s="26">
        <v>-5.5234682247869464E-7</v>
      </c>
      <c r="Z275" s="26">
        <v>-3.5712070582324951E-6</v>
      </c>
      <c r="AA275" s="26">
        <v>-1.6942340072018556E-6</v>
      </c>
      <c r="AB275" s="26">
        <v>-2.0475075062634774E-6</v>
      </c>
      <c r="AC275" s="26">
        <v>-4.1111639838414815E-6</v>
      </c>
      <c r="AD275" s="26">
        <v>-1.7463515957581995E-6</v>
      </c>
      <c r="AE275" s="26">
        <v>-2.392070160278566E-6</v>
      </c>
      <c r="AF275" s="26">
        <v>-4.9873476264325478E-6</v>
      </c>
      <c r="AG275" s="26">
        <v>-2.2542004516077991E-6</v>
      </c>
      <c r="AH275" s="26">
        <v>-3.0824489888703053E-6</v>
      </c>
      <c r="AI275" s="26">
        <v>7.303437668665369E-7</v>
      </c>
      <c r="AJ275" s="26">
        <v>4.7249275830448051E-7</v>
      </c>
      <c r="AK275" s="26">
        <v>7.4635760137893501E-7</v>
      </c>
      <c r="AL275" s="26">
        <v>2.8309042905266812E-6</v>
      </c>
      <c r="AM275" s="26">
        <v>1.7256895711889434E-6</v>
      </c>
      <c r="AN275" s="26">
        <v>1.951897497135419E-6</v>
      </c>
      <c r="AO275" s="26">
        <v>1.5918030655245885E-5</v>
      </c>
      <c r="AP275" s="26">
        <v>6.7302480688775565E-6</v>
      </c>
      <c r="AQ275" s="26">
        <v>9.3716491248710922E-6</v>
      </c>
      <c r="AR275" s="26">
        <v>6.9079626427437368E-7</v>
      </c>
      <c r="AS275" s="26">
        <v>4.8556510200046014E-7</v>
      </c>
      <c r="AT275" s="26">
        <v>7.1975648726035474E-7</v>
      </c>
      <c r="AU275" s="26">
        <v>-4.5191121480492313E-6</v>
      </c>
      <c r="AV275" s="26">
        <v>-1.9866221880189149E-6</v>
      </c>
      <c r="AW275" s="26">
        <v>-2.7440992767806739E-6</v>
      </c>
    </row>
    <row r="276" spans="2:73" x14ac:dyDescent="0.25">
      <c r="B276" s="26">
        <v>-1.9940457492624414E-6</v>
      </c>
      <c r="C276" s="26">
        <v>-2.0278729578118715E-6</v>
      </c>
      <c r="D276" s="26">
        <v>-1.2520910552705028E-6</v>
      </c>
      <c r="E276" s="26">
        <v>-2.3330533138349345E-6</v>
      </c>
      <c r="F276" s="26">
        <v>-2.3876213457660334E-6</v>
      </c>
      <c r="G276" s="26">
        <v>-1.4740263694539472E-6</v>
      </c>
      <c r="H276" s="26">
        <v>4.186190260123514E-6</v>
      </c>
      <c r="I276" s="26">
        <v>4.9785618885245242E-6</v>
      </c>
      <c r="J276" s="26">
        <v>2.6689751706280403E-6</v>
      </c>
      <c r="K276" s="26">
        <v>-1.6275721224026108E-6</v>
      </c>
      <c r="L276" s="26">
        <v>-1.6615381962098441E-6</v>
      </c>
      <c r="M276" s="26">
        <v>-9.93665372807304E-7</v>
      </c>
      <c r="N276" s="26">
        <v>1.3138002223675151E-6</v>
      </c>
      <c r="O276" s="26">
        <v>1.8574542102189895E-6</v>
      </c>
      <c r="P276" s="26">
        <v>1.2779313176690665E-6</v>
      </c>
      <c r="Q276" s="26">
        <v>4.5512860335468699E-7</v>
      </c>
      <c r="R276" s="26">
        <v>1.1288081896987379E-7</v>
      </c>
      <c r="S276" s="26">
        <v>4.5499384799478986E-7</v>
      </c>
      <c r="T276" s="26">
        <v>-1.2565092471594257E-6</v>
      </c>
      <c r="U276" s="26">
        <v>-1.3559023204559595E-6</v>
      </c>
      <c r="V276" s="26">
        <v>-9.7002852876299454E-7</v>
      </c>
      <c r="W276" s="26">
        <v>-6.602690221215123E-7</v>
      </c>
      <c r="X276" s="26">
        <v>-6.4325719438540485E-7</v>
      </c>
      <c r="Y276" s="26">
        <v>-8.5355728037217527E-7</v>
      </c>
      <c r="Z276" s="26">
        <v>-1.7043552768345002E-6</v>
      </c>
      <c r="AA276" s="26">
        <v>-1.7029928613063183E-6</v>
      </c>
      <c r="AB276" s="26">
        <v>-1.0977210003988662E-6</v>
      </c>
      <c r="AC276" s="26">
        <v>-1.7507203596432064E-6</v>
      </c>
      <c r="AD276" s="26">
        <v>-1.8201285557489788E-6</v>
      </c>
      <c r="AE276" s="26">
        <v>-1.0324913464780502E-6</v>
      </c>
      <c r="AF276" s="26">
        <v>-2.261111112136739E-6</v>
      </c>
      <c r="AG276" s="26">
        <v>-2.2938456354162917E-6</v>
      </c>
      <c r="AH276" s="26">
        <v>-1.4281515842443333E-6</v>
      </c>
      <c r="AI276" s="26">
        <v>5.4337119944678075E-7</v>
      </c>
      <c r="AJ276" s="26">
        <v>1.915991863915556E-7</v>
      </c>
      <c r="AK276" s="26">
        <v>2.5602056320126907E-7</v>
      </c>
      <c r="AL276" s="26">
        <v>1.8020301687750989E-6</v>
      </c>
      <c r="AM276" s="26">
        <v>1.9323132720988623E-6</v>
      </c>
      <c r="AN276" s="26">
        <v>1.1470718001311887E-6</v>
      </c>
      <c r="AO276" s="26">
        <v>6.7302485802850063E-6</v>
      </c>
      <c r="AP276" s="26">
        <v>6.6537491664742099E-6</v>
      </c>
      <c r="AQ276" s="26">
        <v>4.2660270442921956E-6</v>
      </c>
      <c r="AR276" s="26">
        <v>5.588713449348424E-7</v>
      </c>
      <c r="AS276" s="26">
        <v>2.1309683408132774E-7</v>
      </c>
      <c r="AT276" s="26">
        <v>2.8169319281994061E-7</v>
      </c>
      <c r="AU276" s="26">
        <v>-2.0020145799254988E-6</v>
      </c>
      <c r="AV276" s="26">
        <v>-2.0464902084627035E-6</v>
      </c>
      <c r="AW276" s="26">
        <v>-1.2509848990650521E-6</v>
      </c>
    </row>
    <row r="277" spans="2:73" x14ac:dyDescent="0.25">
      <c r="B277" s="26">
        <v>-2.7515188556351652E-6</v>
      </c>
      <c r="C277" s="26">
        <v>-1.266694645403146E-6</v>
      </c>
      <c r="D277" s="26">
        <v>-3.8758052340465143E-6</v>
      </c>
      <c r="E277" s="26">
        <v>-3.2164070446424575E-6</v>
      </c>
      <c r="F277" s="26">
        <v>-1.5093073202611487E-6</v>
      </c>
      <c r="G277" s="26">
        <v>-4.381156451842283E-6</v>
      </c>
      <c r="H277" s="26">
        <v>4.7666383196010504E-6</v>
      </c>
      <c r="I277" s="26">
        <v>2.7427660729997136E-6</v>
      </c>
      <c r="J277" s="26">
        <v>7.7272929214361463E-6</v>
      </c>
      <c r="K277" s="26">
        <v>-2.1986270773783822E-6</v>
      </c>
      <c r="L277" s="26">
        <v>-9.9868114397210918E-7</v>
      </c>
      <c r="M277" s="26">
        <v>-3.2851353773816205E-6</v>
      </c>
      <c r="N277" s="26">
        <v>1.6858252176230034E-6</v>
      </c>
      <c r="O277" s="26">
        <v>1.3542672876404159E-6</v>
      </c>
      <c r="P277" s="26">
        <v>4.5783405387134213E-6</v>
      </c>
      <c r="Q277" s="26">
        <v>9.9736267921695585E-7</v>
      </c>
      <c r="R277" s="26">
        <v>5.2711011122466738E-7</v>
      </c>
      <c r="S277" s="26">
        <v>2.8023251688602535E-7</v>
      </c>
      <c r="T277" s="26">
        <v>-1.4234659204067387E-6</v>
      </c>
      <c r="U277" s="26">
        <v>-1.1043104861187494E-6</v>
      </c>
      <c r="V277" s="26">
        <v>-1.7392286685360969E-6</v>
      </c>
      <c r="W277" s="26">
        <v>-4.5203144269274012E-7</v>
      </c>
      <c r="X277" s="26">
        <v>-1.0027569252239776E-6</v>
      </c>
      <c r="Y277" s="26">
        <v>-2.1546443110947999E-7</v>
      </c>
      <c r="Z277" s="26">
        <v>-2.0763133080385962E-6</v>
      </c>
      <c r="AA277" s="26">
        <v>-1.1133978496515013E-6</v>
      </c>
      <c r="AB277" s="26">
        <v>-2.9188399256543929E-6</v>
      </c>
      <c r="AC277" s="26">
        <v>-2.4574127526931458E-6</v>
      </c>
      <c r="AD277" s="26">
        <v>-1.1020414227826914E-6</v>
      </c>
      <c r="AE277" s="26">
        <v>-3.4287713607458747E-6</v>
      </c>
      <c r="AF277" s="26">
        <v>-3.1274293198916755E-6</v>
      </c>
      <c r="AG277" s="26">
        <v>-1.4770220522859102E-6</v>
      </c>
      <c r="AH277" s="26">
        <v>-4.246803473773042E-6</v>
      </c>
      <c r="AI277" s="26">
        <v>8.4508523445342698E-7</v>
      </c>
      <c r="AJ277" s="26">
        <v>3.8515035488417952E-7</v>
      </c>
      <c r="AK277" s="26">
        <v>-1.4263476762199634E-7</v>
      </c>
      <c r="AL277" s="26">
        <v>1.9937033887893001E-6</v>
      </c>
      <c r="AM277" s="26">
        <v>1.1646596865343356E-6</v>
      </c>
      <c r="AN277" s="26">
        <v>1.3848348851680514E-6</v>
      </c>
      <c r="AO277" s="26">
        <v>9.3716483007480449E-6</v>
      </c>
      <c r="AP277" s="26">
        <v>4.2660275986030077E-6</v>
      </c>
      <c r="AQ277" s="26">
        <v>1.4362870588507937E-5</v>
      </c>
      <c r="AR277" s="26">
        <v>8.2106576832623896E-7</v>
      </c>
      <c r="AS277" s="26">
        <v>3.9219680846722585E-7</v>
      </c>
      <c r="AT277" s="26">
        <v>-1.6178337708394608E-7</v>
      </c>
      <c r="AU277" s="26">
        <v>-2.7781414037430398E-6</v>
      </c>
      <c r="AV277" s="26">
        <v>-1.2579617041869383E-6</v>
      </c>
      <c r="AW277" s="26">
        <v>-3.9379322786387005E-6</v>
      </c>
    </row>
    <row r="278" spans="2:73" x14ac:dyDescent="0.25">
      <c r="B278" s="26">
        <v>-3.3126836100766388E-6</v>
      </c>
      <c r="C278" s="26">
        <v>-1.5660167437908082E-6</v>
      </c>
      <c r="D278" s="26">
        <v>-2.2175318872991565E-6</v>
      </c>
      <c r="E278" s="26">
        <v>-4.1587128793152406E-6</v>
      </c>
      <c r="F278" s="26">
        <v>-1.9669231138513152E-6</v>
      </c>
      <c r="G278" s="26">
        <v>-2.825382953151665E-6</v>
      </c>
      <c r="H278" s="26">
        <v>-2.1097713584425359E-6</v>
      </c>
      <c r="I278" s="26">
        <v>-4.9469562812913253E-7</v>
      </c>
      <c r="J278" s="26">
        <v>-1.2978877600181663E-6</v>
      </c>
      <c r="K278" s="26">
        <v>-1.0923095492276769E-6</v>
      </c>
      <c r="L278" s="26">
        <v>-3.171536146829645E-7</v>
      </c>
      <c r="M278" s="26">
        <v>-6.0913304626159198E-7</v>
      </c>
      <c r="N278" s="26">
        <v>-3.9239626777667902E-6</v>
      </c>
      <c r="O278" s="26">
        <v>-1.5103927887912606E-6</v>
      </c>
      <c r="P278" s="26">
        <v>-2.3721030999119191E-6</v>
      </c>
      <c r="Q278" s="26">
        <v>5.6636782616581449E-6</v>
      </c>
      <c r="R278" s="26">
        <v>2.9316947129503334E-6</v>
      </c>
      <c r="S278" s="26">
        <v>3.962590493000959E-6</v>
      </c>
      <c r="T278" s="26">
        <v>-4.9352478838360359E-6</v>
      </c>
      <c r="U278" s="26">
        <v>-2.1881050894765539E-6</v>
      </c>
      <c r="V278" s="26">
        <v>-3.3075398125377495E-6</v>
      </c>
      <c r="W278" s="26">
        <v>-4.6747697935792254E-6</v>
      </c>
      <c r="X278" s="26">
        <v>-2.0653557653770403E-6</v>
      </c>
      <c r="Y278" s="26">
        <v>-3.0836203873640484E-6</v>
      </c>
      <c r="Z278" s="26">
        <v>-2.570489617347016E-6</v>
      </c>
      <c r="AA278" s="26">
        <v>-1.3927002802179485E-6</v>
      </c>
      <c r="AB278" s="26">
        <v>-1.6460316620054238E-6</v>
      </c>
      <c r="AC278" s="26">
        <v>-4.353652850744294E-6</v>
      </c>
      <c r="AD278" s="26">
        <v>-2.1015483136731006E-6</v>
      </c>
      <c r="AE278" s="26">
        <v>-3.0355185536441985E-6</v>
      </c>
      <c r="AF278" s="26">
        <v>-4.2059702939842292E-6</v>
      </c>
      <c r="AG278" s="26">
        <v>-2.0167808265994685E-6</v>
      </c>
      <c r="AH278" s="26">
        <v>-2.8479334783531615E-6</v>
      </c>
      <c r="AI278" s="26">
        <v>9.7612621961645774E-6</v>
      </c>
      <c r="AJ278" s="26">
        <v>4.1336315446385686E-6</v>
      </c>
      <c r="AK278" s="26">
        <v>5.9927026105385488E-6</v>
      </c>
      <c r="AL278" s="26">
        <v>6.5823326379083058E-6</v>
      </c>
      <c r="AM278" s="26">
        <v>3.0407426999289266E-6</v>
      </c>
      <c r="AN278" s="26">
        <v>4.3881191940557207E-6</v>
      </c>
      <c r="AO278" s="26">
        <v>6.9079626430212926E-7</v>
      </c>
      <c r="AP278" s="26">
        <v>5.5887083349744903E-7</v>
      </c>
      <c r="AQ278" s="26">
        <v>8.2106659251481752E-7</v>
      </c>
      <c r="AR278" s="26">
        <v>1.5618502650957544E-5</v>
      </c>
      <c r="AS278" s="26">
        <v>6.2111533833712468E-6</v>
      </c>
      <c r="AT278" s="26">
        <v>1.004364165858923E-5</v>
      </c>
      <c r="AU278" s="26">
        <v>-2.979098598768215E-6</v>
      </c>
      <c r="AV278" s="26">
        <v>-1.2564395977647193E-6</v>
      </c>
      <c r="AW278" s="26">
        <v>-1.9654429359907171E-6</v>
      </c>
    </row>
    <row r="279" spans="2:73" x14ac:dyDescent="0.25">
      <c r="B279" s="26">
        <v>-1.5039082334271479E-6</v>
      </c>
      <c r="C279" s="26">
        <v>-1.354196229812199E-6</v>
      </c>
      <c r="D279" s="26">
        <v>-9.5343908217561762E-7</v>
      </c>
      <c r="E279" s="26">
        <v>-1.9381930588723799E-6</v>
      </c>
      <c r="F279" s="26">
        <v>-1.7229390328471483E-6</v>
      </c>
      <c r="G279" s="26">
        <v>-1.2395314251783222E-6</v>
      </c>
      <c r="H279" s="26">
        <v>-6.2191780013022233E-7</v>
      </c>
      <c r="I279" s="26">
        <v>-5.0932160462757725E-7</v>
      </c>
      <c r="J279" s="26">
        <v>-3.3369232961409687E-7</v>
      </c>
      <c r="K279" s="26">
        <v>-2.7994960286768906E-7</v>
      </c>
      <c r="L279" s="26">
        <v>-1.073455282996072E-7</v>
      </c>
      <c r="M279" s="26">
        <v>-9.1824497203896175E-8</v>
      </c>
      <c r="N279" s="26">
        <v>-1.5826520218897704E-6</v>
      </c>
      <c r="O279" s="26">
        <v>-1.5267895949674926E-6</v>
      </c>
      <c r="P279" s="26">
        <v>-8.1406595974247704E-7</v>
      </c>
      <c r="Q279" s="26">
        <v>2.8153225229828743E-6</v>
      </c>
      <c r="R279" s="26">
        <v>2.2919795836101597E-6</v>
      </c>
      <c r="S279" s="26">
        <v>1.9318379156303626E-6</v>
      </c>
      <c r="T279" s="26">
        <v>-2.1104565667230571E-6</v>
      </c>
      <c r="U279" s="26">
        <v>-2.0566902040053403E-6</v>
      </c>
      <c r="V279" s="26">
        <v>-1.3186887588061764E-6</v>
      </c>
      <c r="W279" s="26">
        <v>-1.9871358911448383E-6</v>
      </c>
      <c r="X279" s="26">
        <v>-1.9736455256075258E-6</v>
      </c>
      <c r="Y279" s="26">
        <v>-1.2253190337108746E-6</v>
      </c>
      <c r="Z279" s="26">
        <v>-1.3449043681146823E-6</v>
      </c>
      <c r="AA279" s="26">
        <v>-1.1097331332893257E-6</v>
      </c>
      <c r="AB279" s="26">
        <v>-9.1725464531584757E-7</v>
      </c>
      <c r="AC279" s="26">
        <v>-2.0906698044755335E-6</v>
      </c>
      <c r="AD279" s="26">
        <v>-1.8846642720893314E-6</v>
      </c>
      <c r="AE279" s="26">
        <v>-1.4871187977062116E-6</v>
      </c>
      <c r="AF279" s="26">
        <v>-1.9818287403390706E-6</v>
      </c>
      <c r="AG279" s="26">
        <v>-1.791211814511362E-6</v>
      </c>
      <c r="AH279" s="26">
        <v>-1.2748557421072317E-6</v>
      </c>
      <c r="AI279" s="26">
        <v>4.1929851069329419E-6</v>
      </c>
      <c r="AJ279" s="26">
        <v>3.5646232110775333E-6</v>
      </c>
      <c r="AK279" s="26">
        <v>2.6786293439377814E-6</v>
      </c>
      <c r="AL279" s="26">
        <v>2.9819197827852425E-6</v>
      </c>
      <c r="AM279" s="26">
        <v>2.3744878072523568E-6</v>
      </c>
      <c r="AN279" s="26">
        <v>1.9119521482580055E-6</v>
      </c>
      <c r="AO279" s="26">
        <v>4.8556561343571083E-7</v>
      </c>
      <c r="AP279" s="26">
        <v>2.1309683406744995E-7</v>
      </c>
      <c r="AQ279" s="26">
        <v>3.9219625417378527E-7</v>
      </c>
      <c r="AR279" s="26">
        <v>6.2111538948447847E-6</v>
      </c>
      <c r="AS279" s="26">
        <v>6.6138809679539001E-6</v>
      </c>
      <c r="AT279" s="26">
        <v>3.5176337087370558E-6</v>
      </c>
      <c r="AU279" s="26">
        <v>-1.2453412373664658E-6</v>
      </c>
      <c r="AV279" s="26">
        <v>-1.0215253654216605E-6</v>
      </c>
      <c r="AW279" s="26">
        <v>-7.7646359813267753E-7</v>
      </c>
    </row>
    <row r="280" spans="2:73" x14ac:dyDescent="0.25">
      <c r="B280" s="26">
        <v>-2.1591564398315336E-6</v>
      </c>
      <c r="C280" s="26">
        <v>-9.1598047221300199E-7</v>
      </c>
      <c r="D280" s="26">
        <v>-2.4446294200342056E-6</v>
      </c>
      <c r="E280" s="26">
        <v>-2.7793644429090023E-6</v>
      </c>
      <c r="F280" s="26">
        <v>-1.1811978740583552E-6</v>
      </c>
      <c r="G280" s="26">
        <v>-3.1108930505091559E-6</v>
      </c>
      <c r="H280" s="26">
        <v>-1.3245997589120001E-6</v>
      </c>
      <c r="I280" s="26">
        <v>-4.0228690961200004E-7</v>
      </c>
      <c r="J280" s="26">
        <v>-2.6735335738048427E-6</v>
      </c>
      <c r="K280" s="26">
        <v>-5.0709117673601779E-7</v>
      </c>
      <c r="L280" s="26">
        <v>-1.7045708364866068E-8</v>
      </c>
      <c r="M280" s="26">
        <v>-3.7058257972011344E-7</v>
      </c>
      <c r="N280" s="26">
        <v>-2.4938584902921124E-6</v>
      </c>
      <c r="O280" s="26">
        <v>-9.3653809660883878E-7</v>
      </c>
      <c r="P280" s="26">
        <v>-3.6107252668546308E-6</v>
      </c>
      <c r="Q280" s="26">
        <v>4.0078738528786084E-6</v>
      </c>
      <c r="R280" s="26">
        <v>2.1114815544581621E-6</v>
      </c>
      <c r="S280" s="26">
        <v>4.5836781743940902E-6</v>
      </c>
      <c r="T280" s="26">
        <v>-3.3249775908376878E-6</v>
      </c>
      <c r="U280" s="26">
        <v>-1.3369391411723024E-6</v>
      </c>
      <c r="V280" s="26">
        <v>-4.1668112174680916E-6</v>
      </c>
      <c r="W280" s="26">
        <v>-3.088273447689692E-6</v>
      </c>
      <c r="X280" s="26">
        <v>-1.2180524204873877E-6</v>
      </c>
      <c r="Y280" s="26">
        <v>-4.0144598166189094E-6</v>
      </c>
      <c r="Z280" s="26">
        <v>-1.6097328203179161E-6</v>
      </c>
      <c r="AA280" s="26">
        <v>-8.9497075807890781E-7</v>
      </c>
      <c r="AB280" s="26">
        <v>-1.5681956795632335E-6</v>
      </c>
      <c r="AC280" s="26">
        <v>-3.0622397417924727E-6</v>
      </c>
      <c r="AD280" s="26">
        <v>-1.4763760489856246E-6</v>
      </c>
      <c r="AE280" s="26">
        <v>-3.4225628056938628E-6</v>
      </c>
      <c r="AF280" s="26">
        <v>-2.8144430610831332E-6</v>
      </c>
      <c r="AG280" s="26">
        <v>-1.2434894076395768E-6</v>
      </c>
      <c r="AH280" s="26">
        <v>-3.1145925554684761E-6</v>
      </c>
      <c r="AI280" s="26">
        <v>6.0338532463363093E-6</v>
      </c>
      <c r="AJ280" s="26">
        <v>2.5974852571279493E-6</v>
      </c>
      <c r="AK280" s="26">
        <v>7.9013978216135872E-6</v>
      </c>
      <c r="AL280" s="26">
        <v>4.2399238879903668E-6</v>
      </c>
      <c r="AM280" s="26">
        <v>1.791895742229019E-6</v>
      </c>
      <c r="AN280" s="26">
        <v>5.1963886772421475E-6</v>
      </c>
      <c r="AO280" s="26">
        <v>7.1975566310860294E-7</v>
      </c>
      <c r="AP280" s="26">
        <v>2.8169374711697744E-7</v>
      </c>
      <c r="AQ280" s="26">
        <v>-1.6178337703537382E-7</v>
      </c>
      <c r="AR280" s="26">
        <v>1.004364083437462E-5</v>
      </c>
      <c r="AS280" s="26">
        <v>3.5176342630152782E-6</v>
      </c>
      <c r="AT280" s="26">
        <v>1.3111421811054513E-5</v>
      </c>
      <c r="AU280" s="26">
        <v>-1.881328731169162E-6</v>
      </c>
      <c r="AV280" s="26">
        <v>-6.7730935822117748E-7</v>
      </c>
      <c r="AW280" s="26">
        <v>-2.1341010341818789E-6</v>
      </c>
    </row>
    <row r="281" spans="2:73" x14ac:dyDescent="0.25">
      <c r="B281" s="26">
        <v>4.5334591499968102E-6</v>
      </c>
      <c r="C281" s="26">
        <v>1.8556992439770574E-6</v>
      </c>
      <c r="D281" s="26">
        <v>3.0532306067564933E-6</v>
      </c>
      <c r="E281" s="26">
        <v>3.8263179091141408E-6</v>
      </c>
      <c r="F281" s="26">
        <v>1.6002141371187679E-6</v>
      </c>
      <c r="G281" s="26">
        <v>2.5667966037175468E-6</v>
      </c>
      <c r="H281" s="26">
        <v>-4.6672367688960215E-6</v>
      </c>
      <c r="I281" s="26">
        <v>-2.0136693882332896E-6</v>
      </c>
      <c r="J281" s="26">
        <v>-2.9179818715495561E-6</v>
      </c>
      <c r="K281" s="26">
        <v>4.1285090739417996E-6</v>
      </c>
      <c r="L281" s="26">
        <v>1.9649803941099687E-6</v>
      </c>
      <c r="M281" s="26">
        <v>2.8099108592616778E-6</v>
      </c>
      <c r="N281" s="26">
        <v>-3.764897389464672E-6</v>
      </c>
      <c r="O281" s="26">
        <v>-1.4629870158908684E-6</v>
      </c>
      <c r="P281" s="26">
        <v>-2.4360839652279235E-6</v>
      </c>
      <c r="Q281" s="26">
        <v>-1.8894981917497167E-6</v>
      </c>
      <c r="R281" s="26">
        <v>-1.0349093354675221E-6</v>
      </c>
      <c r="S281" s="26">
        <v>-1.3764209165313123E-6</v>
      </c>
      <c r="T281" s="26">
        <v>-1.0155309429007997E-6</v>
      </c>
      <c r="U281" s="26">
        <v>-2.5952914401167721E-7</v>
      </c>
      <c r="V281" s="26">
        <v>-9.5594754502005437E-7</v>
      </c>
      <c r="W281" s="26">
        <v>-1.8913961430042092E-6</v>
      </c>
      <c r="X281" s="26">
        <v>-6.1007892760450306E-7</v>
      </c>
      <c r="Y281" s="26">
        <v>-1.4613060159502579E-6</v>
      </c>
      <c r="Z281" s="26">
        <v>2.0704603640453456E-6</v>
      </c>
      <c r="AA281" s="26">
        <v>9.2445271007615428E-7</v>
      </c>
      <c r="AB281" s="26">
        <v>1.263222297444822E-6</v>
      </c>
      <c r="AC281" s="26">
        <v>1.5084371102341843E-6</v>
      </c>
      <c r="AD281" s="26">
        <v>3.1556834891792733E-7</v>
      </c>
      <c r="AE281" s="26">
        <v>5.7756097810829813E-7</v>
      </c>
      <c r="AF281" s="26">
        <v>3.41485127521024E-6</v>
      </c>
      <c r="AG281" s="26">
        <v>1.3249894422099941E-6</v>
      </c>
      <c r="AH281" s="26">
        <v>2.2453613554351833E-6</v>
      </c>
      <c r="AI281" s="26">
        <v>-2.5128491146358956E-6</v>
      </c>
      <c r="AJ281" s="26">
        <v>-1.0504908139742894E-6</v>
      </c>
      <c r="AK281" s="26">
        <v>-1.5571164435123939E-6</v>
      </c>
      <c r="AL281" s="26">
        <v>-2.7571635933323901E-6</v>
      </c>
      <c r="AM281" s="26">
        <v>-1.4087836347283125E-6</v>
      </c>
      <c r="AN281" s="26">
        <v>-1.7633278732183385E-6</v>
      </c>
      <c r="AO281" s="26">
        <v>-4.5191121480214758E-6</v>
      </c>
      <c r="AP281" s="26">
        <v>-2.0020150915097019E-6</v>
      </c>
      <c r="AQ281" s="26">
        <v>-2.7781405794751648E-6</v>
      </c>
      <c r="AR281" s="26">
        <v>-2.9790985987612761E-6</v>
      </c>
      <c r="AS281" s="26">
        <v>-1.245341748990276E-6</v>
      </c>
      <c r="AT281" s="26">
        <v>-1.8813279068795977E-6</v>
      </c>
      <c r="AU281" s="26">
        <v>6.5146509068692016E-6</v>
      </c>
      <c r="AV281" s="26">
        <v>3.1018822325946712E-6</v>
      </c>
      <c r="AW281" s="26">
        <v>4.6115653878906703E-6</v>
      </c>
    </row>
    <row r="282" spans="2:73" x14ac:dyDescent="0.25">
      <c r="B282" s="26">
        <v>1.8652214656865179E-6</v>
      </c>
      <c r="C282" s="26">
        <v>1.619100509678284E-6</v>
      </c>
      <c r="D282" s="26">
        <v>1.1585441400305392E-6</v>
      </c>
      <c r="E282" s="26">
        <v>1.6011908401143829E-6</v>
      </c>
      <c r="F282" s="26">
        <v>1.6988267838857762E-6</v>
      </c>
      <c r="G282" s="26">
        <v>9.9615255442633851E-7</v>
      </c>
      <c r="H282" s="26">
        <v>-1.9325100193529681E-6</v>
      </c>
      <c r="I282" s="26">
        <v>-2.0976944354947347E-6</v>
      </c>
      <c r="J282" s="26">
        <v>-1.2020354332672613E-6</v>
      </c>
      <c r="K282" s="26">
        <v>1.9910005269186658E-6</v>
      </c>
      <c r="L282" s="26">
        <v>2.0896996986569105E-6</v>
      </c>
      <c r="M282" s="26">
        <v>1.2079732090909991E-6</v>
      </c>
      <c r="N282" s="26">
        <v>-1.4663593916386324E-6</v>
      </c>
      <c r="O282" s="26">
        <v>-1.7361543454899597E-6</v>
      </c>
      <c r="P282" s="26">
        <v>-9.5430103399643363E-7</v>
      </c>
      <c r="Q282" s="26">
        <v>-9.3345950907254796E-7</v>
      </c>
      <c r="R282" s="26">
        <v>-6.6468476338232829E-7</v>
      </c>
      <c r="S282" s="26">
        <v>-6.7547895295215569E-7</v>
      </c>
      <c r="T282" s="26">
        <v>-3.1349577063813684E-7</v>
      </c>
      <c r="U282" s="26">
        <v>-4.3030291183021596E-7</v>
      </c>
      <c r="V282" s="26">
        <v>-1.0647287132360592E-7</v>
      </c>
      <c r="W282" s="26">
        <v>-6.50939571116197E-7</v>
      </c>
      <c r="X282" s="26">
        <v>-8.3637745808967656E-7</v>
      </c>
      <c r="Y282" s="26">
        <v>-1.424025067978537E-7</v>
      </c>
      <c r="Z282" s="26">
        <v>8.9884764003317436E-7</v>
      </c>
      <c r="AA282" s="26">
        <v>7.1197751418117239E-7</v>
      </c>
      <c r="AB282" s="26">
        <v>6.0634403014872392E-7</v>
      </c>
      <c r="AC282" s="26">
        <v>2.8484592267846057E-7</v>
      </c>
      <c r="AD282" s="26">
        <v>2.3214334944621218E-7</v>
      </c>
      <c r="AE282" s="26">
        <v>-1.5329924218687829E-7</v>
      </c>
      <c r="AF282" s="26">
        <v>1.2828324999549158E-6</v>
      </c>
      <c r="AG282" s="26">
        <v>1.1948206015272023E-6</v>
      </c>
      <c r="AH282" s="26">
        <v>7.9188705177233875E-7</v>
      </c>
      <c r="AI282" s="26">
        <v>-1.0678119507545775E-6</v>
      </c>
      <c r="AJ282" s="26">
        <v>-7.2911121126728595E-7</v>
      </c>
      <c r="AK282" s="26">
        <v>-5.8344707754502492E-7</v>
      </c>
      <c r="AL282" s="26">
        <v>-1.4181950678843382E-6</v>
      </c>
      <c r="AM282" s="26">
        <v>-1.3180514444391389E-6</v>
      </c>
      <c r="AN282" s="26">
        <v>-8.9582009098401966E-7</v>
      </c>
      <c r="AO282" s="26">
        <v>-1.9866216765625443E-6</v>
      </c>
      <c r="AP282" s="26">
        <v>-2.0464902085529091E-6</v>
      </c>
      <c r="AQ282" s="26">
        <v>-1.2579622584531043E-6</v>
      </c>
      <c r="AR282" s="26">
        <v>-1.2564390862780623E-6</v>
      </c>
      <c r="AS282" s="26">
        <v>-1.0215253655118661E-6</v>
      </c>
      <c r="AT282" s="26">
        <v>-6.7730991247604683E-7</v>
      </c>
      <c r="AU282" s="26">
        <v>3.1018827442392622E-6</v>
      </c>
      <c r="AV282" s="26">
        <v>3.3338297819734963E-6</v>
      </c>
      <c r="AW282" s="26">
        <v>1.8876238950003836E-6</v>
      </c>
    </row>
    <row r="283" spans="2:73" x14ac:dyDescent="0.25">
      <c r="B283" s="26">
        <v>3.046979537652237E-6</v>
      </c>
      <c r="C283" s="26">
        <v>1.1544467021244742E-6</v>
      </c>
      <c r="D283" s="26">
        <v>3.895210134885474E-6</v>
      </c>
      <c r="E283" s="26">
        <v>2.5893448625271669E-6</v>
      </c>
      <c r="F283" s="26">
        <v>1.0175741523162155E-6</v>
      </c>
      <c r="G283" s="26">
        <v>3.4501412195520054E-6</v>
      </c>
      <c r="H283" s="26">
        <v>-2.9004393767937286E-6</v>
      </c>
      <c r="I283" s="26">
        <v>-1.2665188396955821E-6</v>
      </c>
      <c r="J283" s="26">
        <v>-4.2657005852111962E-6</v>
      </c>
      <c r="K283" s="26">
        <v>2.8051868607286724E-6</v>
      </c>
      <c r="L283" s="26">
        <v>1.1706982824253787E-6</v>
      </c>
      <c r="M283" s="26">
        <v>3.5505759841819584E-6</v>
      </c>
      <c r="N283" s="26">
        <v>-2.4000458341814479E-6</v>
      </c>
      <c r="O283" s="26">
        <v>-9.6380338258484679E-7</v>
      </c>
      <c r="P283" s="26">
        <v>-3.8519788934446297E-6</v>
      </c>
      <c r="Q283" s="26">
        <v>-1.4142942615214544E-6</v>
      </c>
      <c r="R283" s="26">
        <v>-7.9494494196459527E-7</v>
      </c>
      <c r="S283" s="26">
        <v>-1.3592562077280324E-6</v>
      </c>
      <c r="T283" s="26">
        <v>-9.381526620842569E-7</v>
      </c>
      <c r="U283" s="26">
        <v>-4.5159621316836951E-9</v>
      </c>
      <c r="V283" s="26">
        <v>-1.3254364577691691E-6</v>
      </c>
      <c r="W283" s="26">
        <v>-1.4755913886391486E-6</v>
      </c>
      <c r="X283" s="26">
        <v>-4.6179380755581865E-8</v>
      </c>
      <c r="Y283" s="26">
        <v>-2.1299157532198021E-6</v>
      </c>
      <c r="Z283" s="26">
        <v>1.2485248349712671E-6</v>
      </c>
      <c r="AA283" s="26">
        <v>6.2511965466104642E-7</v>
      </c>
      <c r="AB283" s="26">
        <v>1.5482403543376488E-6</v>
      </c>
      <c r="AC283" s="26">
        <v>6.6580600181951497E-7</v>
      </c>
      <c r="AD283" s="26">
        <v>-4.2060341679681061E-8</v>
      </c>
      <c r="AE283" s="26">
        <v>1.1040793738842369E-6</v>
      </c>
      <c r="AF283" s="26">
        <v>2.28282581928219E-6</v>
      </c>
      <c r="AG283" s="26">
        <v>8.6696518483346394E-7</v>
      </c>
      <c r="AH283" s="26">
        <v>3.0826161928204643E-6</v>
      </c>
      <c r="AI283" s="26">
        <v>-1.6516997299798307E-6</v>
      </c>
      <c r="AJ283" s="26">
        <v>-6.8608425586050812E-7</v>
      </c>
      <c r="AK283" s="26">
        <v>-1.7224534142670778E-6</v>
      </c>
      <c r="AL283" s="26">
        <v>-1.7604835835539631E-6</v>
      </c>
      <c r="AM283" s="26">
        <v>-8.9086956516983534E-7</v>
      </c>
      <c r="AN283" s="26">
        <v>-1.8532829189552014E-6</v>
      </c>
      <c r="AO283" s="26">
        <v>-2.7441001009703203E-6</v>
      </c>
      <c r="AP283" s="26">
        <v>-1.2509843448211857E-6</v>
      </c>
      <c r="AQ283" s="26">
        <v>-3.9379322785484949E-6</v>
      </c>
      <c r="AR283" s="26">
        <v>-1.9654437602436852E-6</v>
      </c>
      <c r="AS283" s="26">
        <v>-7.7646304390281111E-7</v>
      </c>
      <c r="AT283" s="26">
        <v>-2.1341010341333067E-6</v>
      </c>
      <c r="AU283" s="26">
        <v>4.6115645635535618E-6</v>
      </c>
      <c r="AV283" s="26">
        <v>1.8876244492048229E-6</v>
      </c>
      <c r="AW283" s="26">
        <v>5.949210390182591E-6</v>
      </c>
    </row>
    <row r="286" spans="2:73" x14ac:dyDescent="0.25">
      <c r="B286" s="38">
        <f t="array" ref="B286:BU357">MINVERSE(G109:BZ180)</f>
        <v>8.9999999999999968E-6</v>
      </c>
      <c r="C286" s="38">
        <v>2.9999999999999984E-6</v>
      </c>
      <c r="D286" s="38">
        <v>5.849999999999999E-6</v>
      </c>
      <c r="E286" s="38">
        <v>0</v>
      </c>
      <c r="F286" s="38">
        <v>0</v>
      </c>
      <c r="G286" s="38">
        <v>0</v>
      </c>
      <c r="H286" s="38">
        <v>0</v>
      </c>
      <c r="I286" s="38">
        <v>0</v>
      </c>
      <c r="J286" s="38">
        <v>0</v>
      </c>
      <c r="K286" s="38">
        <v>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38">
        <v>0</v>
      </c>
      <c r="R286" s="38">
        <v>0</v>
      </c>
      <c r="S286" s="38">
        <v>0</v>
      </c>
      <c r="T286" s="38">
        <v>0</v>
      </c>
      <c r="U286" s="38">
        <v>0</v>
      </c>
      <c r="V286" s="38">
        <v>0</v>
      </c>
      <c r="W286" s="38">
        <v>0</v>
      </c>
      <c r="X286" s="38">
        <v>0</v>
      </c>
      <c r="Y286" s="38">
        <v>0</v>
      </c>
      <c r="Z286" s="38">
        <v>0</v>
      </c>
      <c r="AA286" s="38">
        <v>0</v>
      </c>
      <c r="AB286" s="38">
        <v>0</v>
      </c>
      <c r="AC286" s="38">
        <v>0</v>
      </c>
      <c r="AD286" s="38">
        <v>0</v>
      </c>
      <c r="AE286" s="38">
        <v>0</v>
      </c>
      <c r="AF286" s="38">
        <v>0</v>
      </c>
      <c r="AG286" s="38">
        <v>0</v>
      </c>
      <c r="AH286" s="38">
        <v>0</v>
      </c>
      <c r="AI286" s="38">
        <v>0</v>
      </c>
      <c r="AJ286" s="38">
        <v>0</v>
      </c>
      <c r="AK286" s="38">
        <v>0</v>
      </c>
      <c r="AL286" s="38">
        <v>0</v>
      </c>
      <c r="AM286" s="38">
        <v>0</v>
      </c>
      <c r="AN286" s="38">
        <v>0</v>
      </c>
      <c r="AO286" s="38">
        <v>0</v>
      </c>
      <c r="AP286" s="38">
        <v>0</v>
      </c>
      <c r="AQ286" s="38">
        <v>0</v>
      </c>
      <c r="AR286" s="38">
        <v>0</v>
      </c>
      <c r="AS286" s="38">
        <v>0</v>
      </c>
      <c r="AT286" s="38">
        <v>0</v>
      </c>
      <c r="AU286" s="38">
        <v>0</v>
      </c>
      <c r="AV286" s="38">
        <v>0</v>
      </c>
      <c r="AW286" s="38">
        <v>0</v>
      </c>
      <c r="AX286" s="38">
        <v>0</v>
      </c>
      <c r="AY286" s="38">
        <v>0</v>
      </c>
      <c r="AZ286" s="38">
        <v>0</v>
      </c>
      <c r="BA286" s="38">
        <v>0</v>
      </c>
      <c r="BB286" s="38">
        <v>0</v>
      </c>
      <c r="BC286" s="38">
        <v>0</v>
      </c>
      <c r="BD286" s="38">
        <v>0</v>
      </c>
      <c r="BE286" s="38">
        <v>0</v>
      </c>
      <c r="BF286" s="38">
        <v>0</v>
      </c>
      <c r="BG286" s="38">
        <v>0</v>
      </c>
      <c r="BH286" s="38">
        <v>0</v>
      </c>
      <c r="BI286" s="38">
        <v>0</v>
      </c>
      <c r="BJ286" s="38">
        <v>0</v>
      </c>
      <c r="BK286" s="38">
        <v>0</v>
      </c>
      <c r="BL286" s="38">
        <v>0</v>
      </c>
      <c r="BM286" s="38">
        <v>0</v>
      </c>
      <c r="BN286" s="38">
        <v>0</v>
      </c>
      <c r="BO286" s="38">
        <v>0</v>
      </c>
      <c r="BP286" s="38">
        <v>0</v>
      </c>
      <c r="BQ286" s="38">
        <v>0</v>
      </c>
      <c r="BR286" s="38">
        <v>0</v>
      </c>
      <c r="BS286" s="38">
        <v>0</v>
      </c>
      <c r="BT286" s="38">
        <v>0</v>
      </c>
      <c r="BU286" s="38">
        <v>0</v>
      </c>
    </row>
    <row r="287" spans="2:73" x14ac:dyDescent="0.25">
      <c r="B287" s="38">
        <v>2.9999999999999992E-6</v>
      </c>
      <c r="C287" s="38">
        <v>3.999999999999999E-6</v>
      </c>
      <c r="D287" s="38">
        <v>3.5999999999999973E-7</v>
      </c>
      <c r="E287" s="38">
        <v>0</v>
      </c>
      <c r="F287" s="38">
        <v>0</v>
      </c>
      <c r="G287" s="38">
        <v>0</v>
      </c>
      <c r="H287" s="38">
        <v>0</v>
      </c>
      <c r="I287" s="38">
        <v>0</v>
      </c>
      <c r="J287" s="38">
        <v>0</v>
      </c>
      <c r="K287" s="38">
        <v>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38">
        <v>0</v>
      </c>
      <c r="R287" s="38">
        <v>0</v>
      </c>
      <c r="S287" s="38">
        <v>0</v>
      </c>
      <c r="T287" s="38">
        <v>0</v>
      </c>
      <c r="U287" s="38">
        <v>0</v>
      </c>
      <c r="V287" s="38">
        <v>0</v>
      </c>
      <c r="W287" s="38">
        <v>0</v>
      </c>
      <c r="X287" s="38">
        <v>0</v>
      </c>
      <c r="Y287" s="38">
        <v>0</v>
      </c>
      <c r="Z287" s="38">
        <v>0</v>
      </c>
      <c r="AA287" s="38">
        <v>0</v>
      </c>
      <c r="AB287" s="38">
        <v>0</v>
      </c>
      <c r="AC287" s="38">
        <v>0</v>
      </c>
      <c r="AD287" s="38">
        <v>0</v>
      </c>
      <c r="AE287" s="38">
        <v>0</v>
      </c>
      <c r="AF287" s="38">
        <v>0</v>
      </c>
      <c r="AG287" s="38">
        <v>0</v>
      </c>
      <c r="AH287" s="38">
        <v>0</v>
      </c>
      <c r="AI287" s="38">
        <v>0</v>
      </c>
      <c r="AJ287" s="38">
        <v>0</v>
      </c>
      <c r="AK287" s="38">
        <v>0</v>
      </c>
      <c r="AL287" s="38">
        <v>0</v>
      </c>
      <c r="AM287" s="38">
        <v>0</v>
      </c>
      <c r="AN287" s="38">
        <v>0</v>
      </c>
      <c r="AO287" s="38">
        <v>0</v>
      </c>
      <c r="AP287" s="38">
        <v>0</v>
      </c>
      <c r="AQ287" s="38">
        <v>0</v>
      </c>
      <c r="AR287" s="38">
        <v>0</v>
      </c>
      <c r="AS287" s="38">
        <v>0</v>
      </c>
      <c r="AT287" s="38">
        <v>0</v>
      </c>
      <c r="AU287" s="38">
        <v>0</v>
      </c>
      <c r="AV287" s="38">
        <v>0</v>
      </c>
      <c r="AW287" s="38">
        <v>0</v>
      </c>
      <c r="AX287" s="38">
        <v>0</v>
      </c>
      <c r="AY287" s="38">
        <v>0</v>
      </c>
      <c r="AZ287" s="38">
        <v>0</v>
      </c>
      <c r="BA287" s="38">
        <v>0</v>
      </c>
      <c r="BB287" s="38">
        <v>0</v>
      </c>
      <c r="BC287" s="38">
        <v>0</v>
      </c>
      <c r="BD287" s="38">
        <v>0</v>
      </c>
      <c r="BE287" s="38">
        <v>0</v>
      </c>
      <c r="BF287" s="38">
        <v>0</v>
      </c>
      <c r="BG287" s="38">
        <v>0</v>
      </c>
      <c r="BH287" s="38">
        <v>0</v>
      </c>
      <c r="BI287" s="38">
        <v>0</v>
      </c>
      <c r="BJ287" s="38">
        <v>0</v>
      </c>
      <c r="BK287" s="38">
        <v>0</v>
      </c>
      <c r="BL287" s="38">
        <v>0</v>
      </c>
      <c r="BM287" s="38">
        <v>0</v>
      </c>
      <c r="BN287" s="38">
        <v>0</v>
      </c>
      <c r="BO287" s="38">
        <v>0</v>
      </c>
      <c r="BP287" s="38">
        <v>0</v>
      </c>
      <c r="BQ287" s="38">
        <v>0</v>
      </c>
      <c r="BR287" s="38">
        <v>0</v>
      </c>
      <c r="BS287" s="38">
        <v>0</v>
      </c>
      <c r="BT287" s="38">
        <v>0</v>
      </c>
      <c r="BU287" s="38">
        <v>0</v>
      </c>
    </row>
    <row r="288" spans="2:73" x14ac:dyDescent="0.25">
      <c r="B288" s="38">
        <v>5.8499999999999965E-6</v>
      </c>
      <c r="C288" s="38">
        <v>3.5999999999999862E-7</v>
      </c>
      <c r="D288" s="38">
        <v>8.9999999999999985E-6</v>
      </c>
      <c r="E288" s="38">
        <v>0</v>
      </c>
      <c r="F288" s="38">
        <v>0</v>
      </c>
      <c r="G288" s="38">
        <v>0</v>
      </c>
      <c r="H288" s="38">
        <v>0</v>
      </c>
      <c r="I288" s="38">
        <v>0</v>
      </c>
      <c r="J288" s="38">
        <v>0</v>
      </c>
      <c r="K288" s="38">
        <v>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38">
        <v>0</v>
      </c>
      <c r="U288" s="38">
        <v>0</v>
      </c>
      <c r="V288" s="38">
        <v>0</v>
      </c>
      <c r="W288" s="38">
        <v>0</v>
      </c>
      <c r="X288" s="38">
        <v>0</v>
      </c>
      <c r="Y288" s="38">
        <v>0</v>
      </c>
      <c r="Z288" s="38">
        <v>0</v>
      </c>
      <c r="AA288" s="38">
        <v>0</v>
      </c>
      <c r="AB288" s="38">
        <v>0</v>
      </c>
      <c r="AC288" s="38">
        <v>0</v>
      </c>
      <c r="AD288" s="38">
        <v>0</v>
      </c>
      <c r="AE288" s="38">
        <v>0</v>
      </c>
      <c r="AF288" s="38">
        <v>0</v>
      </c>
      <c r="AG288" s="38">
        <v>0</v>
      </c>
      <c r="AH288" s="38">
        <v>0</v>
      </c>
      <c r="AI288" s="38">
        <v>0</v>
      </c>
      <c r="AJ288" s="38">
        <v>0</v>
      </c>
      <c r="AK288" s="38">
        <v>0</v>
      </c>
      <c r="AL288" s="38">
        <v>0</v>
      </c>
      <c r="AM288" s="38">
        <v>0</v>
      </c>
      <c r="AN288" s="38">
        <v>0</v>
      </c>
      <c r="AO288" s="38">
        <v>0</v>
      </c>
      <c r="AP288" s="38">
        <v>0</v>
      </c>
      <c r="AQ288" s="38">
        <v>0</v>
      </c>
      <c r="AR288" s="38">
        <v>0</v>
      </c>
      <c r="AS288" s="38">
        <v>0</v>
      </c>
      <c r="AT288" s="38">
        <v>0</v>
      </c>
      <c r="AU288" s="38">
        <v>0</v>
      </c>
      <c r="AV288" s="38">
        <v>0</v>
      </c>
      <c r="AW288" s="38">
        <v>0</v>
      </c>
      <c r="AX288" s="38">
        <v>0</v>
      </c>
      <c r="AY288" s="38">
        <v>0</v>
      </c>
      <c r="AZ288" s="38">
        <v>0</v>
      </c>
      <c r="BA288" s="38">
        <v>0</v>
      </c>
      <c r="BB288" s="38">
        <v>0</v>
      </c>
      <c r="BC288" s="38">
        <v>0</v>
      </c>
      <c r="BD288" s="38">
        <v>0</v>
      </c>
      <c r="BE288" s="38">
        <v>0</v>
      </c>
      <c r="BF288" s="38">
        <v>0</v>
      </c>
      <c r="BG288" s="38">
        <v>0</v>
      </c>
      <c r="BH288" s="38">
        <v>0</v>
      </c>
      <c r="BI288" s="38">
        <v>0</v>
      </c>
      <c r="BJ288" s="38">
        <v>0</v>
      </c>
      <c r="BK288" s="38">
        <v>0</v>
      </c>
      <c r="BL288" s="38">
        <v>0</v>
      </c>
      <c r="BM288" s="38">
        <v>0</v>
      </c>
      <c r="BN288" s="38">
        <v>0</v>
      </c>
      <c r="BO288" s="38">
        <v>0</v>
      </c>
      <c r="BP288" s="38">
        <v>0</v>
      </c>
      <c r="BQ288" s="38">
        <v>0</v>
      </c>
      <c r="BR288" s="38">
        <v>0</v>
      </c>
      <c r="BS288" s="38">
        <v>0</v>
      </c>
      <c r="BT288" s="38">
        <v>0</v>
      </c>
      <c r="BU288" s="38">
        <v>0</v>
      </c>
    </row>
    <row r="289" spans="1:73" x14ac:dyDescent="0.25">
      <c r="B289" s="38">
        <v>0</v>
      </c>
      <c r="C289" s="38">
        <v>0</v>
      </c>
      <c r="D289" s="38">
        <v>0</v>
      </c>
      <c r="E289" s="38">
        <v>1.6000000000000003E-5</v>
      </c>
      <c r="F289" s="38">
        <v>6.2400000000000029E-6</v>
      </c>
      <c r="G289" s="38">
        <v>7.8399999999999995E-6</v>
      </c>
      <c r="H289" s="38">
        <v>0</v>
      </c>
      <c r="I289" s="38">
        <v>0</v>
      </c>
      <c r="J289" s="38">
        <v>0</v>
      </c>
      <c r="K289" s="38">
        <v>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38">
        <v>0</v>
      </c>
      <c r="R289" s="38">
        <v>0</v>
      </c>
      <c r="S289" s="38">
        <v>0</v>
      </c>
      <c r="T289" s="38">
        <v>0</v>
      </c>
      <c r="U289" s="38">
        <v>0</v>
      </c>
      <c r="V289" s="38">
        <v>0</v>
      </c>
      <c r="W289" s="38">
        <v>0</v>
      </c>
      <c r="X289" s="38">
        <v>0</v>
      </c>
      <c r="Y289" s="38">
        <v>0</v>
      </c>
      <c r="Z289" s="38">
        <v>0</v>
      </c>
      <c r="AA289" s="38">
        <v>0</v>
      </c>
      <c r="AB289" s="38">
        <v>0</v>
      </c>
      <c r="AC289" s="38">
        <v>0</v>
      </c>
      <c r="AD289" s="38">
        <v>0</v>
      </c>
      <c r="AE289" s="38">
        <v>0</v>
      </c>
      <c r="AF289" s="38">
        <v>0</v>
      </c>
      <c r="AG289" s="38">
        <v>0</v>
      </c>
      <c r="AH289" s="38">
        <v>0</v>
      </c>
      <c r="AI289" s="38">
        <v>0</v>
      </c>
      <c r="AJ289" s="38">
        <v>0</v>
      </c>
      <c r="AK289" s="38">
        <v>0</v>
      </c>
      <c r="AL289" s="38">
        <v>0</v>
      </c>
      <c r="AM289" s="38">
        <v>0</v>
      </c>
      <c r="AN289" s="38">
        <v>0</v>
      </c>
      <c r="AO289" s="38">
        <v>0</v>
      </c>
      <c r="AP289" s="38">
        <v>0</v>
      </c>
      <c r="AQ289" s="38">
        <v>0</v>
      </c>
      <c r="AR289" s="38">
        <v>0</v>
      </c>
      <c r="AS289" s="38">
        <v>0</v>
      </c>
      <c r="AT289" s="38">
        <v>0</v>
      </c>
      <c r="AU289" s="38">
        <v>0</v>
      </c>
      <c r="AV289" s="38">
        <v>0</v>
      </c>
      <c r="AW289" s="38">
        <v>0</v>
      </c>
      <c r="AX289" s="38">
        <v>0</v>
      </c>
      <c r="AY289" s="38">
        <v>0</v>
      </c>
      <c r="AZ289" s="38">
        <v>0</v>
      </c>
      <c r="BA289" s="38">
        <v>0</v>
      </c>
      <c r="BB289" s="38">
        <v>0</v>
      </c>
      <c r="BC289" s="38">
        <v>0</v>
      </c>
      <c r="BD289" s="38">
        <v>0</v>
      </c>
      <c r="BE289" s="38">
        <v>0</v>
      </c>
      <c r="BF289" s="38">
        <v>0</v>
      </c>
      <c r="BG289" s="38">
        <v>0</v>
      </c>
      <c r="BH289" s="38">
        <v>0</v>
      </c>
      <c r="BI289" s="38">
        <v>0</v>
      </c>
      <c r="BJ289" s="38">
        <v>0</v>
      </c>
      <c r="BK289" s="38">
        <v>0</v>
      </c>
      <c r="BL289" s="38">
        <v>0</v>
      </c>
      <c r="BM289" s="38">
        <v>0</v>
      </c>
      <c r="BN289" s="38">
        <v>0</v>
      </c>
      <c r="BO289" s="38">
        <v>0</v>
      </c>
      <c r="BP289" s="38">
        <v>0</v>
      </c>
      <c r="BQ289" s="38">
        <v>0</v>
      </c>
      <c r="BR289" s="38">
        <v>0</v>
      </c>
      <c r="BS289" s="38">
        <v>0</v>
      </c>
      <c r="BT289" s="38">
        <v>0</v>
      </c>
      <c r="BU289" s="38">
        <v>0</v>
      </c>
    </row>
    <row r="290" spans="1:73" x14ac:dyDescent="0.25">
      <c r="B290" s="38">
        <v>0</v>
      </c>
      <c r="C290" s="38">
        <v>0</v>
      </c>
      <c r="D290" s="38">
        <v>0</v>
      </c>
      <c r="E290" s="38">
        <v>6.2400000000000029E-6</v>
      </c>
      <c r="F290" s="38">
        <v>9.0000000000000019E-6</v>
      </c>
      <c r="G290" s="38">
        <v>7.680000000000001E-6</v>
      </c>
      <c r="H290" s="38">
        <v>0</v>
      </c>
      <c r="I290" s="38">
        <v>0</v>
      </c>
      <c r="J290" s="38">
        <v>0</v>
      </c>
      <c r="K290" s="3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  <c r="AK290" s="38">
        <v>0</v>
      </c>
      <c r="AL290" s="38">
        <v>0</v>
      </c>
      <c r="AM290" s="38">
        <v>0</v>
      </c>
      <c r="AN290" s="38">
        <v>0</v>
      </c>
      <c r="AO290" s="38">
        <v>0</v>
      </c>
      <c r="AP290" s="38">
        <v>0</v>
      </c>
      <c r="AQ290" s="38">
        <v>0</v>
      </c>
      <c r="AR290" s="38">
        <v>0</v>
      </c>
      <c r="AS290" s="38">
        <v>0</v>
      </c>
      <c r="AT290" s="38">
        <v>0</v>
      </c>
      <c r="AU290" s="38">
        <v>0</v>
      </c>
      <c r="AV290" s="38">
        <v>0</v>
      </c>
      <c r="AW290" s="38">
        <v>0</v>
      </c>
      <c r="AX290" s="38">
        <v>0</v>
      </c>
      <c r="AY290" s="38">
        <v>0</v>
      </c>
      <c r="AZ290" s="38">
        <v>0</v>
      </c>
      <c r="BA290" s="38">
        <v>0</v>
      </c>
      <c r="BB290" s="38">
        <v>0</v>
      </c>
      <c r="BC290" s="38">
        <v>0</v>
      </c>
      <c r="BD290" s="38">
        <v>0</v>
      </c>
      <c r="BE290" s="38">
        <v>0</v>
      </c>
      <c r="BF290" s="38">
        <v>0</v>
      </c>
      <c r="BG290" s="38">
        <v>0</v>
      </c>
      <c r="BH290" s="38">
        <v>0</v>
      </c>
      <c r="BI290" s="38">
        <v>0</v>
      </c>
      <c r="BJ290" s="38">
        <v>0</v>
      </c>
      <c r="BK290" s="38">
        <v>0</v>
      </c>
      <c r="BL290" s="38">
        <v>0</v>
      </c>
      <c r="BM290" s="38">
        <v>0</v>
      </c>
      <c r="BN290" s="38">
        <v>0</v>
      </c>
      <c r="BO290" s="38">
        <v>0</v>
      </c>
      <c r="BP290" s="38">
        <v>0</v>
      </c>
      <c r="BQ290" s="38">
        <v>0</v>
      </c>
      <c r="BR290" s="38">
        <v>0</v>
      </c>
      <c r="BS290" s="38">
        <v>0</v>
      </c>
      <c r="BT290" s="38">
        <v>0</v>
      </c>
      <c r="BU290" s="38">
        <v>0</v>
      </c>
    </row>
    <row r="291" spans="1:73" x14ac:dyDescent="0.25">
      <c r="B291" s="38">
        <v>0</v>
      </c>
      <c r="C291" s="38">
        <v>0</v>
      </c>
      <c r="D291" s="38">
        <v>0</v>
      </c>
      <c r="E291" s="38">
        <v>7.8400000000000012E-6</v>
      </c>
      <c r="F291" s="38">
        <v>7.6800000000000027E-6</v>
      </c>
      <c r="G291" s="38">
        <v>1.5999999999999999E-5</v>
      </c>
      <c r="H291" s="38">
        <v>0</v>
      </c>
      <c r="I291" s="38">
        <v>0</v>
      </c>
      <c r="J291" s="38">
        <v>0</v>
      </c>
      <c r="K291" s="38">
        <v>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38">
        <v>0</v>
      </c>
      <c r="R291" s="38">
        <v>0</v>
      </c>
      <c r="S291" s="38">
        <v>0</v>
      </c>
      <c r="T291" s="38">
        <v>0</v>
      </c>
      <c r="U291" s="38">
        <v>0</v>
      </c>
      <c r="V291" s="38">
        <v>0</v>
      </c>
      <c r="W291" s="38">
        <v>0</v>
      </c>
      <c r="X291" s="38">
        <v>0</v>
      </c>
      <c r="Y291" s="38">
        <v>0</v>
      </c>
      <c r="Z291" s="38">
        <v>0</v>
      </c>
      <c r="AA291" s="38">
        <v>0</v>
      </c>
      <c r="AB291" s="38">
        <v>0</v>
      </c>
      <c r="AC291" s="38">
        <v>0</v>
      </c>
      <c r="AD291" s="38">
        <v>0</v>
      </c>
      <c r="AE291" s="38">
        <v>0</v>
      </c>
      <c r="AF291" s="38">
        <v>0</v>
      </c>
      <c r="AG291" s="38">
        <v>0</v>
      </c>
      <c r="AH291" s="38">
        <v>0</v>
      </c>
      <c r="AI291" s="38">
        <v>0</v>
      </c>
      <c r="AJ291" s="38">
        <v>0</v>
      </c>
      <c r="AK291" s="38">
        <v>0</v>
      </c>
      <c r="AL291" s="38">
        <v>0</v>
      </c>
      <c r="AM291" s="38">
        <v>0</v>
      </c>
      <c r="AN291" s="38">
        <v>0</v>
      </c>
      <c r="AO291" s="38">
        <v>0</v>
      </c>
      <c r="AP291" s="38">
        <v>0</v>
      </c>
      <c r="AQ291" s="38">
        <v>0</v>
      </c>
      <c r="AR291" s="38">
        <v>0</v>
      </c>
      <c r="AS291" s="38">
        <v>0</v>
      </c>
      <c r="AT291" s="38">
        <v>0</v>
      </c>
      <c r="AU291" s="38">
        <v>0</v>
      </c>
      <c r="AV291" s="38">
        <v>0</v>
      </c>
      <c r="AW291" s="38">
        <v>0</v>
      </c>
      <c r="AX291" s="38">
        <v>0</v>
      </c>
      <c r="AY291" s="38">
        <v>0</v>
      </c>
      <c r="AZ291" s="38">
        <v>0</v>
      </c>
      <c r="BA291" s="38">
        <v>0</v>
      </c>
      <c r="BB291" s="38">
        <v>0</v>
      </c>
      <c r="BC291" s="38">
        <v>0</v>
      </c>
      <c r="BD291" s="38">
        <v>0</v>
      </c>
      <c r="BE291" s="38">
        <v>0</v>
      </c>
      <c r="BF291" s="38">
        <v>0</v>
      </c>
      <c r="BG291" s="38">
        <v>0</v>
      </c>
      <c r="BH291" s="38">
        <v>0</v>
      </c>
      <c r="BI291" s="38">
        <v>0</v>
      </c>
      <c r="BJ291" s="38">
        <v>0</v>
      </c>
      <c r="BK291" s="38">
        <v>0</v>
      </c>
      <c r="BL291" s="38">
        <v>0</v>
      </c>
      <c r="BM291" s="38">
        <v>0</v>
      </c>
      <c r="BN291" s="38">
        <v>0</v>
      </c>
      <c r="BO291" s="38">
        <v>0</v>
      </c>
      <c r="BP291" s="38">
        <v>0</v>
      </c>
      <c r="BQ291" s="38">
        <v>0</v>
      </c>
      <c r="BR291" s="38">
        <v>0</v>
      </c>
      <c r="BS291" s="38">
        <v>0</v>
      </c>
      <c r="BT291" s="38">
        <v>0</v>
      </c>
      <c r="BU291" s="38">
        <v>0</v>
      </c>
    </row>
    <row r="292" spans="1:73" x14ac:dyDescent="0.25">
      <c r="B292" s="38">
        <v>0</v>
      </c>
      <c r="C292" s="38">
        <v>0</v>
      </c>
      <c r="D292" s="38">
        <v>0</v>
      </c>
      <c r="E292" s="38">
        <v>0</v>
      </c>
      <c r="F292" s="38">
        <v>0</v>
      </c>
      <c r="G292" s="38">
        <v>0</v>
      </c>
      <c r="H292" s="38">
        <v>4.8999999999999985E-5</v>
      </c>
      <c r="I292" s="38">
        <v>1.8200000000000002E-5</v>
      </c>
      <c r="J292" s="38">
        <v>3.2829999999999989E-5</v>
      </c>
      <c r="K292" s="3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  <c r="AK292" s="38">
        <v>0</v>
      </c>
      <c r="AL292" s="38">
        <v>0</v>
      </c>
      <c r="AM292" s="38">
        <v>0</v>
      </c>
      <c r="AN292" s="38">
        <v>0</v>
      </c>
      <c r="AO292" s="38">
        <v>0</v>
      </c>
      <c r="AP292" s="38">
        <v>0</v>
      </c>
      <c r="AQ292" s="38">
        <v>0</v>
      </c>
      <c r="AR292" s="38">
        <v>0</v>
      </c>
      <c r="AS292" s="38">
        <v>0</v>
      </c>
      <c r="AT292" s="38">
        <v>0</v>
      </c>
      <c r="AU292" s="38">
        <v>0</v>
      </c>
      <c r="AV292" s="38">
        <v>0</v>
      </c>
      <c r="AW292" s="38">
        <v>0</v>
      </c>
      <c r="AX292" s="38">
        <v>0</v>
      </c>
      <c r="AY292" s="38">
        <v>0</v>
      </c>
      <c r="AZ292" s="38">
        <v>0</v>
      </c>
      <c r="BA292" s="38">
        <v>0</v>
      </c>
      <c r="BB292" s="38">
        <v>0</v>
      </c>
      <c r="BC292" s="38">
        <v>0</v>
      </c>
      <c r="BD292" s="38">
        <v>0</v>
      </c>
      <c r="BE292" s="38">
        <v>0</v>
      </c>
      <c r="BF292" s="38">
        <v>0</v>
      </c>
      <c r="BG292" s="38">
        <v>0</v>
      </c>
      <c r="BH292" s="38">
        <v>0</v>
      </c>
      <c r="BI292" s="38">
        <v>0</v>
      </c>
      <c r="BJ292" s="38">
        <v>0</v>
      </c>
      <c r="BK292" s="38">
        <v>0</v>
      </c>
      <c r="BL292" s="38">
        <v>0</v>
      </c>
      <c r="BM292" s="38">
        <v>0</v>
      </c>
      <c r="BN292" s="38">
        <v>0</v>
      </c>
      <c r="BO292" s="38">
        <v>0</v>
      </c>
      <c r="BP292" s="38">
        <v>0</v>
      </c>
      <c r="BQ292" s="38">
        <v>0</v>
      </c>
      <c r="BR292" s="38">
        <v>0</v>
      </c>
      <c r="BS292" s="38">
        <v>0</v>
      </c>
      <c r="BT292" s="38">
        <v>0</v>
      </c>
      <c r="BU292" s="38">
        <v>0</v>
      </c>
    </row>
    <row r="293" spans="1:73" x14ac:dyDescent="0.25">
      <c r="B293" s="38">
        <v>0</v>
      </c>
      <c r="C293" s="38">
        <v>0</v>
      </c>
      <c r="D293" s="38">
        <v>0</v>
      </c>
      <c r="E293" s="38">
        <v>0</v>
      </c>
      <c r="F293" s="38">
        <v>0</v>
      </c>
      <c r="G293" s="38">
        <v>0</v>
      </c>
      <c r="H293" s="38">
        <v>1.8199999999999999E-5</v>
      </c>
      <c r="I293" s="38">
        <v>2.5000000000000001E-5</v>
      </c>
      <c r="J293" s="38">
        <v>3.8499999999999928E-6</v>
      </c>
      <c r="K293" s="38">
        <v>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38">
        <v>0</v>
      </c>
      <c r="U293" s="38">
        <v>0</v>
      </c>
      <c r="V293" s="38">
        <v>0</v>
      </c>
      <c r="W293" s="38">
        <v>0</v>
      </c>
      <c r="X293" s="38">
        <v>0</v>
      </c>
      <c r="Y293" s="38">
        <v>0</v>
      </c>
      <c r="Z293" s="38">
        <v>0</v>
      </c>
      <c r="AA293" s="38">
        <v>0</v>
      </c>
      <c r="AB293" s="38">
        <v>0</v>
      </c>
      <c r="AC293" s="38">
        <v>0</v>
      </c>
      <c r="AD293" s="38">
        <v>0</v>
      </c>
      <c r="AE293" s="38">
        <v>0</v>
      </c>
      <c r="AF293" s="38">
        <v>0</v>
      </c>
      <c r="AG293" s="38">
        <v>0</v>
      </c>
      <c r="AH293" s="38">
        <v>0</v>
      </c>
      <c r="AI293" s="38">
        <v>0</v>
      </c>
      <c r="AJ293" s="38">
        <v>0</v>
      </c>
      <c r="AK293" s="38">
        <v>0</v>
      </c>
      <c r="AL293" s="38">
        <v>0</v>
      </c>
      <c r="AM293" s="38">
        <v>0</v>
      </c>
      <c r="AN293" s="38">
        <v>0</v>
      </c>
      <c r="AO293" s="38">
        <v>0</v>
      </c>
      <c r="AP293" s="38">
        <v>0</v>
      </c>
      <c r="AQ293" s="38">
        <v>0</v>
      </c>
      <c r="AR293" s="38">
        <v>0</v>
      </c>
      <c r="AS293" s="38">
        <v>0</v>
      </c>
      <c r="AT293" s="38">
        <v>0</v>
      </c>
      <c r="AU293" s="38">
        <v>0</v>
      </c>
      <c r="AV293" s="38">
        <v>0</v>
      </c>
      <c r="AW293" s="38">
        <v>0</v>
      </c>
      <c r="AX293" s="38">
        <v>0</v>
      </c>
      <c r="AY293" s="38">
        <v>0</v>
      </c>
      <c r="AZ293" s="38">
        <v>0</v>
      </c>
      <c r="BA293" s="38">
        <v>0</v>
      </c>
      <c r="BB293" s="38">
        <v>0</v>
      </c>
      <c r="BC293" s="38">
        <v>0</v>
      </c>
      <c r="BD293" s="38">
        <v>0</v>
      </c>
      <c r="BE293" s="38">
        <v>0</v>
      </c>
      <c r="BF293" s="38">
        <v>0</v>
      </c>
      <c r="BG293" s="38">
        <v>0</v>
      </c>
      <c r="BH293" s="38">
        <v>0</v>
      </c>
      <c r="BI293" s="38">
        <v>0</v>
      </c>
      <c r="BJ293" s="38">
        <v>0</v>
      </c>
      <c r="BK293" s="38">
        <v>0</v>
      </c>
      <c r="BL293" s="38">
        <v>0</v>
      </c>
      <c r="BM293" s="38">
        <v>0</v>
      </c>
      <c r="BN293" s="38">
        <v>0</v>
      </c>
      <c r="BO293" s="38">
        <v>0</v>
      </c>
      <c r="BP293" s="38">
        <v>0</v>
      </c>
      <c r="BQ293" s="38">
        <v>0</v>
      </c>
      <c r="BR293" s="38">
        <v>0</v>
      </c>
      <c r="BS293" s="38">
        <v>0</v>
      </c>
      <c r="BT293" s="38">
        <v>0</v>
      </c>
      <c r="BU293" s="38">
        <v>0</v>
      </c>
    </row>
    <row r="294" spans="1:73" x14ac:dyDescent="0.25">
      <c r="B294" s="38">
        <v>0</v>
      </c>
      <c r="C294" s="38">
        <v>0</v>
      </c>
      <c r="D294" s="38">
        <v>0</v>
      </c>
      <c r="E294" s="38">
        <v>0</v>
      </c>
      <c r="F294" s="38">
        <v>0</v>
      </c>
      <c r="G294" s="38">
        <v>0</v>
      </c>
      <c r="H294" s="38">
        <v>3.2829999999999989E-5</v>
      </c>
      <c r="I294" s="38">
        <v>3.8500000000000013E-6</v>
      </c>
      <c r="J294" s="38">
        <v>4.8999999999999998E-5</v>
      </c>
      <c r="K294" s="38">
        <v>0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38">
        <v>0</v>
      </c>
      <c r="R294" s="38">
        <v>0</v>
      </c>
      <c r="S294" s="38">
        <v>0</v>
      </c>
      <c r="T294" s="38">
        <v>0</v>
      </c>
      <c r="U294" s="38">
        <v>0</v>
      </c>
      <c r="V294" s="38">
        <v>0</v>
      </c>
      <c r="W294" s="38">
        <v>0</v>
      </c>
      <c r="X294" s="38">
        <v>0</v>
      </c>
      <c r="Y294" s="38">
        <v>0</v>
      </c>
      <c r="Z294" s="38">
        <v>0</v>
      </c>
      <c r="AA294" s="38">
        <v>0</v>
      </c>
      <c r="AB294" s="38">
        <v>0</v>
      </c>
      <c r="AC294" s="38">
        <v>0</v>
      </c>
      <c r="AD294" s="38">
        <v>0</v>
      </c>
      <c r="AE294" s="38">
        <v>0</v>
      </c>
      <c r="AF294" s="38">
        <v>0</v>
      </c>
      <c r="AG294" s="38">
        <v>0</v>
      </c>
      <c r="AH294" s="38">
        <v>0</v>
      </c>
      <c r="AI294" s="38">
        <v>0</v>
      </c>
      <c r="AJ294" s="38">
        <v>0</v>
      </c>
      <c r="AK294" s="38">
        <v>0</v>
      </c>
      <c r="AL294" s="38">
        <v>0</v>
      </c>
      <c r="AM294" s="38">
        <v>0</v>
      </c>
      <c r="AN294" s="38">
        <v>0</v>
      </c>
      <c r="AO294" s="38">
        <v>0</v>
      </c>
      <c r="AP294" s="38">
        <v>0</v>
      </c>
      <c r="AQ294" s="38">
        <v>0</v>
      </c>
      <c r="AR294" s="38">
        <v>0</v>
      </c>
      <c r="AS294" s="38">
        <v>0</v>
      </c>
      <c r="AT294" s="38">
        <v>0</v>
      </c>
      <c r="AU294" s="38">
        <v>0</v>
      </c>
      <c r="AV294" s="38">
        <v>0</v>
      </c>
      <c r="AW294" s="38">
        <v>0</v>
      </c>
      <c r="AX294" s="38">
        <v>0</v>
      </c>
      <c r="AY294" s="38">
        <v>0</v>
      </c>
      <c r="AZ294" s="38">
        <v>0</v>
      </c>
      <c r="BA294" s="38">
        <v>0</v>
      </c>
      <c r="BB294" s="38">
        <v>0</v>
      </c>
      <c r="BC294" s="38">
        <v>0</v>
      </c>
      <c r="BD294" s="38">
        <v>0</v>
      </c>
      <c r="BE294" s="38">
        <v>0</v>
      </c>
      <c r="BF294" s="38">
        <v>0</v>
      </c>
      <c r="BG294" s="38">
        <v>0</v>
      </c>
      <c r="BH294" s="38">
        <v>0</v>
      </c>
      <c r="BI294" s="38">
        <v>0</v>
      </c>
      <c r="BJ294" s="38">
        <v>0</v>
      </c>
      <c r="BK294" s="38">
        <v>0</v>
      </c>
      <c r="BL294" s="38">
        <v>0</v>
      </c>
      <c r="BM294" s="38">
        <v>0</v>
      </c>
      <c r="BN294" s="38">
        <v>0</v>
      </c>
      <c r="BO294" s="38">
        <v>0</v>
      </c>
      <c r="BP294" s="38">
        <v>0</v>
      </c>
      <c r="BQ294" s="38">
        <v>0</v>
      </c>
      <c r="BR294" s="38">
        <v>0</v>
      </c>
      <c r="BS294" s="38">
        <v>0</v>
      </c>
      <c r="BT294" s="38">
        <v>0</v>
      </c>
      <c r="BU294" s="38">
        <v>0</v>
      </c>
    </row>
    <row r="295" spans="1:73" x14ac:dyDescent="0.25">
      <c r="B295" s="38">
        <v>0</v>
      </c>
      <c r="C295" s="38">
        <v>0</v>
      </c>
      <c r="D295" s="38">
        <v>0</v>
      </c>
      <c r="E295" s="38">
        <v>0</v>
      </c>
      <c r="F295" s="38">
        <v>0</v>
      </c>
      <c r="G295" s="38">
        <v>0</v>
      </c>
      <c r="H295" s="38">
        <v>0</v>
      </c>
      <c r="I295" s="38">
        <v>0</v>
      </c>
      <c r="J295" s="38">
        <v>0</v>
      </c>
      <c r="K295" s="38">
        <v>1.5999999999999999E-5</v>
      </c>
      <c r="L295" s="38">
        <v>3.1999999999999999E-6</v>
      </c>
      <c r="M295" s="38">
        <v>1.0400000000000007E-5</v>
      </c>
      <c r="N295" s="38">
        <v>0</v>
      </c>
      <c r="O295" s="38">
        <v>0</v>
      </c>
      <c r="P295" s="38">
        <v>0</v>
      </c>
      <c r="Q295" s="38">
        <v>0</v>
      </c>
      <c r="R295" s="38">
        <v>0</v>
      </c>
      <c r="S295" s="38">
        <v>0</v>
      </c>
      <c r="T295" s="38">
        <v>0</v>
      </c>
      <c r="U295" s="38">
        <v>0</v>
      </c>
      <c r="V295" s="38">
        <v>0</v>
      </c>
      <c r="W295" s="38">
        <v>0</v>
      </c>
      <c r="X295" s="38">
        <v>0</v>
      </c>
      <c r="Y295" s="38">
        <v>0</v>
      </c>
      <c r="Z295" s="38">
        <v>0</v>
      </c>
      <c r="AA295" s="38">
        <v>0</v>
      </c>
      <c r="AB295" s="38">
        <v>0</v>
      </c>
      <c r="AC295" s="38">
        <v>0</v>
      </c>
      <c r="AD295" s="38">
        <v>0</v>
      </c>
      <c r="AE295" s="38">
        <v>0</v>
      </c>
      <c r="AF295" s="38">
        <v>0</v>
      </c>
      <c r="AG295" s="38">
        <v>0</v>
      </c>
      <c r="AH295" s="38">
        <v>0</v>
      </c>
      <c r="AI295" s="38">
        <v>0</v>
      </c>
      <c r="AJ295" s="38">
        <v>0</v>
      </c>
      <c r="AK295" s="38">
        <v>0</v>
      </c>
      <c r="AL295" s="38">
        <v>0</v>
      </c>
      <c r="AM295" s="38">
        <v>0</v>
      </c>
      <c r="AN295" s="38">
        <v>0</v>
      </c>
      <c r="AO295" s="38">
        <v>0</v>
      </c>
      <c r="AP295" s="38">
        <v>0</v>
      </c>
      <c r="AQ295" s="38">
        <v>0</v>
      </c>
      <c r="AR295" s="38">
        <v>0</v>
      </c>
      <c r="AS295" s="38">
        <v>0</v>
      </c>
      <c r="AT295" s="38">
        <v>0</v>
      </c>
      <c r="AU295" s="38">
        <v>0</v>
      </c>
      <c r="AV295" s="38">
        <v>0</v>
      </c>
      <c r="AW295" s="38">
        <v>0</v>
      </c>
      <c r="AX295" s="38">
        <v>0</v>
      </c>
      <c r="AY295" s="38">
        <v>0</v>
      </c>
      <c r="AZ295" s="38">
        <v>0</v>
      </c>
      <c r="BA295" s="38">
        <v>0</v>
      </c>
      <c r="BB295" s="38">
        <v>0</v>
      </c>
      <c r="BC295" s="38">
        <v>0</v>
      </c>
      <c r="BD295" s="38">
        <v>0</v>
      </c>
      <c r="BE295" s="38">
        <v>0</v>
      </c>
      <c r="BF295" s="38">
        <v>0</v>
      </c>
      <c r="BG295" s="38">
        <v>0</v>
      </c>
      <c r="BH295" s="38">
        <v>0</v>
      </c>
      <c r="BI295" s="38">
        <v>0</v>
      </c>
      <c r="BJ295" s="38">
        <v>0</v>
      </c>
      <c r="BK295" s="38">
        <v>0</v>
      </c>
      <c r="BL295" s="38">
        <v>0</v>
      </c>
      <c r="BM295" s="38">
        <v>0</v>
      </c>
      <c r="BN295" s="38">
        <v>0</v>
      </c>
      <c r="BO295" s="38">
        <v>0</v>
      </c>
      <c r="BP295" s="38">
        <v>0</v>
      </c>
      <c r="BQ295" s="38">
        <v>0</v>
      </c>
      <c r="BR295" s="38">
        <v>0</v>
      </c>
      <c r="BS295" s="38">
        <v>0</v>
      </c>
      <c r="BT295" s="38">
        <v>0</v>
      </c>
      <c r="BU295" s="38">
        <v>0</v>
      </c>
    </row>
    <row r="296" spans="1:73" x14ac:dyDescent="0.25">
      <c r="B296" s="38">
        <v>0</v>
      </c>
      <c r="C296" s="38">
        <v>0</v>
      </c>
      <c r="D296" s="38">
        <v>0</v>
      </c>
      <c r="E296" s="38">
        <v>0</v>
      </c>
      <c r="F296" s="38">
        <v>0</v>
      </c>
      <c r="G296" s="38">
        <v>0</v>
      </c>
      <c r="H296" s="38">
        <v>0</v>
      </c>
      <c r="I296" s="38">
        <v>0</v>
      </c>
      <c r="J296" s="38">
        <v>0</v>
      </c>
      <c r="K296" s="38">
        <v>3.2000000000000024E-6</v>
      </c>
      <c r="L296" s="38">
        <v>4.0000000000000007E-6</v>
      </c>
      <c r="M296" s="38">
        <v>-3.1999999999999863E-7</v>
      </c>
      <c r="N296" s="38">
        <v>0</v>
      </c>
      <c r="O296" s="38">
        <v>0</v>
      </c>
      <c r="P296" s="38">
        <v>0</v>
      </c>
      <c r="Q296" s="38">
        <v>0</v>
      </c>
      <c r="R296" s="38">
        <v>0</v>
      </c>
      <c r="S296" s="38">
        <v>0</v>
      </c>
      <c r="T296" s="38">
        <v>0</v>
      </c>
      <c r="U296" s="38">
        <v>0</v>
      </c>
      <c r="V296" s="38">
        <v>0</v>
      </c>
      <c r="W296" s="38">
        <v>0</v>
      </c>
      <c r="X296" s="38">
        <v>0</v>
      </c>
      <c r="Y296" s="38">
        <v>0</v>
      </c>
      <c r="Z296" s="38">
        <v>0</v>
      </c>
      <c r="AA296" s="38">
        <v>0</v>
      </c>
      <c r="AB296" s="38">
        <v>0</v>
      </c>
      <c r="AC296" s="38">
        <v>0</v>
      </c>
      <c r="AD296" s="38">
        <v>0</v>
      </c>
      <c r="AE296" s="38">
        <v>0</v>
      </c>
      <c r="AF296" s="38">
        <v>0</v>
      </c>
      <c r="AG296" s="38">
        <v>0</v>
      </c>
      <c r="AH296" s="38">
        <v>0</v>
      </c>
      <c r="AI296" s="38">
        <v>0</v>
      </c>
      <c r="AJ296" s="38">
        <v>0</v>
      </c>
      <c r="AK296" s="38">
        <v>0</v>
      </c>
      <c r="AL296" s="38">
        <v>0</v>
      </c>
      <c r="AM296" s="38">
        <v>0</v>
      </c>
      <c r="AN296" s="38">
        <v>0</v>
      </c>
      <c r="AO296" s="38">
        <v>0</v>
      </c>
      <c r="AP296" s="38">
        <v>0</v>
      </c>
      <c r="AQ296" s="38">
        <v>0</v>
      </c>
      <c r="AR296" s="38">
        <v>0</v>
      </c>
      <c r="AS296" s="38">
        <v>0</v>
      </c>
      <c r="AT296" s="38">
        <v>0</v>
      </c>
      <c r="AU296" s="38">
        <v>0</v>
      </c>
      <c r="AV296" s="38">
        <v>0</v>
      </c>
      <c r="AW296" s="38">
        <v>0</v>
      </c>
      <c r="AX296" s="38">
        <v>0</v>
      </c>
      <c r="AY296" s="38">
        <v>0</v>
      </c>
      <c r="AZ296" s="38">
        <v>0</v>
      </c>
      <c r="BA296" s="38">
        <v>0</v>
      </c>
      <c r="BB296" s="38">
        <v>0</v>
      </c>
      <c r="BC296" s="38">
        <v>0</v>
      </c>
      <c r="BD296" s="38">
        <v>0</v>
      </c>
      <c r="BE296" s="38">
        <v>0</v>
      </c>
      <c r="BF296" s="38">
        <v>0</v>
      </c>
      <c r="BG296" s="38">
        <v>0</v>
      </c>
      <c r="BH296" s="38">
        <v>0</v>
      </c>
      <c r="BI296" s="38">
        <v>0</v>
      </c>
      <c r="BJ296" s="38">
        <v>0</v>
      </c>
      <c r="BK296" s="38">
        <v>0</v>
      </c>
      <c r="BL296" s="38">
        <v>0</v>
      </c>
      <c r="BM296" s="38">
        <v>0</v>
      </c>
      <c r="BN296" s="38">
        <v>0</v>
      </c>
      <c r="BO296" s="38">
        <v>0</v>
      </c>
      <c r="BP296" s="38">
        <v>0</v>
      </c>
      <c r="BQ296" s="38">
        <v>0</v>
      </c>
      <c r="BR296" s="38">
        <v>0</v>
      </c>
      <c r="BS296" s="38">
        <v>0</v>
      </c>
      <c r="BT296" s="38">
        <v>0</v>
      </c>
      <c r="BU296" s="38">
        <v>0</v>
      </c>
    </row>
    <row r="297" spans="1:73" x14ac:dyDescent="0.25">
      <c r="B297" s="38">
        <v>0</v>
      </c>
      <c r="C297" s="38">
        <v>0</v>
      </c>
      <c r="D297" s="38">
        <v>0</v>
      </c>
      <c r="E297" s="38">
        <v>0</v>
      </c>
      <c r="F297" s="38">
        <v>0</v>
      </c>
      <c r="G297" s="38">
        <v>0</v>
      </c>
      <c r="H297" s="38">
        <v>0</v>
      </c>
      <c r="I297" s="38">
        <v>0</v>
      </c>
      <c r="J297" s="38">
        <v>0</v>
      </c>
      <c r="K297" s="38">
        <v>1.04E-5</v>
      </c>
      <c r="L297" s="38">
        <v>-3.2000000000000048E-7</v>
      </c>
      <c r="M297" s="38">
        <v>1.5999999999999999E-5</v>
      </c>
      <c r="N297" s="38">
        <v>0</v>
      </c>
      <c r="O297" s="38">
        <v>0</v>
      </c>
      <c r="P297" s="38">
        <v>0</v>
      </c>
      <c r="Q297" s="38">
        <v>0</v>
      </c>
      <c r="R297" s="38">
        <v>0</v>
      </c>
      <c r="S297" s="38">
        <v>0</v>
      </c>
      <c r="T297" s="38">
        <v>0</v>
      </c>
      <c r="U297" s="38">
        <v>0</v>
      </c>
      <c r="V297" s="38">
        <v>0</v>
      </c>
      <c r="W297" s="38">
        <v>0</v>
      </c>
      <c r="X297" s="38">
        <v>0</v>
      </c>
      <c r="Y297" s="38">
        <v>0</v>
      </c>
      <c r="Z297" s="38">
        <v>0</v>
      </c>
      <c r="AA297" s="38">
        <v>0</v>
      </c>
      <c r="AB297" s="38">
        <v>0</v>
      </c>
      <c r="AC297" s="38">
        <v>0</v>
      </c>
      <c r="AD297" s="38">
        <v>0</v>
      </c>
      <c r="AE297" s="38">
        <v>0</v>
      </c>
      <c r="AF297" s="38">
        <v>0</v>
      </c>
      <c r="AG297" s="38">
        <v>0</v>
      </c>
      <c r="AH297" s="38">
        <v>0</v>
      </c>
      <c r="AI297" s="38">
        <v>0</v>
      </c>
      <c r="AJ297" s="38">
        <v>0</v>
      </c>
      <c r="AK297" s="38">
        <v>0</v>
      </c>
      <c r="AL297" s="38">
        <v>0</v>
      </c>
      <c r="AM297" s="38">
        <v>0</v>
      </c>
      <c r="AN297" s="38">
        <v>0</v>
      </c>
      <c r="AO297" s="38">
        <v>0</v>
      </c>
      <c r="AP297" s="38">
        <v>0</v>
      </c>
      <c r="AQ297" s="38">
        <v>0</v>
      </c>
      <c r="AR297" s="38">
        <v>0</v>
      </c>
      <c r="AS297" s="38">
        <v>0</v>
      </c>
      <c r="AT297" s="38">
        <v>0</v>
      </c>
      <c r="AU297" s="38">
        <v>0</v>
      </c>
      <c r="AV297" s="38">
        <v>0</v>
      </c>
      <c r="AW297" s="38">
        <v>0</v>
      </c>
      <c r="AX297" s="38">
        <v>0</v>
      </c>
      <c r="AY297" s="38">
        <v>0</v>
      </c>
      <c r="AZ297" s="38">
        <v>0</v>
      </c>
      <c r="BA297" s="38">
        <v>0</v>
      </c>
      <c r="BB297" s="38">
        <v>0</v>
      </c>
      <c r="BC297" s="38">
        <v>0</v>
      </c>
      <c r="BD297" s="38">
        <v>0</v>
      </c>
      <c r="BE297" s="38">
        <v>0</v>
      </c>
      <c r="BF297" s="38">
        <v>0</v>
      </c>
      <c r="BG297" s="38">
        <v>0</v>
      </c>
      <c r="BH297" s="38">
        <v>0</v>
      </c>
      <c r="BI297" s="38">
        <v>0</v>
      </c>
      <c r="BJ297" s="38">
        <v>0</v>
      </c>
      <c r="BK297" s="38">
        <v>0</v>
      </c>
      <c r="BL297" s="38">
        <v>0</v>
      </c>
      <c r="BM297" s="38">
        <v>0</v>
      </c>
      <c r="BN297" s="38">
        <v>0</v>
      </c>
      <c r="BO297" s="38">
        <v>0</v>
      </c>
      <c r="BP297" s="38">
        <v>0</v>
      </c>
      <c r="BQ297" s="38">
        <v>0</v>
      </c>
      <c r="BR297" s="38">
        <v>0</v>
      </c>
      <c r="BS297" s="38">
        <v>0</v>
      </c>
      <c r="BT297" s="38">
        <v>0</v>
      </c>
      <c r="BU297" s="38">
        <v>0</v>
      </c>
    </row>
    <row r="298" spans="1:73" x14ac:dyDescent="0.25">
      <c r="B298" s="38">
        <v>0</v>
      </c>
      <c r="C298" s="38">
        <v>0</v>
      </c>
      <c r="D298" s="38">
        <v>0</v>
      </c>
      <c r="E298" s="38">
        <v>0</v>
      </c>
      <c r="F298" s="38">
        <v>0</v>
      </c>
      <c r="G298" s="38">
        <v>0</v>
      </c>
      <c r="H298" s="38">
        <v>0</v>
      </c>
      <c r="I298" s="38">
        <v>0</v>
      </c>
      <c r="J298" s="38">
        <v>0</v>
      </c>
      <c r="K298" s="38">
        <v>0</v>
      </c>
      <c r="L298" s="38">
        <v>0</v>
      </c>
      <c r="M298" s="38">
        <v>0</v>
      </c>
      <c r="N298" s="38">
        <v>1.6000000000000009E-5</v>
      </c>
      <c r="O298" s="38">
        <v>9.3600000000000103E-6</v>
      </c>
      <c r="P298" s="38">
        <v>1.3440000000000009E-5</v>
      </c>
      <c r="Q298" s="38">
        <v>0</v>
      </c>
      <c r="R298" s="38">
        <v>0</v>
      </c>
      <c r="S298" s="38">
        <v>0</v>
      </c>
      <c r="T298" s="38">
        <v>0</v>
      </c>
      <c r="U298" s="38">
        <v>0</v>
      </c>
      <c r="V298" s="38">
        <v>0</v>
      </c>
      <c r="W298" s="38">
        <v>0</v>
      </c>
      <c r="X298" s="38">
        <v>0</v>
      </c>
      <c r="Y298" s="38">
        <v>0</v>
      </c>
      <c r="Z298" s="38">
        <v>0</v>
      </c>
      <c r="AA298" s="38">
        <v>0</v>
      </c>
      <c r="AB298" s="38">
        <v>0</v>
      </c>
      <c r="AC298" s="38">
        <v>0</v>
      </c>
      <c r="AD298" s="38">
        <v>0</v>
      </c>
      <c r="AE298" s="38">
        <v>0</v>
      </c>
      <c r="AF298" s="38">
        <v>0</v>
      </c>
      <c r="AG298" s="38">
        <v>0</v>
      </c>
      <c r="AH298" s="38">
        <v>0</v>
      </c>
      <c r="AI298" s="38">
        <v>0</v>
      </c>
      <c r="AJ298" s="38">
        <v>0</v>
      </c>
      <c r="AK298" s="38">
        <v>0</v>
      </c>
      <c r="AL298" s="38">
        <v>0</v>
      </c>
      <c r="AM298" s="38">
        <v>0</v>
      </c>
      <c r="AN298" s="38">
        <v>0</v>
      </c>
      <c r="AO298" s="38">
        <v>0</v>
      </c>
      <c r="AP298" s="38">
        <v>0</v>
      </c>
      <c r="AQ298" s="38">
        <v>0</v>
      </c>
      <c r="AR298" s="38">
        <v>0</v>
      </c>
      <c r="AS298" s="38">
        <v>0</v>
      </c>
      <c r="AT298" s="38">
        <v>0</v>
      </c>
      <c r="AU298" s="38">
        <v>0</v>
      </c>
      <c r="AV298" s="38">
        <v>0</v>
      </c>
      <c r="AW298" s="38">
        <v>0</v>
      </c>
      <c r="AX298" s="38">
        <v>0</v>
      </c>
      <c r="AY298" s="38">
        <v>0</v>
      </c>
      <c r="AZ298" s="38">
        <v>0</v>
      </c>
      <c r="BA298" s="38">
        <v>0</v>
      </c>
      <c r="BB298" s="38">
        <v>0</v>
      </c>
      <c r="BC298" s="38">
        <v>0</v>
      </c>
      <c r="BD298" s="38">
        <v>0</v>
      </c>
      <c r="BE298" s="38">
        <v>0</v>
      </c>
      <c r="BF298" s="38">
        <v>0</v>
      </c>
      <c r="BG298" s="38">
        <v>0</v>
      </c>
      <c r="BH298" s="38">
        <v>0</v>
      </c>
      <c r="BI298" s="38">
        <v>0</v>
      </c>
      <c r="BJ298" s="38">
        <v>0</v>
      </c>
      <c r="BK298" s="38">
        <v>0</v>
      </c>
      <c r="BL298" s="38">
        <v>0</v>
      </c>
      <c r="BM298" s="38">
        <v>0</v>
      </c>
      <c r="BN298" s="38">
        <v>0</v>
      </c>
      <c r="BO298" s="38">
        <v>0</v>
      </c>
      <c r="BP298" s="38">
        <v>0</v>
      </c>
      <c r="BQ298" s="38">
        <v>0</v>
      </c>
      <c r="BR298" s="38">
        <v>0</v>
      </c>
      <c r="BS298" s="38">
        <v>0</v>
      </c>
      <c r="BT298" s="38">
        <v>0</v>
      </c>
      <c r="BU298" s="38">
        <v>0</v>
      </c>
    </row>
    <row r="299" spans="1:73" x14ac:dyDescent="0.25">
      <c r="B299" s="38">
        <v>0</v>
      </c>
      <c r="C299" s="38">
        <v>0</v>
      </c>
      <c r="D299" s="38">
        <v>0</v>
      </c>
      <c r="E299" s="38">
        <v>0</v>
      </c>
      <c r="F299" s="38">
        <v>0</v>
      </c>
      <c r="G299" s="38">
        <v>0</v>
      </c>
      <c r="H299" s="38">
        <v>0</v>
      </c>
      <c r="I299" s="38">
        <v>0</v>
      </c>
      <c r="J299" s="38">
        <v>0</v>
      </c>
      <c r="K299" s="38">
        <v>0</v>
      </c>
      <c r="L299" s="38">
        <v>0</v>
      </c>
      <c r="M299" s="38">
        <v>0</v>
      </c>
      <c r="N299" s="38">
        <v>9.3600000000000036E-6</v>
      </c>
      <c r="O299" s="38">
        <v>9.0000000000000036E-6</v>
      </c>
      <c r="P299" s="38">
        <v>8.5200000000000031E-6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  <c r="AK299" s="38">
        <v>0</v>
      </c>
      <c r="AL299" s="38">
        <v>0</v>
      </c>
      <c r="AM299" s="38">
        <v>0</v>
      </c>
      <c r="AN299" s="38">
        <v>0</v>
      </c>
      <c r="AO299" s="38">
        <v>0</v>
      </c>
      <c r="AP299" s="38">
        <v>0</v>
      </c>
      <c r="AQ299" s="38">
        <v>0</v>
      </c>
      <c r="AR299" s="38">
        <v>0</v>
      </c>
      <c r="AS299" s="38">
        <v>0</v>
      </c>
      <c r="AT299" s="38">
        <v>0</v>
      </c>
      <c r="AU299" s="38">
        <v>0</v>
      </c>
      <c r="AV299" s="38">
        <v>0</v>
      </c>
      <c r="AW299" s="38">
        <v>0</v>
      </c>
      <c r="AX299" s="38">
        <v>0</v>
      </c>
      <c r="AY299" s="38">
        <v>0</v>
      </c>
      <c r="AZ299" s="38">
        <v>0</v>
      </c>
      <c r="BA299" s="38">
        <v>0</v>
      </c>
      <c r="BB299" s="38">
        <v>0</v>
      </c>
      <c r="BC299" s="38">
        <v>0</v>
      </c>
      <c r="BD299" s="38">
        <v>0</v>
      </c>
      <c r="BE299" s="38">
        <v>0</v>
      </c>
      <c r="BF299" s="38">
        <v>0</v>
      </c>
      <c r="BG299" s="38">
        <v>0</v>
      </c>
      <c r="BH299" s="38">
        <v>0</v>
      </c>
      <c r="BI299" s="38">
        <v>0</v>
      </c>
      <c r="BJ299" s="38">
        <v>0</v>
      </c>
      <c r="BK299" s="38">
        <v>0</v>
      </c>
      <c r="BL299" s="38">
        <v>0</v>
      </c>
      <c r="BM299" s="38">
        <v>0</v>
      </c>
      <c r="BN299" s="38">
        <v>0</v>
      </c>
      <c r="BO299" s="38">
        <v>0</v>
      </c>
      <c r="BP299" s="38">
        <v>0</v>
      </c>
      <c r="BQ299" s="38">
        <v>0</v>
      </c>
      <c r="BR299" s="38">
        <v>0</v>
      </c>
      <c r="BS299" s="38">
        <v>0</v>
      </c>
      <c r="BT299" s="38">
        <v>0</v>
      </c>
      <c r="BU299" s="38">
        <v>0</v>
      </c>
    </row>
    <row r="300" spans="1:73" x14ac:dyDescent="0.25">
      <c r="B300" s="38">
        <v>0</v>
      </c>
      <c r="C300" s="38">
        <v>0</v>
      </c>
      <c r="D300" s="38">
        <v>0</v>
      </c>
      <c r="E300" s="38">
        <v>0</v>
      </c>
      <c r="F300" s="38">
        <v>0</v>
      </c>
      <c r="G300" s="38">
        <v>0</v>
      </c>
      <c r="H300" s="38">
        <v>0</v>
      </c>
      <c r="I300" s="38">
        <v>0</v>
      </c>
      <c r="J300" s="38">
        <v>0</v>
      </c>
      <c r="K300" s="38">
        <v>0</v>
      </c>
      <c r="L300" s="38">
        <v>0</v>
      </c>
      <c r="M300" s="38">
        <v>0</v>
      </c>
      <c r="N300" s="38">
        <v>1.3440000000000009E-5</v>
      </c>
      <c r="O300" s="38">
        <v>8.5200000000000048E-6</v>
      </c>
      <c r="P300" s="38">
        <v>1.6000000000000006E-5</v>
      </c>
      <c r="Q300" s="38">
        <v>0</v>
      </c>
      <c r="R300" s="38">
        <v>0</v>
      </c>
      <c r="S300" s="38">
        <v>0</v>
      </c>
      <c r="T300" s="38">
        <v>0</v>
      </c>
      <c r="U300" s="38">
        <v>0</v>
      </c>
      <c r="V300" s="38">
        <v>0</v>
      </c>
      <c r="W300" s="38">
        <v>0</v>
      </c>
      <c r="X300" s="38">
        <v>0</v>
      </c>
      <c r="Y300" s="38">
        <v>0</v>
      </c>
      <c r="Z300" s="38">
        <v>0</v>
      </c>
      <c r="AA300" s="38">
        <v>0</v>
      </c>
      <c r="AB300" s="38">
        <v>0</v>
      </c>
      <c r="AC300" s="38">
        <v>0</v>
      </c>
      <c r="AD300" s="38">
        <v>0</v>
      </c>
      <c r="AE300" s="38">
        <v>0</v>
      </c>
      <c r="AF300" s="38">
        <v>0</v>
      </c>
      <c r="AG300" s="38">
        <v>0</v>
      </c>
      <c r="AH300" s="38">
        <v>0</v>
      </c>
      <c r="AI300" s="38">
        <v>0</v>
      </c>
      <c r="AJ300" s="38">
        <v>0</v>
      </c>
      <c r="AK300" s="38">
        <v>0</v>
      </c>
      <c r="AL300" s="38">
        <v>0</v>
      </c>
      <c r="AM300" s="38">
        <v>0</v>
      </c>
      <c r="AN300" s="38">
        <v>0</v>
      </c>
      <c r="AO300" s="38">
        <v>0</v>
      </c>
      <c r="AP300" s="38">
        <v>0</v>
      </c>
      <c r="AQ300" s="38">
        <v>0</v>
      </c>
      <c r="AR300" s="38">
        <v>0</v>
      </c>
      <c r="AS300" s="38">
        <v>0</v>
      </c>
      <c r="AT300" s="38">
        <v>0</v>
      </c>
      <c r="AU300" s="38">
        <v>0</v>
      </c>
      <c r="AV300" s="38">
        <v>0</v>
      </c>
      <c r="AW300" s="38">
        <v>0</v>
      </c>
      <c r="AX300" s="38">
        <v>0</v>
      </c>
      <c r="AY300" s="38">
        <v>0</v>
      </c>
      <c r="AZ300" s="38">
        <v>0</v>
      </c>
      <c r="BA300" s="38">
        <v>0</v>
      </c>
      <c r="BB300" s="38">
        <v>0</v>
      </c>
      <c r="BC300" s="38">
        <v>0</v>
      </c>
      <c r="BD300" s="38">
        <v>0</v>
      </c>
      <c r="BE300" s="38">
        <v>0</v>
      </c>
      <c r="BF300" s="38">
        <v>0</v>
      </c>
      <c r="BG300" s="38">
        <v>0</v>
      </c>
      <c r="BH300" s="38">
        <v>0</v>
      </c>
      <c r="BI300" s="38">
        <v>0</v>
      </c>
      <c r="BJ300" s="38">
        <v>0</v>
      </c>
      <c r="BK300" s="38">
        <v>0</v>
      </c>
      <c r="BL300" s="38">
        <v>0</v>
      </c>
      <c r="BM300" s="38">
        <v>0</v>
      </c>
      <c r="BN300" s="38">
        <v>0</v>
      </c>
      <c r="BO300" s="38">
        <v>0</v>
      </c>
      <c r="BP300" s="38">
        <v>0</v>
      </c>
      <c r="BQ300" s="38">
        <v>0</v>
      </c>
      <c r="BR300" s="38">
        <v>0</v>
      </c>
      <c r="BS300" s="38">
        <v>0</v>
      </c>
      <c r="BT300" s="38">
        <v>0</v>
      </c>
      <c r="BU300" s="38">
        <v>0</v>
      </c>
    </row>
    <row r="301" spans="1:73" x14ac:dyDescent="0.25">
      <c r="B301" s="38">
        <v>0</v>
      </c>
      <c r="C301" s="38">
        <v>0</v>
      </c>
      <c r="D301" s="38">
        <v>0</v>
      </c>
      <c r="E301" s="38">
        <v>0</v>
      </c>
      <c r="F301" s="38">
        <v>0</v>
      </c>
      <c r="G301" s="38">
        <v>0</v>
      </c>
      <c r="H301" s="38">
        <v>0</v>
      </c>
      <c r="I301" s="38">
        <v>0</v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3.6000000000000042E-5</v>
      </c>
      <c r="R301" s="38">
        <v>1.8480000000000023E-5</v>
      </c>
      <c r="S301" s="38">
        <v>3.2400000000000042E-5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  <c r="AK301" s="38">
        <v>0</v>
      </c>
      <c r="AL301" s="38">
        <v>0</v>
      </c>
      <c r="AM301" s="38">
        <v>0</v>
      </c>
      <c r="AN301" s="38">
        <v>0</v>
      </c>
      <c r="AO301" s="38">
        <v>0</v>
      </c>
      <c r="AP301" s="38">
        <v>0</v>
      </c>
      <c r="AQ301" s="38">
        <v>0</v>
      </c>
      <c r="AR301" s="38">
        <v>0</v>
      </c>
      <c r="AS301" s="38">
        <v>0</v>
      </c>
      <c r="AT301" s="38">
        <v>0</v>
      </c>
      <c r="AU301" s="38">
        <v>0</v>
      </c>
      <c r="AV301" s="38">
        <v>0</v>
      </c>
      <c r="AW301" s="38">
        <v>0</v>
      </c>
      <c r="AX301" s="38">
        <v>0</v>
      </c>
      <c r="AY301" s="38">
        <v>0</v>
      </c>
      <c r="AZ301" s="38">
        <v>0</v>
      </c>
      <c r="BA301" s="38">
        <v>0</v>
      </c>
      <c r="BB301" s="38">
        <v>0</v>
      </c>
      <c r="BC301" s="38">
        <v>0</v>
      </c>
      <c r="BD301" s="38">
        <v>0</v>
      </c>
      <c r="BE301" s="38">
        <v>0</v>
      </c>
      <c r="BF301" s="38">
        <v>0</v>
      </c>
      <c r="BG301" s="38">
        <v>0</v>
      </c>
      <c r="BH301" s="38">
        <v>0</v>
      </c>
      <c r="BI301" s="38">
        <v>0</v>
      </c>
      <c r="BJ301" s="38">
        <v>0</v>
      </c>
      <c r="BK301" s="38">
        <v>0</v>
      </c>
      <c r="BL301" s="38">
        <v>0</v>
      </c>
      <c r="BM301" s="38">
        <v>0</v>
      </c>
      <c r="BN301" s="38">
        <v>0</v>
      </c>
      <c r="BO301" s="38">
        <v>0</v>
      </c>
      <c r="BP301" s="38">
        <v>0</v>
      </c>
      <c r="BQ301" s="38">
        <v>0</v>
      </c>
      <c r="BR301" s="38">
        <v>0</v>
      </c>
      <c r="BS301" s="38">
        <v>0</v>
      </c>
      <c r="BT301" s="38">
        <v>0</v>
      </c>
      <c r="BU301" s="38">
        <v>0</v>
      </c>
    </row>
    <row r="302" spans="1:73" x14ac:dyDescent="0.25">
      <c r="B302" s="38">
        <v>0</v>
      </c>
      <c r="C302" s="38">
        <v>0</v>
      </c>
      <c r="D302" s="38">
        <v>0</v>
      </c>
      <c r="E302" s="38">
        <v>0</v>
      </c>
      <c r="F302" s="38">
        <v>0</v>
      </c>
      <c r="G302" s="38">
        <v>0</v>
      </c>
      <c r="H302" s="38">
        <v>0</v>
      </c>
      <c r="I302" s="38">
        <v>0</v>
      </c>
      <c r="J302" s="38">
        <v>0</v>
      </c>
      <c r="K302" s="38">
        <v>0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38">
        <v>1.8480000000000026E-5</v>
      </c>
      <c r="R302" s="38">
        <v>1.6000000000000013E-5</v>
      </c>
      <c r="S302" s="38">
        <v>1.8000000000000024E-5</v>
      </c>
      <c r="T302" s="38">
        <v>0</v>
      </c>
      <c r="U302" s="38">
        <v>0</v>
      </c>
      <c r="V302" s="38">
        <v>0</v>
      </c>
      <c r="W302" s="38">
        <v>0</v>
      </c>
      <c r="X302" s="38">
        <v>0</v>
      </c>
      <c r="Y302" s="38">
        <v>0</v>
      </c>
      <c r="Z302" s="38">
        <v>0</v>
      </c>
      <c r="AA302" s="38">
        <v>0</v>
      </c>
      <c r="AB302" s="38">
        <v>0</v>
      </c>
      <c r="AC302" s="38">
        <v>0</v>
      </c>
      <c r="AD302" s="38">
        <v>0</v>
      </c>
      <c r="AE302" s="38">
        <v>0</v>
      </c>
      <c r="AF302" s="38">
        <v>0</v>
      </c>
      <c r="AG302" s="38">
        <v>0</v>
      </c>
      <c r="AH302" s="38">
        <v>0</v>
      </c>
      <c r="AI302" s="38">
        <v>0</v>
      </c>
      <c r="AJ302" s="38">
        <v>0</v>
      </c>
      <c r="AK302" s="38">
        <v>0</v>
      </c>
      <c r="AL302" s="38">
        <v>0</v>
      </c>
      <c r="AM302" s="38">
        <v>0</v>
      </c>
      <c r="AN302" s="38">
        <v>0</v>
      </c>
      <c r="AO302" s="38">
        <v>0</v>
      </c>
      <c r="AP302" s="38">
        <v>0</v>
      </c>
      <c r="AQ302" s="38">
        <v>0</v>
      </c>
      <c r="AR302" s="38">
        <v>0</v>
      </c>
      <c r="AS302" s="38">
        <v>0</v>
      </c>
      <c r="AT302" s="38">
        <v>0</v>
      </c>
      <c r="AU302" s="38">
        <v>0</v>
      </c>
      <c r="AV302" s="38">
        <v>0</v>
      </c>
      <c r="AW302" s="38">
        <v>0</v>
      </c>
      <c r="AX302" s="38">
        <v>0</v>
      </c>
      <c r="AY302" s="38">
        <v>0</v>
      </c>
      <c r="AZ302" s="38">
        <v>0</v>
      </c>
      <c r="BA302" s="38">
        <v>0</v>
      </c>
      <c r="BB302" s="38">
        <v>0</v>
      </c>
      <c r="BC302" s="38">
        <v>0</v>
      </c>
      <c r="BD302" s="38">
        <v>0</v>
      </c>
      <c r="BE302" s="38">
        <v>0</v>
      </c>
      <c r="BF302" s="38">
        <v>0</v>
      </c>
      <c r="BG302" s="38">
        <v>0</v>
      </c>
      <c r="BH302" s="38">
        <v>0</v>
      </c>
      <c r="BI302" s="38">
        <v>0</v>
      </c>
      <c r="BJ302" s="38">
        <v>0</v>
      </c>
      <c r="BK302" s="38">
        <v>0</v>
      </c>
      <c r="BL302" s="38">
        <v>0</v>
      </c>
      <c r="BM302" s="38">
        <v>0</v>
      </c>
      <c r="BN302" s="38">
        <v>0</v>
      </c>
      <c r="BO302" s="38">
        <v>0</v>
      </c>
      <c r="BP302" s="38">
        <v>0</v>
      </c>
      <c r="BQ302" s="38">
        <v>0</v>
      </c>
      <c r="BR302" s="38">
        <v>0</v>
      </c>
      <c r="BS302" s="38">
        <v>0</v>
      </c>
      <c r="BT302" s="38">
        <v>0</v>
      </c>
      <c r="BU302" s="38">
        <v>0</v>
      </c>
    </row>
    <row r="303" spans="1:73" x14ac:dyDescent="0.25">
      <c r="A303" s="38" t="s">
        <v>237</v>
      </c>
      <c r="B303" s="38">
        <v>0</v>
      </c>
      <c r="C303" s="38">
        <v>0</v>
      </c>
      <c r="D303" s="38">
        <v>0</v>
      </c>
      <c r="E303" s="38">
        <v>0</v>
      </c>
      <c r="F303" s="38">
        <v>0</v>
      </c>
      <c r="G303" s="38">
        <v>0</v>
      </c>
      <c r="H303" s="38">
        <v>0</v>
      </c>
      <c r="I303" s="38">
        <v>0</v>
      </c>
      <c r="J303" s="38">
        <v>0</v>
      </c>
      <c r="K303" s="38">
        <v>0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38">
        <v>3.2400000000000035E-5</v>
      </c>
      <c r="R303" s="38">
        <v>1.8000000000000024E-5</v>
      </c>
      <c r="S303" s="38">
        <v>3.6000000000000035E-5</v>
      </c>
      <c r="T303" s="38">
        <v>0</v>
      </c>
      <c r="U303" s="38">
        <v>0</v>
      </c>
      <c r="V303" s="38">
        <v>0</v>
      </c>
      <c r="W303" s="38">
        <v>0</v>
      </c>
      <c r="X303" s="38">
        <v>0</v>
      </c>
      <c r="Y303" s="38">
        <v>0</v>
      </c>
      <c r="Z303" s="38">
        <v>0</v>
      </c>
      <c r="AA303" s="38">
        <v>0</v>
      </c>
      <c r="AB303" s="38">
        <v>0</v>
      </c>
      <c r="AC303" s="38">
        <v>0</v>
      </c>
      <c r="AD303" s="38">
        <v>0</v>
      </c>
      <c r="AE303" s="38">
        <v>0</v>
      </c>
      <c r="AF303" s="38">
        <v>0</v>
      </c>
      <c r="AG303" s="38">
        <v>0</v>
      </c>
      <c r="AH303" s="38">
        <v>0</v>
      </c>
      <c r="AI303" s="38">
        <v>0</v>
      </c>
      <c r="AJ303" s="38">
        <v>0</v>
      </c>
      <c r="AK303" s="38">
        <v>0</v>
      </c>
      <c r="AL303" s="38">
        <v>0</v>
      </c>
      <c r="AM303" s="38">
        <v>0</v>
      </c>
      <c r="AN303" s="38">
        <v>0</v>
      </c>
      <c r="AO303" s="38">
        <v>0</v>
      </c>
      <c r="AP303" s="38">
        <v>0</v>
      </c>
      <c r="AQ303" s="38">
        <v>0</v>
      </c>
      <c r="AR303" s="38">
        <v>0</v>
      </c>
      <c r="AS303" s="38">
        <v>0</v>
      </c>
      <c r="AT303" s="38">
        <v>0</v>
      </c>
      <c r="AU303" s="38">
        <v>0</v>
      </c>
      <c r="AV303" s="38">
        <v>0</v>
      </c>
      <c r="AW303" s="38">
        <v>0</v>
      </c>
      <c r="AX303" s="38">
        <v>0</v>
      </c>
      <c r="AY303" s="38">
        <v>0</v>
      </c>
      <c r="AZ303" s="38">
        <v>0</v>
      </c>
      <c r="BA303" s="38">
        <v>0</v>
      </c>
      <c r="BB303" s="38">
        <v>0</v>
      </c>
      <c r="BC303" s="38">
        <v>0</v>
      </c>
      <c r="BD303" s="38">
        <v>0</v>
      </c>
      <c r="BE303" s="38">
        <v>0</v>
      </c>
      <c r="BF303" s="38">
        <v>0</v>
      </c>
      <c r="BG303" s="38">
        <v>0</v>
      </c>
      <c r="BH303" s="38">
        <v>0</v>
      </c>
      <c r="BI303" s="38">
        <v>0</v>
      </c>
      <c r="BJ303" s="38">
        <v>0</v>
      </c>
      <c r="BK303" s="38">
        <v>0</v>
      </c>
      <c r="BL303" s="38">
        <v>0</v>
      </c>
      <c r="BM303" s="38">
        <v>0</v>
      </c>
      <c r="BN303" s="38">
        <v>0</v>
      </c>
      <c r="BO303" s="38">
        <v>0</v>
      </c>
      <c r="BP303" s="38">
        <v>0</v>
      </c>
      <c r="BQ303" s="38">
        <v>0</v>
      </c>
      <c r="BR303" s="38">
        <v>0</v>
      </c>
      <c r="BS303" s="38">
        <v>0</v>
      </c>
      <c r="BT303" s="38">
        <v>0</v>
      </c>
      <c r="BU303" s="38">
        <v>0</v>
      </c>
    </row>
    <row r="304" spans="1:73" x14ac:dyDescent="0.25">
      <c r="B304" s="38">
        <v>0</v>
      </c>
      <c r="C304" s="38">
        <v>0</v>
      </c>
      <c r="D304" s="38">
        <v>0</v>
      </c>
      <c r="E304" s="38">
        <v>0</v>
      </c>
      <c r="F304" s="38">
        <v>0</v>
      </c>
      <c r="G304" s="38">
        <v>0</v>
      </c>
      <c r="H304" s="38">
        <v>0</v>
      </c>
      <c r="I304" s="38">
        <v>0</v>
      </c>
      <c r="J304" s="38">
        <v>0</v>
      </c>
      <c r="K304" s="38">
        <v>0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38">
        <v>0</v>
      </c>
      <c r="R304" s="38">
        <v>0</v>
      </c>
      <c r="S304" s="38">
        <v>0</v>
      </c>
      <c r="T304" s="38">
        <v>3.6000000000000001E-5</v>
      </c>
      <c r="U304" s="38">
        <v>1.8000000000000004E-5</v>
      </c>
      <c r="V304" s="38">
        <v>3.1320000000000005E-5</v>
      </c>
      <c r="W304" s="38">
        <v>0</v>
      </c>
      <c r="X304" s="38">
        <v>0</v>
      </c>
      <c r="Y304" s="38">
        <v>0</v>
      </c>
      <c r="Z304" s="38">
        <v>0</v>
      </c>
      <c r="AA304" s="38">
        <v>0</v>
      </c>
      <c r="AB304" s="38">
        <v>0</v>
      </c>
      <c r="AC304" s="38">
        <v>0</v>
      </c>
      <c r="AD304" s="38">
        <v>0</v>
      </c>
      <c r="AE304" s="38">
        <v>0</v>
      </c>
      <c r="AF304" s="38">
        <v>0</v>
      </c>
      <c r="AG304" s="38">
        <v>0</v>
      </c>
      <c r="AH304" s="38">
        <v>0</v>
      </c>
      <c r="AI304" s="38">
        <v>0</v>
      </c>
      <c r="AJ304" s="38">
        <v>0</v>
      </c>
      <c r="AK304" s="38">
        <v>0</v>
      </c>
      <c r="AL304" s="38">
        <v>0</v>
      </c>
      <c r="AM304" s="38">
        <v>0</v>
      </c>
      <c r="AN304" s="38">
        <v>0</v>
      </c>
      <c r="AO304" s="38">
        <v>0</v>
      </c>
      <c r="AP304" s="38">
        <v>0</v>
      </c>
      <c r="AQ304" s="38">
        <v>0</v>
      </c>
      <c r="AR304" s="38">
        <v>0</v>
      </c>
      <c r="AS304" s="38">
        <v>0</v>
      </c>
      <c r="AT304" s="38">
        <v>0</v>
      </c>
      <c r="AU304" s="38">
        <v>0</v>
      </c>
      <c r="AV304" s="38">
        <v>0</v>
      </c>
      <c r="AW304" s="38">
        <v>0</v>
      </c>
      <c r="AX304" s="38">
        <v>0</v>
      </c>
      <c r="AY304" s="38">
        <v>0</v>
      </c>
      <c r="AZ304" s="38">
        <v>0</v>
      </c>
      <c r="BA304" s="38">
        <v>0</v>
      </c>
      <c r="BB304" s="38">
        <v>0</v>
      </c>
      <c r="BC304" s="38">
        <v>0</v>
      </c>
      <c r="BD304" s="38">
        <v>0</v>
      </c>
      <c r="BE304" s="38">
        <v>0</v>
      </c>
      <c r="BF304" s="38">
        <v>0</v>
      </c>
      <c r="BG304" s="38">
        <v>0</v>
      </c>
      <c r="BH304" s="38">
        <v>0</v>
      </c>
      <c r="BI304" s="38">
        <v>0</v>
      </c>
      <c r="BJ304" s="38">
        <v>0</v>
      </c>
      <c r="BK304" s="38">
        <v>0</v>
      </c>
      <c r="BL304" s="38">
        <v>0</v>
      </c>
      <c r="BM304" s="38">
        <v>0</v>
      </c>
      <c r="BN304" s="38">
        <v>0</v>
      </c>
      <c r="BO304" s="38">
        <v>0</v>
      </c>
      <c r="BP304" s="38">
        <v>0</v>
      </c>
      <c r="BQ304" s="38">
        <v>0</v>
      </c>
      <c r="BR304" s="38">
        <v>0</v>
      </c>
      <c r="BS304" s="38">
        <v>0</v>
      </c>
      <c r="BT304" s="38">
        <v>0</v>
      </c>
      <c r="BU304" s="38">
        <v>0</v>
      </c>
    </row>
    <row r="305" spans="2:73" x14ac:dyDescent="0.25">
      <c r="B305" s="38">
        <v>0</v>
      </c>
      <c r="C305" s="38">
        <v>0</v>
      </c>
      <c r="D305" s="38">
        <v>0</v>
      </c>
      <c r="E305" s="38">
        <v>0</v>
      </c>
      <c r="F305" s="38">
        <v>0</v>
      </c>
      <c r="G305" s="38">
        <v>0</v>
      </c>
      <c r="H305" s="38">
        <v>0</v>
      </c>
      <c r="I305" s="38">
        <v>0</v>
      </c>
      <c r="J305" s="38">
        <v>0</v>
      </c>
      <c r="K305" s="38">
        <v>0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38">
        <v>0</v>
      </c>
      <c r="R305" s="38">
        <v>0</v>
      </c>
      <c r="S305" s="38">
        <v>0</v>
      </c>
      <c r="T305" s="38">
        <v>1.8E-5</v>
      </c>
      <c r="U305" s="38">
        <v>1.5999999999999999E-5</v>
      </c>
      <c r="V305" s="38">
        <v>1.8000000000000004E-5</v>
      </c>
      <c r="W305" s="38">
        <v>0</v>
      </c>
      <c r="X305" s="38">
        <v>0</v>
      </c>
      <c r="Y305" s="38">
        <v>0</v>
      </c>
      <c r="Z305" s="38">
        <v>0</v>
      </c>
      <c r="AA305" s="38">
        <v>0</v>
      </c>
      <c r="AB305" s="38">
        <v>0</v>
      </c>
      <c r="AC305" s="38">
        <v>0</v>
      </c>
      <c r="AD305" s="38">
        <v>0</v>
      </c>
      <c r="AE305" s="38">
        <v>0</v>
      </c>
      <c r="AF305" s="38">
        <v>0</v>
      </c>
      <c r="AG305" s="38">
        <v>0</v>
      </c>
      <c r="AH305" s="38">
        <v>0</v>
      </c>
      <c r="AI305" s="38">
        <v>0</v>
      </c>
      <c r="AJ305" s="38">
        <v>0</v>
      </c>
      <c r="AK305" s="38">
        <v>0</v>
      </c>
      <c r="AL305" s="38">
        <v>0</v>
      </c>
      <c r="AM305" s="38">
        <v>0</v>
      </c>
      <c r="AN305" s="38">
        <v>0</v>
      </c>
      <c r="AO305" s="38">
        <v>0</v>
      </c>
      <c r="AP305" s="38">
        <v>0</v>
      </c>
      <c r="AQ305" s="38">
        <v>0</v>
      </c>
      <c r="AR305" s="38">
        <v>0</v>
      </c>
      <c r="AS305" s="38">
        <v>0</v>
      </c>
      <c r="AT305" s="38">
        <v>0</v>
      </c>
      <c r="AU305" s="38">
        <v>0</v>
      </c>
      <c r="AV305" s="38">
        <v>0</v>
      </c>
      <c r="AW305" s="38">
        <v>0</v>
      </c>
      <c r="AX305" s="38">
        <v>0</v>
      </c>
      <c r="AY305" s="38">
        <v>0</v>
      </c>
      <c r="AZ305" s="38">
        <v>0</v>
      </c>
      <c r="BA305" s="38">
        <v>0</v>
      </c>
      <c r="BB305" s="38">
        <v>0</v>
      </c>
      <c r="BC305" s="38">
        <v>0</v>
      </c>
      <c r="BD305" s="38">
        <v>0</v>
      </c>
      <c r="BE305" s="38">
        <v>0</v>
      </c>
      <c r="BF305" s="38">
        <v>0</v>
      </c>
      <c r="BG305" s="38">
        <v>0</v>
      </c>
      <c r="BH305" s="38">
        <v>0</v>
      </c>
      <c r="BI305" s="38">
        <v>0</v>
      </c>
      <c r="BJ305" s="38">
        <v>0</v>
      </c>
      <c r="BK305" s="38">
        <v>0</v>
      </c>
      <c r="BL305" s="38">
        <v>0</v>
      </c>
      <c r="BM305" s="38">
        <v>0</v>
      </c>
      <c r="BN305" s="38">
        <v>0</v>
      </c>
      <c r="BO305" s="38">
        <v>0</v>
      </c>
      <c r="BP305" s="38">
        <v>0</v>
      </c>
      <c r="BQ305" s="38">
        <v>0</v>
      </c>
      <c r="BR305" s="38">
        <v>0</v>
      </c>
      <c r="BS305" s="38">
        <v>0</v>
      </c>
      <c r="BT305" s="38">
        <v>0</v>
      </c>
      <c r="BU305" s="38">
        <v>0</v>
      </c>
    </row>
    <row r="306" spans="2:73" x14ac:dyDescent="0.25">
      <c r="B306" s="38">
        <v>0</v>
      </c>
      <c r="C306" s="38">
        <v>0</v>
      </c>
      <c r="D306" s="38">
        <v>0</v>
      </c>
      <c r="E306" s="38">
        <v>0</v>
      </c>
      <c r="F306" s="38">
        <v>0</v>
      </c>
      <c r="G306" s="38">
        <v>0</v>
      </c>
      <c r="H306" s="38">
        <v>0</v>
      </c>
      <c r="I306" s="38">
        <v>0</v>
      </c>
      <c r="J306" s="38">
        <v>0</v>
      </c>
      <c r="K306" s="38">
        <v>0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38">
        <v>0</v>
      </c>
      <c r="R306" s="38">
        <v>0</v>
      </c>
      <c r="S306" s="38">
        <v>0</v>
      </c>
      <c r="T306" s="38">
        <v>3.1319999999999998E-5</v>
      </c>
      <c r="U306" s="38">
        <v>1.8000000000000004E-5</v>
      </c>
      <c r="V306" s="38">
        <v>3.6000000000000008E-5</v>
      </c>
      <c r="W306" s="38">
        <v>0</v>
      </c>
      <c r="X306" s="38">
        <v>0</v>
      </c>
      <c r="Y306" s="38">
        <v>0</v>
      </c>
      <c r="Z306" s="38">
        <v>0</v>
      </c>
      <c r="AA306" s="38">
        <v>0</v>
      </c>
      <c r="AB306" s="38">
        <v>0</v>
      </c>
      <c r="AC306" s="38">
        <v>0</v>
      </c>
      <c r="AD306" s="38">
        <v>0</v>
      </c>
      <c r="AE306" s="38">
        <v>0</v>
      </c>
      <c r="AF306" s="38">
        <v>0</v>
      </c>
      <c r="AG306" s="38">
        <v>0</v>
      </c>
      <c r="AH306" s="38">
        <v>0</v>
      </c>
      <c r="AI306" s="38">
        <v>0</v>
      </c>
      <c r="AJ306" s="38">
        <v>0</v>
      </c>
      <c r="AK306" s="38">
        <v>0</v>
      </c>
      <c r="AL306" s="38">
        <v>0</v>
      </c>
      <c r="AM306" s="38">
        <v>0</v>
      </c>
      <c r="AN306" s="38">
        <v>0</v>
      </c>
      <c r="AO306" s="38">
        <v>0</v>
      </c>
      <c r="AP306" s="38">
        <v>0</v>
      </c>
      <c r="AQ306" s="38">
        <v>0</v>
      </c>
      <c r="AR306" s="38">
        <v>0</v>
      </c>
      <c r="AS306" s="38">
        <v>0</v>
      </c>
      <c r="AT306" s="38">
        <v>0</v>
      </c>
      <c r="AU306" s="38">
        <v>0</v>
      </c>
      <c r="AV306" s="38">
        <v>0</v>
      </c>
      <c r="AW306" s="38">
        <v>0</v>
      </c>
      <c r="AX306" s="38">
        <v>0</v>
      </c>
      <c r="AY306" s="38">
        <v>0</v>
      </c>
      <c r="AZ306" s="38">
        <v>0</v>
      </c>
      <c r="BA306" s="38">
        <v>0</v>
      </c>
      <c r="BB306" s="38">
        <v>0</v>
      </c>
      <c r="BC306" s="38">
        <v>0</v>
      </c>
      <c r="BD306" s="38">
        <v>0</v>
      </c>
      <c r="BE306" s="38">
        <v>0</v>
      </c>
      <c r="BF306" s="38">
        <v>0</v>
      </c>
      <c r="BG306" s="38">
        <v>0</v>
      </c>
      <c r="BH306" s="38">
        <v>0</v>
      </c>
      <c r="BI306" s="38">
        <v>0</v>
      </c>
      <c r="BJ306" s="38">
        <v>0</v>
      </c>
      <c r="BK306" s="38">
        <v>0</v>
      </c>
      <c r="BL306" s="38">
        <v>0</v>
      </c>
      <c r="BM306" s="38">
        <v>0</v>
      </c>
      <c r="BN306" s="38">
        <v>0</v>
      </c>
      <c r="BO306" s="38">
        <v>0</v>
      </c>
      <c r="BP306" s="38">
        <v>0</v>
      </c>
      <c r="BQ306" s="38">
        <v>0</v>
      </c>
      <c r="BR306" s="38">
        <v>0</v>
      </c>
      <c r="BS306" s="38">
        <v>0</v>
      </c>
      <c r="BT306" s="38">
        <v>0</v>
      </c>
      <c r="BU306" s="38">
        <v>0</v>
      </c>
    </row>
    <row r="307" spans="2:73" x14ac:dyDescent="0.25">
      <c r="B307" s="38">
        <v>0</v>
      </c>
      <c r="C307" s="38">
        <v>0</v>
      </c>
      <c r="D307" s="38">
        <v>0</v>
      </c>
      <c r="E307" s="38">
        <v>0</v>
      </c>
      <c r="F307" s="38">
        <v>0</v>
      </c>
      <c r="G307" s="38">
        <v>0</v>
      </c>
      <c r="H307" s="38">
        <v>0</v>
      </c>
      <c r="I307" s="38">
        <v>0</v>
      </c>
      <c r="J307" s="38">
        <v>0</v>
      </c>
      <c r="K307" s="38">
        <v>0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38">
        <v>0</v>
      </c>
      <c r="R307" s="38">
        <v>0</v>
      </c>
      <c r="S307" s="38">
        <v>0</v>
      </c>
      <c r="T307" s="38">
        <v>0</v>
      </c>
      <c r="U307" s="38">
        <v>0</v>
      </c>
      <c r="V307" s="38">
        <v>0</v>
      </c>
      <c r="W307" s="38">
        <v>3.9999999999999973E-6</v>
      </c>
      <c r="X307" s="38">
        <v>2.8799999999999978E-6</v>
      </c>
      <c r="Y307" s="38">
        <v>3.2799999999999982E-6</v>
      </c>
      <c r="Z307" s="38">
        <v>0</v>
      </c>
      <c r="AA307" s="38">
        <v>0</v>
      </c>
      <c r="AB307" s="38">
        <v>0</v>
      </c>
      <c r="AC307" s="38">
        <v>0</v>
      </c>
      <c r="AD307" s="38">
        <v>0</v>
      </c>
      <c r="AE307" s="38">
        <v>0</v>
      </c>
      <c r="AF307" s="38">
        <v>0</v>
      </c>
      <c r="AG307" s="38">
        <v>0</v>
      </c>
      <c r="AH307" s="38">
        <v>0</v>
      </c>
      <c r="AI307" s="38">
        <v>0</v>
      </c>
      <c r="AJ307" s="38">
        <v>0</v>
      </c>
      <c r="AK307" s="38">
        <v>0</v>
      </c>
      <c r="AL307" s="38">
        <v>0</v>
      </c>
      <c r="AM307" s="38">
        <v>0</v>
      </c>
      <c r="AN307" s="38">
        <v>0</v>
      </c>
      <c r="AO307" s="38">
        <v>0</v>
      </c>
      <c r="AP307" s="38">
        <v>0</v>
      </c>
      <c r="AQ307" s="38">
        <v>0</v>
      </c>
      <c r="AR307" s="38">
        <v>0</v>
      </c>
      <c r="AS307" s="38">
        <v>0</v>
      </c>
      <c r="AT307" s="38">
        <v>0</v>
      </c>
      <c r="AU307" s="38">
        <v>0</v>
      </c>
      <c r="AV307" s="38">
        <v>0</v>
      </c>
      <c r="AW307" s="38">
        <v>0</v>
      </c>
      <c r="AX307" s="38">
        <v>0</v>
      </c>
      <c r="AY307" s="38">
        <v>0</v>
      </c>
      <c r="AZ307" s="38">
        <v>0</v>
      </c>
      <c r="BA307" s="38">
        <v>0</v>
      </c>
      <c r="BB307" s="38">
        <v>0</v>
      </c>
      <c r="BC307" s="38">
        <v>0</v>
      </c>
      <c r="BD307" s="38">
        <v>0</v>
      </c>
      <c r="BE307" s="38">
        <v>0</v>
      </c>
      <c r="BF307" s="38">
        <v>0</v>
      </c>
      <c r="BG307" s="38">
        <v>0</v>
      </c>
      <c r="BH307" s="38">
        <v>0</v>
      </c>
      <c r="BI307" s="38">
        <v>0</v>
      </c>
      <c r="BJ307" s="38">
        <v>0</v>
      </c>
      <c r="BK307" s="38">
        <v>0</v>
      </c>
      <c r="BL307" s="38">
        <v>0</v>
      </c>
      <c r="BM307" s="38">
        <v>0</v>
      </c>
      <c r="BN307" s="38">
        <v>0</v>
      </c>
      <c r="BO307" s="38">
        <v>0</v>
      </c>
      <c r="BP307" s="38">
        <v>0</v>
      </c>
      <c r="BQ307" s="38">
        <v>0</v>
      </c>
      <c r="BR307" s="38">
        <v>0</v>
      </c>
      <c r="BS307" s="38">
        <v>0</v>
      </c>
      <c r="BT307" s="38">
        <v>0</v>
      </c>
      <c r="BU307" s="38">
        <v>0</v>
      </c>
    </row>
    <row r="308" spans="2:73" x14ac:dyDescent="0.25">
      <c r="B308" s="38">
        <v>0</v>
      </c>
      <c r="C308" s="38">
        <v>0</v>
      </c>
      <c r="D308" s="38">
        <v>0</v>
      </c>
      <c r="E308" s="38">
        <v>0</v>
      </c>
      <c r="F308" s="38">
        <v>0</v>
      </c>
      <c r="G308" s="38">
        <v>0</v>
      </c>
      <c r="H308" s="38">
        <v>0</v>
      </c>
      <c r="I308" s="38">
        <v>0</v>
      </c>
      <c r="J308" s="38">
        <v>0</v>
      </c>
      <c r="K308" s="3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2.8799999999999983E-6</v>
      </c>
      <c r="X308" s="38">
        <v>3.9999999999999981E-6</v>
      </c>
      <c r="Y308" s="38">
        <v>1.9599999999999986E-6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  <c r="AK308" s="38">
        <v>0</v>
      </c>
      <c r="AL308" s="38">
        <v>0</v>
      </c>
      <c r="AM308" s="38">
        <v>0</v>
      </c>
      <c r="AN308" s="38">
        <v>0</v>
      </c>
      <c r="AO308" s="38">
        <v>0</v>
      </c>
      <c r="AP308" s="38">
        <v>0</v>
      </c>
      <c r="AQ308" s="38">
        <v>0</v>
      </c>
      <c r="AR308" s="38">
        <v>0</v>
      </c>
      <c r="AS308" s="38">
        <v>0</v>
      </c>
      <c r="AT308" s="38">
        <v>0</v>
      </c>
      <c r="AU308" s="38">
        <v>0</v>
      </c>
      <c r="AV308" s="38">
        <v>0</v>
      </c>
      <c r="AW308" s="38">
        <v>0</v>
      </c>
      <c r="AX308" s="38">
        <v>0</v>
      </c>
      <c r="AY308" s="38">
        <v>0</v>
      </c>
      <c r="AZ308" s="38">
        <v>0</v>
      </c>
      <c r="BA308" s="38">
        <v>0</v>
      </c>
      <c r="BB308" s="38">
        <v>0</v>
      </c>
      <c r="BC308" s="38">
        <v>0</v>
      </c>
      <c r="BD308" s="38">
        <v>0</v>
      </c>
      <c r="BE308" s="38">
        <v>0</v>
      </c>
      <c r="BF308" s="38">
        <v>0</v>
      </c>
      <c r="BG308" s="38">
        <v>0</v>
      </c>
      <c r="BH308" s="38">
        <v>0</v>
      </c>
      <c r="BI308" s="38">
        <v>0</v>
      </c>
      <c r="BJ308" s="38">
        <v>0</v>
      </c>
      <c r="BK308" s="38">
        <v>0</v>
      </c>
      <c r="BL308" s="38">
        <v>0</v>
      </c>
      <c r="BM308" s="38">
        <v>0</v>
      </c>
      <c r="BN308" s="38">
        <v>0</v>
      </c>
      <c r="BO308" s="38">
        <v>0</v>
      </c>
      <c r="BP308" s="38">
        <v>0</v>
      </c>
      <c r="BQ308" s="38">
        <v>0</v>
      </c>
      <c r="BR308" s="38">
        <v>0</v>
      </c>
      <c r="BS308" s="38">
        <v>0</v>
      </c>
      <c r="BT308" s="38">
        <v>0</v>
      </c>
      <c r="BU308" s="38">
        <v>0</v>
      </c>
    </row>
    <row r="309" spans="2:73" x14ac:dyDescent="0.25">
      <c r="B309" s="38">
        <v>0</v>
      </c>
      <c r="C309" s="38">
        <v>0</v>
      </c>
      <c r="D309" s="38">
        <v>0</v>
      </c>
      <c r="E309" s="38">
        <v>0</v>
      </c>
      <c r="F309" s="38">
        <v>0</v>
      </c>
      <c r="G309" s="38">
        <v>0</v>
      </c>
      <c r="H309" s="38">
        <v>0</v>
      </c>
      <c r="I309" s="38">
        <v>0</v>
      </c>
      <c r="J309" s="38">
        <v>0</v>
      </c>
      <c r="K309" s="38">
        <v>0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38">
        <v>0</v>
      </c>
      <c r="R309" s="38">
        <v>0</v>
      </c>
      <c r="S309" s="38">
        <v>0</v>
      </c>
      <c r="T309" s="38">
        <v>0</v>
      </c>
      <c r="U309" s="38">
        <v>0</v>
      </c>
      <c r="V309" s="38">
        <v>0</v>
      </c>
      <c r="W309" s="38">
        <v>3.2799999999999987E-6</v>
      </c>
      <c r="X309" s="38">
        <v>1.9599999999999986E-6</v>
      </c>
      <c r="Y309" s="38">
        <v>3.999999999999999E-6</v>
      </c>
      <c r="Z309" s="38">
        <v>0</v>
      </c>
      <c r="AA309" s="38">
        <v>0</v>
      </c>
      <c r="AB309" s="38">
        <v>0</v>
      </c>
      <c r="AC309" s="38">
        <v>0</v>
      </c>
      <c r="AD309" s="38">
        <v>0</v>
      </c>
      <c r="AE309" s="38">
        <v>0</v>
      </c>
      <c r="AF309" s="38">
        <v>0</v>
      </c>
      <c r="AG309" s="38">
        <v>0</v>
      </c>
      <c r="AH309" s="38">
        <v>0</v>
      </c>
      <c r="AI309" s="38">
        <v>0</v>
      </c>
      <c r="AJ309" s="38">
        <v>0</v>
      </c>
      <c r="AK309" s="38">
        <v>0</v>
      </c>
      <c r="AL309" s="38">
        <v>0</v>
      </c>
      <c r="AM309" s="38">
        <v>0</v>
      </c>
      <c r="AN309" s="38">
        <v>0</v>
      </c>
      <c r="AO309" s="38">
        <v>0</v>
      </c>
      <c r="AP309" s="38">
        <v>0</v>
      </c>
      <c r="AQ309" s="38">
        <v>0</v>
      </c>
      <c r="AR309" s="38">
        <v>0</v>
      </c>
      <c r="AS309" s="38">
        <v>0</v>
      </c>
      <c r="AT309" s="38">
        <v>0</v>
      </c>
      <c r="AU309" s="38">
        <v>0</v>
      </c>
      <c r="AV309" s="38">
        <v>0</v>
      </c>
      <c r="AW309" s="38">
        <v>0</v>
      </c>
      <c r="AX309" s="38">
        <v>0</v>
      </c>
      <c r="AY309" s="38">
        <v>0</v>
      </c>
      <c r="AZ309" s="38">
        <v>0</v>
      </c>
      <c r="BA309" s="38">
        <v>0</v>
      </c>
      <c r="BB309" s="38">
        <v>0</v>
      </c>
      <c r="BC309" s="38">
        <v>0</v>
      </c>
      <c r="BD309" s="38">
        <v>0</v>
      </c>
      <c r="BE309" s="38">
        <v>0</v>
      </c>
      <c r="BF309" s="38">
        <v>0</v>
      </c>
      <c r="BG309" s="38">
        <v>0</v>
      </c>
      <c r="BH309" s="38">
        <v>0</v>
      </c>
      <c r="BI309" s="38">
        <v>0</v>
      </c>
      <c r="BJ309" s="38">
        <v>0</v>
      </c>
      <c r="BK309" s="38">
        <v>0</v>
      </c>
      <c r="BL309" s="38">
        <v>0</v>
      </c>
      <c r="BM309" s="38">
        <v>0</v>
      </c>
      <c r="BN309" s="38">
        <v>0</v>
      </c>
      <c r="BO309" s="38">
        <v>0</v>
      </c>
      <c r="BP309" s="38">
        <v>0</v>
      </c>
      <c r="BQ309" s="38">
        <v>0</v>
      </c>
      <c r="BR309" s="38">
        <v>0</v>
      </c>
      <c r="BS309" s="38">
        <v>0</v>
      </c>
      <c r="BT309" s="38">
        <v>0</v>
      </c>
      <c r="BU309" s="38">
        <v>0</v>
      </c>
    </row>
    <row r="310" spans="2:73" x14ac:dyDescent="0.25">
      <c r="B310" s="38">
        <v>0</v>
      </c>
      <c r="C310" s="38">
        <v>0</v>
      </c>
      <c r="D310" s="38">
        <v>0</v>
      </c>
      <c r="E310" s="38">
        <v>0</v>
      </c>
      <c r="F310" s="38">
        <v>0</v>
      </c>
      <c r="G310" s="38">
        <v>0</v>
      </c>
      <c r="H310" s="38">
        <v>0</v>
      </c>
      <c r="I310" s="38">
        <v>0</v>
      </c>
      <c r="J310" s="38">
        <v>0</v>
      </c>
      <c r="K310" s="3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1.6000000000000009E-5</v>
      </c>
      <c r="AA310" s="38">
        <v>9.0000000000000053E-6</v>
      </c>
      <c r="AB310" s="38">
        <v>9.9600000000000063E-6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  <c r="AK310" s="38">
        <v>0</v>
      </c>
      <c r="AL310" s="38">
        <v>0</v>
      </c>
      <c r="AM310" s="38">
        <v>0</v>
      </c>
      <c r="AN310" s="38">
        <v>0</v>
      </c>
      <c r="AO310" s="38">
        <v>0</v>
      </c>
      <c r="AP310" s="38">
        <v>0</v>
      </c>
      <c r="AQ310" s="38">
        <v>0</v>
      </c>
      <c r="AR310" s="38">
        <v>0</v>
      </c>
      <c r="AS310" s="38">
        <v>0</v>
      </c>
      <c r="AT310" s="38">
        <v>0</v>
      </c>
      <c r="AU310" s="38">
        <v>0</v>
      </c>
      <c r="AV310" s="38">
        <v>0</v>
      </c>
      <c r="AW310" s="38">
        <v>0</v>
      </c>
      <c r="AX310" s="38">
        <v>0</v>
      </c>
      <c r="AY310" s="38">
        <v>0</v>
      </c>
      <c r="AZ310" s="38">
        <v>0</v>
      </c>
      <c r="BA310" s="38">
        <v>0</v>
      </c>
      <c r="BB310" s="38">
        <v>0</v>
      </c>
      <c r="BC310" s="38">
        <v>0</v>
      </c>
      <c r="BD310" s="38">
        <v>0</v>
      </c>
      <c r="BE310" s="38">
        <v>0</v>
      </c>
      <c r="BF310" s="38">
        <v>0</v>
      </c>
      <c r="BG310" s="38">
        <v>0</v>
      </c>
      <c r="BH310" s="38">
        <v>0</v>
      </c>
      <c r="BI310" s="38">
        <v>0</v>
      </c>
      <c r="BJ310" s="38">
        <v>0</v>
      </c>
      <c r="BK310" s="38">
        <v>0</v>
      </c>
      <c r="BL310" s="38">
        <v>0</v>
      </c>
      <c r="BM310" s="38">
        <v>0</v>
      </c>
      <c r="BN310" s="38">
        <v>0</v>
      </c>
      <c r="BO310" s="38">
        <v>0</v>
      </c>
      <c r="BP310" s="38">
        <v>0</v>
      </c>
      <c r="BQ310" s="38">
        <v>0</v>
      </c>
      <c r="BR310" s="38">
        <v>0</v>
      </c>
      <c r="BS310" s="38">
        <v>0</v>
      </c>
      <c r="BT310" s="38">
        <v>0</v>
      </c>
      <c r="BU310" s="38">
        <v>0</v>
      </c>
    </row>
    <row r="311" spans="2:73" x14ac:dyDescent="0.25">
      <c r="B311" s="38">
        <v>0</v>
      </c>
      <c r="C311" s="38">
        <v>0</v>
      </c>
      <c r="D311" s="38">
        <v>0</v>
      </c>
      <c r="E311" s="38">
        <v>0</v>
      </c>
      <c r="F311" s="38">
        <v>0</v>
      </c>
      <c r="G311" s="38">
        <v>0</v>
      </c>
      <c r="H311" s="38">
        <v>0</v>
      </c>
      <c r="I311" s="38">
        <v>0</v>
      </c>
      <c r="J311" s="38">
        <v>0</v>
      </c>
      <c r="K311" s="38">
        <v>0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38">
        <v>0</v>
      </c>
      <c r="R311" s="38">
        <v>0</v>
      </c>
      <c r="S311" s="38">
        <v>0</v>
      </c>
      <c r="T311" s="38">
        <v>0</v>
      </c>
      <c r="U311" s="38">
        <v>0</v>
      </c>
      <c r="V311" s="38">
        <v>0</v>
      </c>
      <c r="W311" s="38">
        <v>0</v>
      </c>
      <c r="X311" s="38">
        <v>0</v>
      </c>
      <c r="Y311" s="38">
        <v>0</v>
      </c>
      <c r="Z311" s="38">
        <v>9.0000000000000053E-6</v>
      </c>
      <c r="AA311" s="38">
        <v>9.0000000000000019E-6</v>
      </c>
      <c r="AB311" s="38">
        <v>4.9500000000000034E-6</v>
      </c>
      <c r="AC311" s="38">
        <v>0</v>
      </c>
      <c r="AD311" s="38">
        <v>0</v>
      </c>
      <c r="AE311" s="38">
        <v>0</v>
      </c>
      <c r="AF311" s="38">
        <v>0</v>
      </c>
      <c r="AG311" s="38">
        <v>0</v>
      </c>
      <c r="AH311" s="38">
        <v>0</v>
      </c>
      <c r="AI311" s="38">
        <v>0</v>
      </c>
      <c r="AJ311" s="38">
        <v>0</v>
      </c>
      <c r="AK311" s="38">
        <v>0</v>
      </c>
      <c r="AL311" s="38">
        <v>0</v>
      </c>
      <c r="AM311" s="38">
        <v>0</v>
      </c>
      <c r="AN311" s="38">
        <v>0</v>
      </c>
      <c r="AO311" s="38">
        <v>0</v>
      </c>
      <c r="AP311" s="38">
        <v>0</v>
      </c>
      <c r="AQ311" s="38">
        <v>0</v>
      </c>
      <c r="AR311" s="38">
        <v>0</v>
      </c>
      <c r="AS311" s="38">
        <v>0</v>
      </c>
      <c r="AT311" s="38">
        <v>0</v>
      </c>
      <c r="AU311" s="38">
        <v>0</v>
      </c>
      <c r="AV311" s="38">
        <v>0</v>
      </c>
      <c r="AW311" s="38">
        <v>0</v>
      </c>
      <c r="AX311" s="38">
        <v>0</v>
      </c>
      <c r="AY311" s="38">
        <v>0</v>
      </c>
      <c r="AZ311" s="38">
        <v>0</v>
      </c>
      <c r="BA311" s="38">
        <v>0</v>
      </c>
      <c r="BB311" s="38">
        <v>0</v>
      </c>
      <c r="BC311" s="38">
        <v>0</v>
      </c>
      <c r="BD311" s="38">
        <v>0</v>
      </c>
      <c r="BE311" s="38">
        <v>0</v>
      </c>
      <c r="BF311" s="38">
        <v>0</v>
      </c>
      <c r="BG311" s="38">
        <v>0</v>
      </c>
      <c r="BH311" s="38">
        <v>0</v>
      </c>
      <c r="BI311" s="38">
        <v>0</v>
      </c>
      <c r="BJ311" s="38">
        <v>0</v>
      </c>
      <c r="BK311" s="38">
        <v>0</v>
      </c>
      <c r="BL311" s="38">
        <v>0</v>
      </c>
      <c r="BM311" s="38">
        <v>0</v>
      </c>
      <c r="BN311" s="38">
        <v>0</v>
      </c>
      <c r="BO311" s="38">
        <v>0</v>
      </c>
      <c r="BP311" s="38">
        <v>0</v>
      </c>
      <c r="BQ311" s="38">
        <v>0</v>
      </c>
      <c r="BR311" s="38">
        <v>0</v>
      </c>
      <c r="BS311" s="38">
        <v>0</v>
      </c>
      <c r="BT311" s="38">
        <v>0</v>
      </c>
      <c r="BU311" s="38">
        <v>0</v>
      </c>
    </row>
    <row r="312" spans="2:73" x14ac:dyDescent="0.25">
      <c r="B312" s="38">
        <v>0</v>
      </c>
      <c r="C312" s="38">
        <v>0</v>
      </c>
      <c r="D312" s="38">
        <v>0</v>
      </c>
      <c r="E312" s="38">
        <v>0</v>
      </c>
      <c r="F312" s="38">
        <v>0</v>
      </c>
      <c r="G312" s="38">
        <v>0</v>
      </c>
      <c r="H312" s="38">
        <v>0</v>
      </c>
      <c r="I312" s="38">
        <v>0</v>
      </c>
      <c r="J312" s="38">
        <v>0</v>
      </c>
      <c r="K312" s="38">
        <v>0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38">
        <v>0</v>
      </c>
      <c r="R312" s="38">
        <v>0</v>
      </c>
      <c r="S312" s="38">
        <v>0</v>
      </c>
      <c r="T312" s="38">
        <v>0</v>
      </c>
      <c r="U312" s="38">
        <v>0</v>
      </c>
      <c r="V312" s="38">
        <v>0</v>
      </c>
      <c r="W312" s="38">
        <v>0</v>
      </c>
      <c r="X312" s="38">
        <v>0</v>
      </c>
      <c r="Y312" s="38">
        <v>0</v>
      </c>
      <c r="Z312" s="38">
        <v>9.9600000000000063E-6</v>
      </c>
      <c r="AA312" s="38">
        <v>4.950000000000006E-6</v>
      </c>
      <c r="AB312" s="38">
        <v>9.0000000000000053E-6</v>
      </c>
      <c r="AC312" s="38">
        <v>0</v>
      </c>
      <c r="AD312" s="38">
        <v>0</v>
      </c>
      <c r="AE312" s="38">
        <v>0</v>
      </c>
      <c r="AF312" s="38">
        <v>0</v>
      </c>
      <c r="AG312" s="38">
        <v>0</v>
      </c>
      <c r="AH312" s="38">
        <v>0</v>
      </c>
      <c r="AI312" s="38">
        <v>0</v>
      </c>
      <c r="AJ312" s="38">
        <v>0</v>
      </c>
      <c r="AK312" s="38">
        <v>0</v>
      </c>
      <c r="AL312" s="38">
        <v>0</v>
      </c>
      <c r="AM312" s="38">
        <v>0</v>
      </c>
      <c r="AN312" s="38">
        <v>0</v>
      </c>
      <c r="AO312" s="38">
        <v>0</v>
      </c>
      <c r="AP312" s="38">
        <v>0</v>
      </c>
      <c r="AQ312" s="38">
        <v>0</v>
      </c>
      <c r="AR312" s="38">
        <v>0</v>
      </c>
      <c r="AS312" s="38">
        <v>0</v>
      </c>
      <c r="AT312" s="38">
        <v>0</v>
      </c>
      <c r="AU312" s="38">
        <v>0</v>
      </c>
      <c r="AV312" s="38">
        <v>0</v>
      </c>
      <c r="AW312" s="38">
        <v>0</v>
      </c>
      <c r="AX312" s="38">
        <v>0</v>
      </c>
      <c r="AY312" s="38">
        <v>0</v>
      </c>
      <c r="AZ312" s="38">
        <v>0</v>
      </c>
      <c r="BA312" s="38">
        <v>0</v>
      </c>
      <c r="BB312" s="38">
        <v>0</v>
      </c>
      <c r="BC312" s="38">
        <v>0</v>
      </c>
      <c r="BD312" s="38">
        <v>0</v>
      </c>
      <c r="BE312" s="38">
        <v>0</v>
      </c>
      <c r="BF312" s="38">
        <v>0</v>
      </c>
      <c r="BG312" s="38">
        <v>0</v>
      </c>
      <c r="BH312" s="38">
        <v>0</v>
      </c>
      <c r="BI312" s="38">
        <v>0</v>
      </c>
      <c r="BJ312" s="38">
        <v>0</v>
      </c>
      <c r="BK312" s="38">
        <v>0</v>
      </c>
      <c r="BL312" s="38">
        <v>0</v>
      </c>
      <c r="BM312" s="38">
        <v>0</v>
      </c>
      <c r="BN312" s="38">
        <v>0</v>
      </c>
      <c r="BO312" s="38">
        <v>0</v>
      </c>
      <c r="BP312" s="38">
        <v>0</v>
      </c>
      <c r="BQ312" s="38">
        <v>0</v>
      </c>
      <c r="BR312" s="38">
        <v>0</v>
      </c>
      <c r="BS312" s="38">
        <v>0</v>
      </c>
      <c r="BT312" s="38">
        <v>0</v>
      </c>
      <c r="BU312" s="38">
        <v>0</v>
      </c>
    </row>
    <row r="313" spans="2:73" x14ac:dyDescent="0.25">
      <c r="B313" s="38">
        <v>0</v>
      </c>
      <c r="C313" s="38">
        <v>0</v>
      </c>
      <c r="D313" s="38">
        <v>0</v>
      </c>
      <c r="E313" s="38">
        <v>0</v>
      </c>
      <c r="F313" s="38">
        <v>0</v>
      </c>
      <c r="G313" s="38">
        <v>0</v>
      </c>
      <c r="H313" s="38">
        <v>0</v>
      </c>
      <c r="I313" s="38">
        <v>0</v>
      </c>
      <c r="J313" s="38">
        <v>0</v>
      </c>
      <c r="K313" s="38">
        <v>0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38">
        <v>0</v>
      </c>
      <c r="R313" s="38">
        <v>0</v>
      </c>
      <c r="S313" s="38">
        <v>0</v>
      </c>
      <c r="T313" s="38">
        <v>0</v>
      </c>
      <c r="U313" s="38">
        <v>0</v>
      </c>
      <c r="V313" s="38">
        <v>0</v>
      </c>
      <c r="W313" s="38">
        <v>0</v>
      </c>
      <c r="X313" s="38">
        <v>0</v>
      </c>
      <c r="Y313" s="38">
        <v>0</v>
      </c>
      <c r="Z313" s="38">
        <v>0</v>
      </c>
      <c r="AA313" s="38">
        <v>0</v>
      </c>
      <c r="AB313" s="38">
        <v>0</v>
      </c>
      <c r="AC313" s="38">
        <v>8.9999999999999985E-6</v>
      </c>
      <c r="AD313" s="38">
        <v>3.54E-6</v>
      </c>
      <c r="AE313" s="38">
        <v>6.4799999999999989E-6</v>
      </c>
      <c r="AF313" s="38">
        <v>0</v>
      </c>
      <c r="AG313" s="38">
        <v>0</v>
      </c>
      <c r="AH313" s="38">
        <v>0</v>
      </c>
      <c r="AI313" s="38">
        <v>0</v>
      </c>
      <c r="AJ313" s="38">
        <v>0</v>
      </c>
      <c r="AK313" s="38">
        <v>0</v>
      </c>
      <c r="AL313" s="38">
        <v>0</v>
      </c>
      <c r="AM313" s="38">
        <v>0</v>
      </c>
      <c r="AN313" s="38">
        <v>0</v>
      </c>
      <c r="AO313" s="38">
        <v>0</v>
      </c>
      <c r="AP313" s="38">
        <v>0</v>
      </c>
      <c r="AQ313" s="38">
        <v>0</v>
      </c>
      <c r="AR313" s="38">
        <v>0</v>
      </c>
      <c r="AS313" s="38">
        <v>0</v>
      </c>
      <c r="AT313" s="38">
        <v>0</v>
      </c>
      <c r="AU313" s="38">
        <v>0</v>
      </c>
      <c r="AV313" s="38">
        <v>0</v>
      </c>
      <c r="AW313" s="38">
        <v>0</v>
      </c>
      <c r="AX313" s="38">
        <v>0</v>
      </c>
      <c r="AY313" s="38">
        <v>0</v>
      </c>
      <c r="AZ313" s="38">
        <v>0</v>
      </c>
      <c r="BA313" s="38">
        <v>0</v>
      </c>
      <c r="BB313" s="38">
        <v>0</v>
      </c>
      <c r="BC313" s="38">
        <v>0</v>
      </c>
      <c r="BD313" s="38">
        <v>0</v>
      </c>
      <c r="BE313" s="38">
        <v>0</v>
      </c>
      <c r="BF313" s="38">
        <v>0</v>
      </c>
      <c r="BG313" s="38">
        <v>0</v>
      </c>
      <c r="BH313" s="38">
        <v>0</v>
      </c>
      <c r="BI313" s="38">
        <v>0</v>
      </c>
      <c r="BJ313" s="38">
        <v>0</v>
      </c>
      <c r="BK313" s="38">
        <v>0</v>
      </c>
      <c r="BL313" s="38">
        <v>0</v>
      </c>
      <c r="BM313" s="38">
        <v>0</v>
      </c>
      <c r="BN313" s="38">
        <v>0</v>
      </c>
      <c r="BO313" s="38">
        <v>0</v>
      </c>
      <c r="BP313" s="38">
        <v>0</v>
      </c>
      <c r="BQ313" s="38">
        <v>0</v>
      </c>
      <c r="BR313" s="38">
        <v>0</v>
      </c>
      <c r="BS313" s="38">
        <v>0</v>
      </c>
      <c r="BT313" s="38">
        <v>0</v>
      </c>
      <c r="BU313" s="38">
        <v>0</v>
      </c>
    </row>
    <row r="314" spans="2:73" x14ac:dyDescent="0.25">
      <c r="B314" s="38">
        <v>0</v>
      </c>
      <c r="C314" s="38">
        <v>0</v>
      </c>
      <c r="D314" s="38">
        <v>0</v>
      </c>
      <c r="E314" s="38">
        <v>0</v>
      </c>
      <c r="F314" s="38">
        <v>0</v>
      </c>
      <c r="G314" s="38">
        <v>0</v>
      </c>
      <c r="H314" s="38">
        <v>0</v>
      </c>
      <c r="I314" s="38">
        <v>0</v>
      </c>
      <c r="J314" s="38">
        <v>0</v>
      </c>
      <c r="K314" s="38">
        <v>0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38">
        <v>0</v>
      </c>
      <c r="R314" s="38">
        <v>0</v>
      </c>
      <c r="S314" s="38">
        <v>0</v>
      </c>
      <c r="T314" s="38">
        <v>0</v>
      </c>
      <c r="U314" s="38">
        <v>0</v>
      </c>
      <c r="V314" s="38">
        <v>0</v>
      </c>
      <c r="W314" s="38">
        <v>0</v>
      </c>
      <c r="X314" s="38">
        <v>0</v>
      </c>
      <c r="Y314" s="38">
        <v>0</v>
      </c>
      <c r="Z314" s="38">
        <v>0</v>
      </c>
      <c r="AA314" s="38">
        <v>0</v>
      </c>
      <c r="AB314" s="38">
        <v>0</v>
      </c>
      <c r="AC314" s="38">
        <v>3.54E-6</v>
      </c>
      <c r="AD314" s="38">
        <v>3.9999999999999998E-6</v>
      </c>
      <c r="AE314" s="38">
        <v>1.3799999999999993E-6</v>
      </c>
      <c r="AF314" s="38">
        <v>0</v>
      </c>
      <c r="AG314" s="38">
        <v>0</v>
      </c>
      <c r="AH314" s="38">
        <v>0</v>
      </c>
      <c r="AI314" s="38">
        <v>0</v>
      </c>
      <c r="AJ314" s="38">
        <v>0</v>
      </c>
      <c r="AK314" s="38">
        <v>0</v>
      </c>
      <c r="AL314" s="38">
        <v>0</v>
      </c>
      <c r="AM314" s="38">
        <v>0</v>
      </c>
      <c r="AN314" s="38">
        <v>0</v>
      </c>
      <c r="AO314" s="38">
        <v>0</v>
      </c>
      <c r="AP314" s="38">
        <v>0</v>
      </c>
      <c r="AQ314" s="38">
        <v>0</v>
      </c>
      <c r="AR314" s="38">
        <v>0</v>
      </c>
      <c r="AS314" s="38">
        <v>0</v>
      </c>
      <c r="AT314" s="38">
        <v>0</v>
      </c>
      <c r="AU314" s="38">
        <v>0</v>
      </c>
      <c r="AV314" s="38">
        <v>0</v>
      </c>
      <c r="AW314" s="38">
        <v>0</v>
      </c>
      <c r="AX314" s="38">
        <v>0</v>
      </c>
      <c r="AY314" s="38">
        <v>0</v>
      </c>
      <c r="AZ314" s="38">
        <v>0</v>
      </c>
      <c r="BA314" s="38">
        <v>0</v>
      </c>
      <c r="BB314" s="38">
        <v>0</v>
      </c>
      <c r="BC314" s="38">
        <v>0</v>
      </c>
      <c r="BD314" s="38">
        <v>0</v>
      </c>
      <c r="BE314" s="38">
        <v>0</v>
      </c>
      <c r="BF314" s="38">
        <v>0</v>
      </c>
      <c r="BG314" s="38">
        <v>0</v>
      </c>
      <c r="BH314" s="38">
        <v>0</v>
      </c>
      <c r="BI314" s="38">
        <v>0</v>
      </c>
      <c r="BJ314" s="38">
        <v>0</v>
      </c>
      <c r="BK314" s="38">
        <v>0</v>
      </c>
      <c r="BL314" s="38">
        <v>0</v>
      </c>
      <c r="BM314" s="38">
        <v>0</v>
      </c>
      <c r="BN314" s="38">
        <v>0</v>
      </c>
      <c r="BO314" s="38">
        <v>0</v>
      </c>
      <c r="BP314" s="38">
        <v>0</v>
      </c>
      <c r="BQ314" s="38">
        <v>0</v>
      </c>
      <c r="BR314" s="38">
        <v>0</v>
      </c>
      <c r="BS314" s="38">
        <v>0</v>
      </c>
      <c r="BT314" s="38">
        <v>0</v>
      </c>
      <c r="BU314" s="38">
        <v>0</v>
      </c>
    </row>
    <row r="315" spans="2:73" x14ac:dyDescent="0.25">
      <c r="B315" s="38">
        <v>0</v>
      </c>
      <c r="C315" s="38">
        <v>0</v>
      </c>
      <c r="D315" s="38">
        <v>0</v>
      </c>
      <c r="E315" s="38">
        <v>0</v>
      </c>
      <c r="F315" s="38">
        <v>0</v>
      </c>
      <c r="G315" s="38">
        <v>0</v>
      </c>
      <c r="H315" s="38">
        <v>0</v>
      </c>
      <c r="I315" s="38">
        <v>0</v>
      </c>
      <c r="J315" s="38">
        <v>0</v>
      </c>
      <c r="K315" s="38">
        <v>0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38">
        <v>0</v>
      </c>
      <c r="R315" s="38">
        <v>0</v>
      </c>
      <c r="S315" s="38">
        <v>0</v>
      </c>
      <c r="T315" s="38">
        <v>0</v>
      </c>
      <c r="U315" s="38">
        <v>0</v>
      </c>
      <c r="V315" s="38">
        <v>0</v>
      </c>
      <c r="W315" s="38">
        <v>0</v>
      </c>
      <c r="X315" s="38">
        <v>0</v>
      </c>
      <c r="Y315" s="38">
        <v>0</v>
      </c>
      <c r="Z315" s="38">
        <v>0</v>
      </c>
      <c r="AA315" s="38">
        <v>0</v>
      </c>
      <c r="AB315" s="38">
        <v>0</v>
      </c>
      <c r="AC315" s="38">
        <v>6.4799999999999989E-6</v>
      </c>
      <c r="AD315" s="38">
        <v>1.3799999999999993E-6</v>
      </c>
      <c r="AE315" s="38">
        <v>8.9999999999999985E-6</v>
      </c>
      <c r="AF315" s="38">
        <v>0</v>
      </c>
      <c r="AG315" s="38">
        <v>0</v>
      </c>
      <c r="AH315" s="38">
        <v>0</v>
      </c>
      <c r="AI315" s="38">
        <v>0</v>
      </c>
      <c r="AJ315" s="38">
        <v>0</v>
      </c>
      <c r="AK315" s="38">
        <v>0</v>
      </c>
      <c r="AL315" s="38">
        <v>0</v>
      </c>
      <c r="AM315" s="38">
        <v>0</v>
      </c>
      <c r="AN315" s="38">
        <v>0</v>
      </c>
      <c r="AO315" s="38">
        <v>0</v>
      </c>
      <c r="AP315" s="38">
        <v>0</v>
      </c>
      <c r="AQ315" s="38">
        <v>0</v>
      </c>
      <c r="AR315" s="38">
        <v>0</v>
      </c>
      <c r="AS315" s="38">
        <v>0</v>
      </c>
      <c r="AT315" s="38">
        <v>0</v>
      </c>
      <c r="AU315" s="38">
        <v>0</v>
      </c>
      <c r="AV315" s="38">
        <v>0</v>
      </c>
      <c r="AW315" s="38">
        <v>0</v>
      </c>
      <c r="AX315" s="38">
        <v>0</v>
      </c>
      <c r="AY315" s="38">
        <v>0</v>
      </c>
      <c r="AZ315" s="38">
        <v>0</v>
      </c>
      <c r="BA315" s="38">
        <v>0</v>
      </c>
      <c r="BB315" s="38">
        <v>0</v>
      </c>
      <c r="BC315" s="38">
        <v>0</v>
      </c>
      <c r="BD315" s="38">
        <v>0</v>
      </c>
      <c r="BE315" s="38">
        <v>0</v>
      </c>
      <c r="BF315" s="38">
        <v>0</v>
      </c>
      <c r="BG315" s="38">
        <v>0</v>
      </c>
      <c r="BH315" s="38">
        <v>0</v>
      </c>
      <c r="BI315" s="38">
        <v>0</v>
      </c>
      <c r="BJ315" s="38">
        <v>0</v>
      </c>
      <c r="BK315" s="38">
        <v>0</v>
      </c>
      <c r="BL315" s="38">
        <v>0</v>
      </c>
      <c r="BM315" s="38">
        <v>0</v>
      </c>
      <c r="BN315" s="38">
        <v>0</v>
      </c>
      <c r="BO315" s="38">
        <v>0</v>
      </c>
      <c r="BP315" s="38">
        <v>0</v>
      </c>
      <c r="BQ315" s="38">
        <v>0</v>
      </c>
      <c r="BR315" s="38">
        <v>0</v>
      </c>
      <c r="BS315" s="38">
        <v>0</v>
      </c>
      <c r="BT315" s="38">
        <v>0</v>
      </c>
      <c r="BU315" s="38">
        <v>0</v>
      </c>
    </row>
    <row r="316" spans="2:73" x14ac:dyDescent="0.25">
      <c r="B316" s="38">
        <v>0</v>
      </c>
      <c r="C316" s="38">
        <v>0</v>
      </c>
      <c r="D316" s="38">
        <v>0</v>
      </c>
      <c r="E316" s="38">
        <v>0</v>
      </c>
      <c r="F316" s="38">
        <v>0</v>
      </c>
      <c r="G316" s="38">
        <v>0</v>
      </c>
      <c r="H316" s="38">
        <v>0</v>
      </c>
      <c r="I316" s="38">
        <v>0</v>
      </c>
      <c r="J316" s="38">
        <v>0</v>
      </c>
      <c r="K316" s="38">
        <v>0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38">
        <v>0</v>
      </c>
      <c r="R316" s="38">
        <v>0</v>
      </c>
      <c r="S316" s="38">
        <v>0</v>
      </c>
      <c r="T316" s="38">
        <v>0</v>
      </c>
      <c r="U316" s="38">
        <v>0</v>
      </c>
      <c r="V316" s="38">
        <v>0</v>
      </c>
      <c r="W316" s="38">
        <v>0</v>
      </c>
      <c r="X316" s="38">
        <v>0</v>
      </c>
      <c r="Y316" s="38">
        <v>0</v>
      </c>
      <c r="Z316" s="38">
        <v>0</v>
      </c>
      <c r="AA316" s="38">
        <v>0</v>
      </c>
      <c r="AB316" s="38">
        <v>0</v>
      </c>
      <c r="AC316" s="38">
        <v>0</v>
      </c>
      <c r="AD316" s="38">
        <v>0</v>
      </c>
      <c r="AE316" s="38">
        <v>0</v>
      </c>
      <c r="AF316" s="38">
        <v>1.5999999999999996E-5</v>
      </c>
      <c r="AG316" s="38">
        <v>9.1199999999999991E-6</v>
      </c>
      <c r="AH316" s="38">
        <v>1.2639999999999994E-5</v>
      </c>
      <c r="AI316" s="38">
        <v>0</v>
      </c>
      <c r="AJ316" s="38">
        <v>0</v>
      </c>
      <c r="AK316" s="38">
        <v>0</v>
      </c>
      <c r="AL316" s="38">
        <v>0</v>
      </c>
      <c r="AM316" s="38">
        <v>0</v>
      </c>
      <c r="AN316" s="38">
        <v>0</v>
      </c>
      <c r="AO316" s="38">
        <v>0</v>
      </c>
      <c r="AP316" s="38">
        <v>0</v>
      </c>
      <c r="AQ316" s="38">
        <v>0</v>
      </c>
      <c r="AR316" s="38">
        <v>0</v>
      </c>
      <c r="AS316" s="38">
        <v>0</v>
      </c>
      <c r="AT316" s="38">
        <v>0</v>
      </c>
      <c r="AU316" s="38">
        <v>0</v>
      </c>
      <c r="AV316" s="38">
        <v>0</v>
      </c>
      <c r="AW316" s="38">
        <v>0</v>
      </c>
      <c r="AX316" s="38">
        <v>0</v>
      </c>
      <c r="AY316" s="38">
        <v>0</v>
      </c>
      <c r="AZ316" s="38">
        <v>0</v>
      </c>
      <c r="BA316" s="38">
        <v>0</v>
      </c>
      <c r="BB316" s="38">
        <v>0</v>
      </c>
      <c r="BC316" s="38">
        <v>0</v>
      </c>
      <c r="BD316" s="38">
        <v>0</v>
      </c>
      <c r="BE316" s="38">
        <v>0</v>
      </c>
      <c r="BF316" s="38">
        <v>0</v>
      </c>
      <c r="BG316" s="38">
        <v>0</v>
      </c>
      <c r="BH316" s="38">
        <v>0</v>
      </c>
      <c r="BI316" s="38">
        <v>0</v>
      </c>
      <c r="BJ316" s="38">
        <v>0</v>
      </c>
      <c r="BK316" s="38">
        <v>0</v>
      </c>
      <c r="BL316" s="38">
        <v>0</v>
      </c>
      <c r="BM316" s="38">
        <v>0</v>
      </c>
      <c r="BN316" s="38">
        <v>0</v>
      </c>
      <c r="BO316" s="38">
        <v>0</v>
      </c>
      <c r="BP316" s="38">
        <v>0</v>
      </c>
      <c r="BQ316" s="38">
        <v>0</v>
      </c>
      <c r="BR316" s="38">
        <v>0</v>
      </c>
      <c r="BS316" s="38">
        <v>0</v>
      </c>
      <c r="BT316" s="38">
        <v>0</v>
      </c>
      <c r="BU316" s="38">
        <v>0</v>
      </c>
    </row>
    <row r="317" spans="2:73" x14ac:dyDescent="0.25">
      <c r="B317" s="38">
        <v>0</v>
      </c>
      <c r="C317" s="38">
        <v>0</v>
      </c>
      <c r="D317" s="38">
        <v>0</v>
      </c>
      <c r="E317" s="38">
        <v>0</v>
      </c>
      <c r="F317" s="38">
        <v>0</v>
      </c>
      <c r="G317" s="38">
        <v>0</v>
      </c>
      <c r="H317" s="38">
        <v>0</v>
      </c>
      <c r="I317" s="38">
        <v>0</v>
      </c>
      <c r="J317" s="38">
        <v>0</v>
      </c>
      <c r="K317" s="3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9.1199999999999957E-6</v>
      </c>
      <c r="AG317" s="38">
        <v>8.9999999999999985E-6</v>
      </c>
      <c r="AH317" s="38">
        <v>5.7599999999999957E-6</v>
      </c>
      <c r="AI317" s="38">
        <v>0</v>
      </c>
      <c r="AJ317" s="38">
        <v>0</v>
      </c>
      <c r="AK317" s="38">
        <v>0</v>
      </c>
      <c r="AL317" s="38">
        <v>0</v>
      </c>
      <c r="AM317" s="38">
        <v>0</v>
      </c>
      <c r="AN317" s="38">
        <v>0</v>
      </c>
      <c r="AO317" s="38">
        <v>0</v>
      </c>
      <c r="AP317" s="38">
        <v>0</v>
      </c>
      <c r="AQ317" s="38">
        <v>0</v>
      </c>
      <c r="AR317" s="38">
        <v>0</v>
      </c>
      <c r="AS317" s="38">
        <v>0</v>
      </c>
      <c r="AT317" s="38">
        <v>0</v>
      </c>
      <c r="AU317" s="38">
        <v>0</v>
      </c>
      <c r="AV317" s="38">
        <v>0</v>
      </c>
      <c r="AW317" s="38">
        <v>0</v>
      </c>
      <c r="AX317" s="38">
        <v>0</v>
      </c>
      <c r="AY317" s="38">
        <v>0</v>
      </c>
      <c r="AZ317" s="38">
        <v>0</v>
      </c>
      <c r="BA317" s="38">
        <v>0</v>
      </c>
      <c r="BB317" s="38">
        <v>0</v>
      </c>
      <c r="BC317" s="38">
        <v>0</v>
      </c>
      <c r="BD317" s="38">
        <v>0</v>
      </c>
      <c r="BE317" s="38">
        <v>0</v>
      </c>
      <c r="BF317" s="38">
        <v>0</v>
      </c>
      <c r="BG317" s="38">
        <v>0</v>
      </c>
      <c r="BH317" s="38">
        <v>0</v>
      </c>
      <c r="BI317" s="38">
        <v>0</v>
      </c>
      <c r="BJ317" s="38">
        <v>0</v>
      </c>
      <c r="BK317" s="38">
        <v>0</v>
      </c>
      <c r="BL317" s="38">
        <v>0</v>
      </c>
      <c r="BM317" s="38">
        <v>0</v>
      </c>
      <c r="BN317" s="38">
        <v>0</v>
      </c>
      <c r="BO317" s="38">
        <v>0</v>
      </c>
      <c r="BP317" s="38">
        <v>0</v>
      </c>
      <c r="BQ317" s="38">
        <v>0</v>
      </c>
      <c r="BR317" s="38">
        <v>0</v>
      </c>
      <c r="BS317" s="38">
        <v>0</v>
      </c>
      <c r="BT317" s="38">
        <v>0</v>
      </c>
      <c r="BU317" s="38">
        <v>0</v>
      </c>
    </row>
    <row r="318" spans="2:73" x14ac:dyDescent="0.25">
      <c r="B318" s="38">
        <v>0</v>
      </c>
      <c r="C318" s="38">
        <v>0</v>
      </c>
      <c r="D318" s="38">
        <v>0</v>
      </c>
      <c r="E318" s="38">
        <v>0</v>
      </c>
      <c r="F318" s="38">
        <v>0</v>
      </c>
      <c r="G318" s="38">
        <v>0</v>
      </c>
      <c r="H318" s="38">
        <v>0</v>
      </c>
      <c r="I318" s="38">
        <v>0</v>
      </c>
      <c r="J318" s="38">
        <v>0</v>
      </c>
      <c r="K318" s="38">
        <v>0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38">
        <v>0</v>
      </c>
      <c r="R318" s="38">
        <v>0</v>
      </c>
      <c r="S318" s="38">
        <v>0</v>
      </c>
      <c r="T318" s="38">
        <v>0</v>
      </c>
      <c r="U318" s="38">
        <v>0</v>
      </c>
      <c r="V318" s="38">
        <v>0</v>
      </c>
      <c r="W318" s="38">
        <v>0</v>
      </c>
      <c r="X318" s="38">
        <v>0</v>
      </c>
      <c r="Y318" s="38">
        <v>0</v>
      </c>
      <c r="Z318" s="38">
        <v>0</v>
      </c>
      <c r="AA318" s="38">
        <v>0</v>
      </c>
      <c r="AB318" s="38">
        <v>0</v>
      </c>
      <c r="AC318" s="38">
        <v>0</v>
      </c>
      <c r="AD318" s="38">
        <v>0</v>
      </c>
      <c r="AE318" s="38">
        <v>0</v>
      </c>
      <c r="AF318" s="38">
        <v>1.2639999999999999E-5</v>
      </c>
      <c r="AG318" s="38">
        <v>5.7599999999999991E-6</v>
      </c>
      <c r="AH318" s="38">
        <v>1.5999999999999996E-5</v>
      </c>
      <c r="AI318" s="38">
        <v>0</v>
      </c>
      <c r="AJ318" s="38">
        <v>0</v>
      </c>
      <c r="AK318" s="38">
        <v>0</v>
      </c>
      <c r="AL318" s="38">
        <v>0</v>
      </c>
      <c r="AM318" s="38">
        <v>0</v>
      </c>
      <c r="AN318" s="38">
        <v>0</v>
      </c>
      <c r="AO318" s="38">
        <v>0</v>
      </c>
      <c r="AP318" s="38">
        <v>0</v>
      </c>
      <c r="AQ318" s="38">
        <v>0</v>
      </c>
      <c r="AR318" s="38">
        <v>0</v>
      </c>
      <c r="AS318" s="38">
        <v>0</v>
      </c>
      <c r="AT318" s="38">
        <v>0</v>
      </c>
      <c r="AU318" s="38">
        <v>0</v>
      </c>
      <c r="AV318" s="38">
        <v>0</v>
      </c>
      <c r="AW318" s="38">
        <v>0</v>
      </c>
      <c r="AX318" s="38">
        <v>0</v>
      </c>
      <c r="AY318" s="38">
        <v>0</v>
      </c>
      <c r="AZ318" s="38">
        <v>0</v>
      </c>
      <c r="BA318" s="38">
        <v>0</v>
      </c>
      <c r="BB318" s="38">
        <v>0</v>
      </c>
      <c r="BC318" s="38">
        <v>0</v>
      </c>
      <c r="BD318" s="38">
        <v>0</v>
      </c>
      <c r="BE318" s="38">
        <v>0</v>
      </c>
      <c r="BF318" s="38">
        <v>0</v>
      </c>
      <c r="BG318" s="38">
        <v>0</v>
      </c>
      <c r="BH318" s="38">
        <v>0</v>
      </c>
      <c r="BI318" s="38">
        <v>0</v>
      </c>
      <c r="BJ318" s="38">
        <v>0</v>
      </c>
      <c r="BK318" s="38">
        <v>0</v>
      </c>
      <c r="BL318" s="38">
        <v>0</v>
      </c>
      <c r="BM318" s="38">
        <v>0</v>
      </c>
      <c r="BN318" s="38">
        <v>0</v>
      </c>
      <c r="BO318" s="38">
        <v>0</v>
      </c>
      <c r="BP318" s="38">
        <v>0</v>
      </c>
      <c r="BQ318" s="38">
        <v>0</v>
      </c>
      <c r="BR318" s="38">
        <v>0</v>
      </c>
      <c r="BS318" s="38">
        <v>0</v>
      </c>
      <c r="BT318" s="38">
        <v>0</v>
      </c>
      <c r="BU318" s="38">
        <v>0</v>
      </c>
    </row>
    <row r="319" spans="2:73" x14ac:dyDescent="0.25">
      <c r="B319" s="38">
        <v>0</v>
      </c>
      <c r="C319" s="38">
        <v>0</v>
      </c>
      <c r="D319" s="38">
        <v>0</v>
      </c>
      <c r="E319" s="38">
        <v>0</v>
      </c>
      <c r="F319" s="38">
        <v>0</v>
      </c>
      <c r="G319" s="38">
        <v>0</v>
      </c>
      <c r="H319" s="38">
        <v>0</v>
      </c>
      <c r="I319" s="38">
        <v>0</v>
      </c>
      <c r="J319" s="38">
        <v>0</v>
      </c>
      <c r="K319" s="38">
        <v>0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38">
        <v>0</v>
      </c>
      <c r="U319" s="38">
        <v>0</v>
      </c>
      <c r="V319" s="38">
        <v>0</v>
      </c>
      <c r="W319" s="38">
        <v>0</v>
      </c>
      <c r="X319" s="38">
        <v>0</v>
      </c>
      <c r="Y319" s="38">
        <v>0</v>
      </c>
      <c r="Z319" s="38">
        <v>0</v>
      </c>
      <c r="AA319" s="38">
        <v>0</v>
      </c>
      <c r="AB319" s="38">
        <v>0</v>
      </c>
      <c r="AC319" s="38">
        <v>0</v>
      </c>
      <c r="AD319" s="38">
        <v>0</v>
      </c>
      <c r="AE319" s="38">
        <v>0</v>
      </c>
      <c r="AF319" s="38">
        <v>0</v>
      </c>
      <c r="AG319" s="38">
        <v>0</v>
      </c>
      <c r="AH319" s="38">
        <v>0</v>
      </c>
      <c r="AI319" s="38">
        <v>3.9999999999999981E-6</v>
      </c>
      <c r="AJ319" s="38">
        <v>2.6399999999999997E-6</v>
      </c>
      <c r="AK319" s="38">
        <v>3.1199999999999994E-6</v>
      </c>
      <c r="AL319" s="38">
        <v>0</v>
      </c>
      <c r="AM319" s="38">
        <v>0</v>
      </c>
      <c r="AN319" s="38">
        <v>0</v>
      </c>
      <c r="AO319" s="38">
        <v>0</v>
      </c>
      <c r="AP319" s="38">
        <v>0</v>
      </c>
      <c r="AQ319" s="38">
        <v>0</v>
      </c>
      <c r="AR319" s="38">
        <v>0</v>
      </c>
      <c r="AS319" s="38">
        <v>0</v>
      </c>
      <c r="AT319" s="38">
        <v>0</v>
      </c>
      <c r="AU319" s="38">
        <v>0</v>
      </c>
      <c r="AV319" s="38">
        <v>0</v>
      </c>
      <c r="AW319" s="38">
        <v>0</v>
      </c>
      <c r="AX319" s="38">
        <v>0</v>
      </c>
      <c r="AY319" s="38">
        <v>0</v>
      </c>
      <c r="AZ319" s="38">
        <v>0</v>
      </c>
      <c r="BA319" s="38">
        <v>0</v>
      </c>
      <c r="BB319" s="38">
        <v>0</v>
      </c>
      <c r="BC319" s="38">
        <v>0</v>
      </c>
      <c r="BD319" s="38">
        <v>0</v>
      </c>
      <c r="BE319" s="38">
        <v>0</v>
      </c>
      <c r="BF319" s="38">
        <v>0</v>
      </c>
      <c r="BG319" s="38">
        <v>0</v>
      </c>
      <c r="BH319" s="38">
        <v>0</v>
      </c>
      <c r="BI319" s="38">
        <v>0</v>
      </c>
      <c r="BJ319" s="38">
        <v>0</v>
      </c>
      <c r="BK319" s="38">
        <v>0</v>
      </c>
      <c r="BL319" s="38">
        <v>0</v>
      </c>
      <c r="BM319" s="38">
        <v>0</v>
      </c>
      <c r="BN319" s="38">
        <v>0</v>
      </c>
      <c r="BO319" s="38">
        <v>0</v>
      </c>
      <c r="BP319" s="38">
        <v>0</v>
      </c>
      <c r="BQ319" s="38">
        <v>0</v>
      </c>
      <c r="BR319" s="38">
        <v>0</v>
      </c>
      <c r="BS319" s="38">
        <v>0</v>
      </c>
      <c r="BT319" s="38">
        <v>0</v>
      </c>
      <c r="BU319" s="38">
        <v>0</v>
      </c>
    </row>
    <row r="320" spans="2:73" x14ac:dyDescent="0.25">
      <c r="B320" s="38">
        <v>0</v>
      </c>
      <c r="C320" s="38">
        <v>0</v>
      </c>
      <c r="D320" s="38">
        <v>0</v>
      </c>
      <c r="E320" s="38">
        <v>0</v>
      </c>
      <c r="F320" s="38">
        <v>0</v>
      </c>
      <c r="G320" s="38">
        <v>0</v>
      </c>
      <c r="H320" s="38">
        <v>0</v>
      </c>
      <c r="I320" s="38">
        <v>0</v>
      </c>
      <c r="J320" s="38">
        <v>0</v>
      </c>
      <c r="K320" s="38">
        <v>0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38">
        <v>0</v>
      </c>
      <c r="R320" s="38">
        <v>0</v>
      </c>
      <c r="S320" s="38">
        <v>0</v>
      </c>
      <c r="T320" s="38">
        <v>0</v>
      </c>
      <c r="U320" s="38">
        <v>0</v>
      </c>
      <c r="V320" s="38">
        <v>0</v>
      </c>
      <c r="W320" s="38">
        <v>0</v>
      </c>
      <c r="X320" s="38">
        <v>0</v>
      </c>
      <c r="Y320" s="38">
        <v>0</v>
      </c>
      <c r="Z320" s="38">
        <v>0</v>
      </c>
      <c r="AA320" s="38">
        <v>0</v>
      </c>
      <c r="AB320" s="38">
        <v>0</v>
      </c>
      <c r="AC320" s="38">
        <v>0</v>
      </c>
      <c r="AD320" s="38">
        <v>0</v>
      </c>
      <c r="AE320" s="38">
        <v>0</v>
      </c>
      <c r="AF320" s="38">
        <v>0</v>
      </c>
      <c r="AG320" s="38">
        <v>0</v>
      </c>
      <c r="AH320" s="38">
        <v>0</v>
      </c>
      <c r="AI320" s="38">
        <v>2.6399999999999997E-6</v>
      </c>
      <c r="AJ320" s="38">
        <v>3.9999999999999998E-6</v>
      </c>
      <c r="AK320" s="38">
        <v>1.4799999999999992E-6</v>
      </c>
      <c r="AL320" s="38">
        <v>0</v>
      </c>
      <c r="AM320" s="38">
        <v>0</v>
      </c>
      <c r="AN320" s="38">
        <v>0</v>
      </c>
      <c r="AO320" s="38">
        <v>0</v>
      </c>
      <c r="AP320" s="38">
        <v>0</v>
      </c>
      <c r="AQ320" s="38">
        <v>0</v>
      </c>
      <c r="AR320" s="38">
        <v>0</v>
      </c>
      <c r="AS320" s="38">
        <v>0</v>
      </c>
      <c r="AT320" s="38">
        <v>0</v>
      </c>
      <c r="AU320" s="38">
        <v>0</v>
      </c>
      <c r="AV320" s="38">
        <v>0</v>
      </c>
      <c r="AW320" s="38">
        <v>0</v>
      </c>
      <c r="AX320" s="38">
        <v>0</v>
      </c>
      <c r="AY320" s="38">
        <v>0</v>
      </c>
      <c r="AZ320" s="38">
        <v>0</v>
      </c>
      <c r="BA320" s="38">
        <v>0</v>
      </c>
      <c r="BB320" s="38">
        <v>0</v>
      </c>
      <c r="BC320" s="38">
        <v>0</v>
      </c>
      <c r="BD320" s="38">
        <v>0</v>
      </c>
      <c r="BE320" s="38">
        <v>0</v>
      </c>
      <c r="BF320" s="38">
        <v>0</v>
      </c>
      <c r="BG320" s="38">
        <v>0</v>
      </c>
      <c r="BH320" s="38">
        <v>0</v>
      </c>
      <c r="BI320" s="38">
        <v>0</v>
      </c>
      <c r="BJ320" s="38">
        <v>0</v>
      </c>
      <c r="BK320" s="38">
        <v>0</v>
      </c>
      <c r="BL320" s="38">
        <v>0</v>
      </c>
      <c r="BM320" s="38">
        <v>0</v>
      </c>
      <c r="BN320" s="38">
        <v>0</v>
      </c>
      <c r="BO320" s="38">
        <v>0</v>
      </c>
      <c r="BP320" s="38">
        <v>0</v>
      </c>
      <c r="BQ320" s="38">
        <v>0</v>
      </c>
      <c r="BR320" s="38">
        <v>0</v>
      </c>
      <c r="BS320" s="38">
        <v>0</v>
      </c>
      <c r="BT320" s="38">
        <v>0</v>
      </c>
      <c r="BU320" s="38">
        <v>0</v>
      </c>
    </row>
    <row r="321" spans="2:73" x14ac:dyDescent="0.25">
      <c r="B321" s="38">
        <v>0</v>
      </c>
      <c r="C321" s="38">
        <v>0</v>
      </c>
      <c r="D321" s="38">
        <v>0</v>
      </c>
      <c r="E321" s="38">
        <v>0</v>
      </c>
      <c r="F321" s="38">
        <v>0</v>
      </c>
      <c r="G321" s="38">
        <v>0</v>
      </c>
      <c r="H321" s="38">
        <v>0</v>
      </c>
      <c r="I321" s="38">
        <v>0</v>
      </c>
      <c r="J321" s="38">
        <v>0</v>
      </c>
      <c r="K321" s="38">
        <v>0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38">
        <v>0</v>
      </c>
      <c r="R321" s="38">
        <v>0</v>
      </c>
      <c r="S321" s="38">
        <v>0</v>
      </c>
      <c r="T321" s="38">
        <v>0</v>
      </c>
      <c r="U321" s="38">
        <v>0</v>
      </c>
      <c r="V321" s="38">
        <v>0</v>
      </c>
      <c r="W321" s="38">
        <v>0</v>
      </c>
      <c r="X321" s="38">
        <v>0</v>
      </c>
      <c r="Y321" s="38">
        <v>0</v>
      </c>
      <c r="Z321" s="38">
        <v>0</v>
      </c>
      <c r="AA321" s="38">
        <v>0</v>
      </c>
      <c r="AB321" s="38">
        <v>0</v>
      </c>
      <c r="AC321" s="38">
        <v>0</v>
      </c>
      <c r="AD321" s="38">
        <v>0</v>
      </c>
      <c r="AE321" s="38">
        <v>0</v>
      </c>
      <c r="AF321" s="38">
        <v>0</v>
      </c>
      <c r="AG321" s="38">
        <v>0</v>
      </c>
      <c r="AH321" s="38">
        <v>0</v>
      </c>
      <c r="AI321" s="38">
        <v>3.1199999999999994E-6</v>
      </c>
      <c r="AJ321" s="38">
        <v>1.4799999999999992E-6</v>
      </c>
      <c r="AK321" s="38">
        <v>3.999999999999999E-6</v>
      </c>
      <c r="AL321" s="38">
        <v>0</v>
      </c>
      <c r="AM321" s="38">
        <v>0</v>
      </c>
      <c r="AN321" s="38">
        <v>0</v>
      </c>
      <c r="AO321" s="38">
        <v>0</v>
      </c>
      <c r="AP321" s="38">
        <v>0</v>
      </c>
      <c r="AQ321" s="38">
        <v>0</v>
      </c>
      <c r="AR321" s="38">
        <v>0</v>
      </c>
      <c r="AS321" s="38">
        <v>0</v>
      </c>
      <c r="AT321" s="38">
        <v>0</v>
      </c>
      <c r="AU321" s="38">
        <v>0</v>
      </c>
      <c r="AV321" s="38">
        <v>0</v>
      </c>
      <c r="AW321" s="38">
        <v>0</v>
      </c>
      <c r="AX321" s="38">
        <v>0</v>
      </c>
      <c r="AY321" s="38">
        <v>0</v>
      </c>
      <c r="AZ321" s="38">
        <v>0</v>
      </c>
      <c r="BA321" s="38">
        <v>0</v>
      </c>
      <c r="BB321" s="38">
        <v>0</v>
      </c>
      <c r="BC321" s="38">
        <v>0</v>
      </c>
      <c r="BD321" s="38">
        <v>0</v>
      </c>
      <c r="BE321" s="38">
        <v>0</v>
      </c>
      <c r="BF321" s="38">
        <v>0</v>
      </c>
      <c r="BG321" s="38">
        <v>0</v>
      </c>
      <c r="BH321" s="38">
        <v>0</v>
      </c>
      <c r="BI321" s="38">
        <v>0</v>
      </c>
      <c r="BJ321" s="38">
        <v>0</v>
      </c>
      <c r="BK321" s="38">
        <v>0</v>
      </c>
      <c r="BL321" s="38">
        <v>0</v>
      </c>
      <c r="BM321" s="38">
        <v>0</v>
      </c>
      <c r="BN321" s="38">
        <v>0</v>
      </c>
      <c r="BO321" s="38">
        <v>0</v>
      </c>
      <c r="BP321" s="38">
        <v>0</v>
      </c>
      <c r="BQ321" s="38">
        <v>0</v>
      </c>
      <c r="BR321" s="38">
        <v>0</v>
      </c>
      <c r="BS321" s="38">
        <v>0</v>
      </c>
      <c r="BT321" s="38">
        <v>0</v>
      </c>
      <c r="BU321" s="38">
        <v>0</v>
      </c>
    </row>
    <row r="322" spans="2:73" x14ac:dyDescent="0.25">
      <c r="B322" s="38">
        <v>0</v>
      </c>
      <c r="C322" s="38">
        <v>0</v>
      </c>
      <c r="D322" s="38">
        <v>0</v>
      </c>
      <c r="E322" s="38">
        <v>0</v>
      </c>
      <c r="F322" s="38">
        <v>0</v>
      </c>
      <c r="G322" s="38">
        <v>0</v>
      </c>
      <c r="H322" s="38">
        <v>0</v>
      </c>
      <c r="I322" s="38">
        <v>0</v>
      </c>
      <c r="J322" s="38">
        <v>0</v>
      </c>
      <c r="K322" s="38">
        <v>0</v>
      </c>
      <c r="L322" s="38">
        <v>0</v>
      </c>
      <c r="M322" s="38">
        <v>0</v>
      </c>
      <c r="N322" s="38">
        <v>0</v>
      </c>
      <c r="O322" s="38">
        <v>0</v>
      </c>
      <c r="P322" s="38">
        <v>0</v>
      </c>
      <c r="Q322" s="38">
        <v>0</v>
      </c>
      <c r="R322" s="38">
        <v>0</v>
      </c>
      <c r="S322" s="38">
        <v>0</v>
      </c>
      <c r="T322" s="38">
        <v>0</v>
      </c>
      <c r="U322" s="38">
        <v>0</v>
      </c>
      <c r="V322" s="38">
        <v>0</v>
      </c>
      <c r="W322" s="38">
        <v>0</v>
      </c>
      <c r="X322" s="38">
        <v>0</v>
      </c>
      <c r="Y322" s="38">
        <v>0</v>
      </c>
      <c r="Z322" s="38">
        <v>0</v>
      </c>
      <c r="AA322" s="38">
        <v>0</v>
      </c>
      <c r="AB322" s="38">
        <v>0</v>
      </c>
      <c r="AC322" s="38">
        <v>0</v>
      </c>
      <c r="AD322" s="38">
        <v>0</v>
      </c>
      <c r="AE322" s="38">
        <v>0</v>
      </c>
      <c r="AF322" s="38">
        <v>0</v>
      </c>
      <c r="AG322" s="38">
        <v>0</v>
      </c>
      <c r="AH322" s="38">
        <v>0</v>
      </c>
      <c r="AI322" s="38">
        <v>0</v>
      </c>
      <c r="AJ322" s="38">
        <v>0</v>
      </c>
      <c r="AK322" s="38">
        <v>0</v>
      </c>
      <c r="AL322" s="38">
        <v>3.5999999999999981E-5</v>
      </c>
      <c r="AM322" s="38">
        <v>2.0399999999999988E-5</v>
      </c>
      <c r="AN322" s="38">
        <v>2.5199999999999982E-5</v>
      </c>
      <c r="AO322" s="38">
        <v>0</v>
      </c>
      <c r="AP322" s="38">
        <v>0</v>
      </c>
      <c r="AQ322" s="38">
        <v>0</v>
      </c>
      <c r="AR322" s="38">
        <v>0</v>
      </c>
      <c r="AS322" s="38">
        <v>0</v>
      </c>
      <c r="AT322" s="38">
        <v>0</v>
      </c>
      <c r="AU322" s="38">
        <v>0</v>
      </c>
      <c r="AV322" s="38">
        <v>0</v>
      </c>
      <c r="AW322" s="38">
        <v>0</v>
      </c>
      <c r="AX322" s="38">
        <v>0</v>
      </c>
      <c r="AY322" s="38">
        <v>0</v>
      </c>
      <c r="AZ322" s="38">
        <v>0</v>
      </c>
      <c r="BA322" s="38">
        <v>0</v>
      </c>
      <c r="BB322" s="38">
        <v>0</v>
      </c>
      <c r="BC322" s="38">
        <v>0</v>
      </c>
      <c r="BD322" s="38">
        <v>0</v>
      </c>
      <c r="BE322" s="38">
        <v>0</v>
      </c>
      <c r="BF322" s="38">
        <v>0</v>
      </c>
      <c r="BG322" s="38">
        <v>0</v>
      </c>
      <c r="BH322" s="38">
        <v>0</v>
      </c>
      <c r="BI322" s="38">
        <v>0</v>
      </c>
      <c r="BJ322" s="38">
        <v>0</v>
      </c>
      <c r="BK322" s="38">
        <v>0</v>
      </c>
      <c r="BL322" s="38">
        <v>0</v>
      </c>
      <c r="BM322" s="38">
        <v>0</v>
      </c>
      <c r="BN322" s="38">
        <v>0</v>
      </c>
      <c r="BO322" s="38">
        <v>0</v>
      </c>
      <c r="BP322" s="38">
        <v>0</v>
      </c>
      <c r="BQ322" s="38">
        <v>0</v>
      </c>
      <c r="BR322" s="38">
        <v>0</v>
      </c>
      <c r="BS322" s="38">
        <v>0</v>
      </c>
      <c r="BT322" s="38">
        <v>0</v>
      </c>
      <c r="BU322" s="38">
        <v>0</v>
      </c>
    </row>
    <row r="323" spans="2:73" x14ac:dyDescent="0.25">
      <c r="B323" s="38">
        <v>0</v>
      </c>
      <c r="C323" s="38">
        <v>0</v>
      </c>
      <c r="D323" s="38">
        <v>0</v>
      </c>
      <c r="E323" s="38">
        <v>0</v>
      </c>
      <c r="F323" s="38">
        <v>0</v>
      </c>
      <c r="G323" s="38">
        <v>0</v>
      </c>
      <c r="H323" s="38">
        <v>0</v>
      </c>
      <c r="I323" s="38">
        <v>0</v>
      </c>
      <c r="J323" s="38">
        <v>0</v>
      </c>
      <c r="K323" s="38">
        <v>0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38">
        <v>0</v>
      </c>
      <c r="R323" s="38">
        <v>0</v>
      </c>
      <c r="S323" s="38">
        <v>0</v>
      </c>
      <c r="T323" s="38">
        <v>0</v>
      </c>
      <c r="U323" s="38">
        <v>0</v>
      </c>
      <c r="V323" s="38">
        <v>0</v>
      </c>
      <c r="W323" s="38">
        <v>0</v>
      </c>
      <c r="X323" s="38">
        <v>0</v>
      </c>
      <c r="Y323" s="38">
        <v>0</v>
      </c>
      <c r="Z323" s="38">
        <v>0</v>
      </c>
      <c r="AA323" s="38">
        <v>0</v>
      </c>
      <c r="AB323" s="38">
        <v>0</v>
      </c>
      <c r="AC323" s="38">
        <v>0</v>
      </c>
      <c r="AD323" s="38">
        <v>0</v>
      </c>
      <c r="AE323" s="38">
        <v>0</v>
      </c>
      <c r="AF323" s="38">
        <v>0</v>
      </c>
      <c r="AG323" s="38">
        <v>0</v>
      </c>
      <c r="AH323" s="38">
        <v>0</v>
      </c>
      <c r="AI323" s="38">
        <v>0</v>
      </c>
      <c r="AJ323" s="38">
        <v>0</v>
      </c>
      <c r="AK323" s="38">
        <v>0</v>
      </c>
      <c r="AL323" s="38">
        <v>2.0399999999999981E-5</v>
      </c>
      <c r="AM323" s="38">
        <v>1.5999999999999989E-5</v>
      </c>
      <c r="AN323" s="38">
        <v>1.4599999999999986E-5</v>
      </c>
      <c r="AO323" s="38">
        <v>0</v>
      </c>
      <c r="AP323" s="38">
        <v>0</v>
      </c>
      <c r="AQ323" s="38">
        <v>0</v>
      </c>
      <c r="AR323" s="38">
        <v>0</v>
      </c>
      <c r="AS323" s="38">
        <v>0</v>
      </c>
      <c r="AT323" s="38">
        <v>0</v>
      </c>
      <c r="AU323" s="38">
        <v>0</v>
      </c>
      <c r="AV323" s="38">
        <v>0</v>
      </c>
      <c r="AW323" s="38">
        <v>0</v>
      </c>
      <c r="AX323" s="38">
        <v>0</v>
      </c>
      <c r="AY323" s="38">
        <v>0</v>
      </c>
      <c r="AZ323" s="38">
        <v>0</v>
      </c>
      <c r="BA323" s="38">
        <v>0</v>
      </c>
      <c r="BB323" s="38">
        <v>0</v>
      </c>
      <c r="BC323" s="38">
        <v>0</v>
      </c>
      <c r="BD323" s="38">
        <v>0</v>
      </c>
      <c r="BE323" s="38">
        <v>0</v>
      </c>
      <c r="BF323" s="38">
        <v>0</v>
      </c>
      <c r="BG323" s="38">
        <v>0</v>
      </c>
      <c r="BH323" s="38">
        <v>0</v>
      </c>
      <c r="BI323" s="38">
        <v>0</v>
      </c>
      <c r="BJ323" s="38">
        <v>0</v>
      </c>
      <c r="BK323" s="38">
        <v>0</v>
      </c>
      <c r="BL323" s="38">
        <v>0</v>
      </c>
      <c r="BM323" s="38">
        <v>0</v>
      </c>
      <c r="BN323" s="38">
        <v>0</v>
      </c>
      <c r="BO323" s="38">
        <v>0</v>
      </c>
      <c r="BP323" s="38">
        <v>0</v>
      </c>
      <c r="BQ323" s="38">
        <v>0</v>
      </c>
      <c r="BR323" s="38">
        <v>0</v>
      </c>
      <c r="BS323" s="38">
        <v>0</v>
      </c>
      <c r="BT323" s="38">
        <v>0</v>
      </c>
      <c r="BU323" s="38">
        <v>0</v>
      </c>
    </row>
    <row r="324" spans="2:73" x14ac:dyDescent="0.25">
      <c r="B324" s="38">
        <v>0</v>
      </c>
      <c r="C324" s="38">
        <v>0</v>
      </c>
      <c r="D324" s="38">
        <v>0</v>
      </c>
      <c r="E324" s="38">
        <v>0</v>
      </c>
      <c r="F324" s="38">
        <v>0</v>
      </c>
      <c r="G324" s="38">
        <v>0</v>
      </c>
      <c r="H324" s="38">
        <v>0</v>
      </c>
      <c r="I324" s="38">
        <v>0</v>
      </c>
      <c r="J324" s="38">
        <v>0</v>
      </c>
      <c r="K324" s="38">
        <v>0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38">
        <v>0</v>
      </c>
      <c r="R324" s="38">
        <v>0</v>
      </c>
      <c r="S324" s="38">
        <v>0</v>
      </c>
      <c r="T324" s="38">
        <v>0</v>
      </c>
      <c r="U324" s="38">
        <v>0</v>
      </c>
      <c r="V324" s="38">
        <v>0</v>
      </c>
      <c r="W324" s="38">
        <v>0</v>
      </c>
      <c r="X324" s="38">
        <v>0</v>
      </c>
      <c r="Y324" s="38">
        <v>0</v>
      </c>
      <c r="Z324" s="38">
        <v>0</v>
      </c>
      <c r="AA324" s="38">
        <v>0</v>
      </c>
      <c r="AB324" s="38">
        <v>0</v>
      </c>
      <c r="AC324" s="38">
        <v>0</v>
      </c>
      <c r="AD324" s="38">
        <v>0</v>
      </c>
      <c r="AE324" s="38">
        <v>0</v>
      </c>
      <c r="AF324" s="38">
        <v>0</v>
      </c>
      <c r="AG324" s="38">
        <v>0</v>
      </c>
      <c r="AH324" s="38">
        <v>0</v>
      </c>
      <c r="AI324" s="38">
        <v>0</v>
      </c>
      <c r="AJ324" s="38">
        <v>0</v>
      </c>
      <c r="AK324" s="38">
        <v>0</v>
      </c>
      <c r="AL324" s="38">
        <v>2.5199999999999976E-5</v>
      </c>
      <c r="AM324" s="38">
        <v>1.4599999999999986E-5</v>
      </c>
      <c r="AN324" s="38">
        <v>2.4999999999999981E-5</v>
      </c>
      <c r="AO324" s="38">
        <v>0</v>
      </c>
      <c r="AP324" s="38">
        <v>0</v>
      </c>
      <c r="AQ324" s="38">
        <v>0</v>
      </c>
      <c r="AR324" s="38">
        <v>0</v>
      </c>
      <c r="AS324" s="38">
        <v>0</v>
      </c>
      <c r="AT324" s="38">
        <v>0</v>
      </c>
      <c r="AU324" s="38">
        <v>0</v>
      </c>
      <c r="AV324" s="38">
        <v>0</v>
      </c>
      <c r="AW324" s="38">
        <v>0</v>
      </c>
      <c r="AX324" s="38">
        <v>0</v>
      </c>
      <c r="AY324" s="38">
        <v>0</v>
      </c>
      <c r="AZ324" s="38">
        <v>0</v>
      </c>
      <c r="BA324" s="38">
        <v>0</v>
      </c>
      <c r="BB324" s="38">
        <v>0</v>
      </c>
      <c r="BC324" s="38">
        <v>0</v>
      </c>
      <c r="BD324" s="38">
        <v>0</v>
      </c>
      <c r="BE324" s="38">
        <v>0</v>
      </c>
      <c r="BF324" s="38">
        <v>0</v>
      </c>
      <c r="BG324" s="38">
        <v>0</v>
      </c>
      <c r="BH324" s="38">
        <v>0</v>
      </c>
      <c r="BI324" s="38">
        <v>0</v>
      </c>
      <c r="BJ324" s="38">
        <v>0</v>
      </c>
      <c r="BK324" s="38">
        <v>0</v>
      </c>
      <c r="BL324" s="38">
        <v>0</v>
      </c>
      <c r="BM324" s="38">
        <v>0</v>
      </c>
      <c r="BN324" s="38">
        <v>0</v>
      </c>
      <c r="BO324" s="38">
        <v>0</v>
      </c>
      <c r="BP324" s="38">
        <v>0</v>
      </c>
      <c r="BQ324" s="38">
        <v>0</v>
      </c>
      <c r="BR324" s="38">
        <v>0</v>
      </c>
      <c r="BS324" s="38">
        <v>0</v>
      </c>
      <c r="BT324" s="38">
        <v>0</v>
      </c>
      <c r="BU324" s="38">
        <v>0</v>
      </c>
    </row>
    <row r="325" spans="2:73" x14ac:dyDescent="0.25">
      <c r="B325" s="38">
        <v>0</v>
      </c>
      <c r="C325" s="38">
        <v>0</v>
      </c>
      <c r="D325" s="38">
        <v>0</v>
      </c>
      <c r="E325" s="38">
        <v>0</v>
      </c>
      <c r="F325" s="38">
        <v>0</v>
      </c>
      <c r="G325" s="38">
        <v>0</v>
      </c>
      <c r="H325" s="38">
        <v>0</v>
      </c>
      <c r="I325" s="38">
        <v>0</v>
      </c>
      <c r="J325" s="38">
        <v>0</v>
      </c>
      <c r="K325" s="38">
        <v>0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38">
        <v>0</v>
      </c>
      <c r="R325" s="38">
        <v>0</v>
      </c>
      <c r="S325" s="38">
        <v>0</v>
      </c>
      <c r="T325" s="38">
        <v>0</v>
      </c>
      <c r="U325" s="38">
        <v>0</v>
      </c>
      <c r="V325" s="38">
        <v>0</v>
      </c>
      <c r="W325" s="38">
        <v>0</v>
      </c>
      <c r="X325" s="38">
        <v>0</v>
      </c>
      <c r="Y325" s="38">
        <v>0</v>
      </c>
      <c r="Z325" s="38">
        <v>0</v>
      </c>
      <c r="AA325" s="38">
        <v>0</v>
      </c>
      <c r="AB325" s="38">
        <v>0</v>
      </c>
      <c r="AC325" s="38">
        <v>0</v>
      </c>
      <c r="AD325" s="38">
        <v>0</v>
      </c>
      <c r="AE325" s="38">
        <v>0</v>
      </c>
      <c r="AF325" s="38">
        <v>0</v>
      </c>
      <c r="AG325" s="38">
        <v>0</v>
      </c>
      <c r="AH325" s="38">
        <v>0</v>
      </c>
      <c r="AI325" s="38">
        <v>0</v>
      </c>
      <c r="AJ325" s="38">
        <v>0</v>
      </c>
      <c r="AK325" s="38">
        <v>0</v>
      </c>
      <c r="AL325" s="38">
        <v>0</v>
      </c>
      <c r="AM325" s="38">
        <v>0</v>
      </c>
      <c r="AN325" s="38">
        <v>0</v>
      </c>
      <c r="AO325" s="38">
        <v>8.9999999999999951E-6</v>
      </c>
      <c r="AP325" s="38">
        <v>3.9599999999999977E-6</v>
      </c>
      <c r="AQ325" s="38">
        <v>6.5699999999999972E-6</v>
      </c>
      <c r="AR325" s="38">
        <v>0</v>
      </c>
      <c r="AS325" s="38">
        <v>0</v>
      </c>
      <c r="AT325" s="38">
        <v>0</v>
      </c>
      <c r="AU325" s="38">
        <v>0</v>
      </c>
      <c r="AV325" s="38">
        <v>0</v>
      </c>
      <c r="AW325" s="38">
        <v>0</v>
      </c>
      <c r="AX325" s="38">
        <v>0</v>
      </c>
      <c r="AY325" s="38">
        <v>0</v>
      </c>
      <c r="AZ325" s="38">
        <v>0</v>
      </c>
      <c r="BA325" s="38">
        <v>0</v>
      </c>
      <c r="BB325" s="38">
        <v>0</v>
      </c>
      <c r="BC325" s="38">
        <v>0</v>
      </c>
      <c r="BD325" s="38">
        <v>0</v>
      </c>
      <c r="BE325" s="38">
        <v>0</v>
      </c>
      <c r="BF325" s="38">
        <v>0</v>
      </c>
      <c r="BG325" s="38">
        <v>0</v>
      </c>
      <c r="BH325" s="38">
        <v>0</v>
      </c>
      <c r="BI325" s="38">
        <v>0</v>
      </c>
      <c r="BJ325" s="38">
        <v>0</v>
      </c>
      <c r="BK325" s="38">
        <v>0</v>
      </c>
      <c r="BL325" s="38">
        <v>0</v>
      </c>
      <c r="BM325" s="38">
        <v>0</v>
      </c>
      <c r="BN325" s="38">
        <v>0</v>
      </c>
      <c r="BO325" s="38">
        <v>0</v>
      </c>
      <c r="BP325" s="38">
        <v>0</v>
      </c>
      <c r="BQ325" s="38">
        <v>0</v>
      </c>
      <c r="BR325" s="38">
        <v>0</v>
      </c>
      <c r="BS325" s="38">
        <v>0</v>
      </c>
      <c r="BT325" s="38">
        <v>0</v>
      </c>
      <c r="BU325" s="38">
        <v>0</v>
      </c>
    </row>
    <row r="326" spans="2:73" x14ac:dyDescent="0.25">
      <c r="B326" s="38">
        <v>0</v>
      </c>
      <c r="C326" s="38">
        <v>0</v>
      </c>
      <c r="D326" s="38">
        <v>0</v>
      </c>
      <c r="E326" s="38">
        <v>0</v>
      </c>
      <c r="F326" s="38">
        <v>0</v>
      </c>
      <c r="G326" s="38">
        <v>0</v>
      </c>
      <c r="H326" s="38">
        <v>0</v>
      </c>
      <c r="I326" s="38">
        <v>0</v>
      </c>
      <c r="J326" s="38">
        <v>0</v>
      </c>
      <c r="K326" s="38">
        <v>0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38">
        <v>0</v>
      </c>
      <c r="R326" s="38">
        <v>0</v>
      </c>
      <c r="S326" s="38">
        <v>0</v>
      </c>
      <c r="T326" s="38">
        <v>0</v>
      </c>
      <c r="U326" s="38">
        <v>0</v>
      </c>
      <c r="V326" s="38">
        <v>0</v>
      </c>
      <c r="W326" s="38">
        <v>0</v>
      </c>
      <c r="X326" s="38">
        <v>0</v>
      </c>
      <c r="Y326" s="38">
        <v>0</v>
      </c>
      <c r="Z326" s="38">
        <v>0</v>
      </c>
      <c r="AA326" s="38">
        <v>0</v>
      </c>
      <c r="AB326" s="38">
        <v>0</v>
      </c>
      <c r="AC326" s="38">
        <v>0</v>
      </c>
      <c r="AD326" s="38">
        <v>0</v>
      </c>
      <c r="AE326" s="38">
        <v>0</v>
      </c>
      <c r="AF326" s="38">
        <v>0</v>
      </c>
      <c r="AG326" s="38">
        <v>0</v>
      </c>
      <c r="AH326" s="38">
        <v>0</v>
      </c>
      <c r="AI326" s="38">
        <v>0</v>
      </c>
      <c r="AJ326" s="38">
        <v>0</v>
      </c>
      <c r="AK326" s="38">
        <v>0</v>
      </c>
      <c r="AL326" s="38">
        <v>0</v>
      </c>
      <c r="AM326" s="38">
        <v>0</v>
      </c>
      <c r="AN326" s="38">
        <v>0</v>
      </c>
      <c r="AO326" s="38">
        <v>3.9599999999999977E-6</v>
      </c>
      <c r="AP326" s="38">
        <v>3.999999999999999E-6</v>
      </c>
      <c r="AQ326" s="38">
        <v>2.4599999999999985E-6</v>
      </c>
      <c r="AR326" s="38">
        <v>0</v>
      </c>
      <c r="AS326" s="38">
        <v>0</v>
      </c>
      <c r="AT326" s="38">
        <v>0</v>
      </c>
      <c r="AU326" s="38">
        <v>0</v>
      </c>
      <c r="AV326" s="38">
        <v>0</v>
      </c>
      <c r="AW326" s="38">
        <v>0</v>
      </c>
      <c r="AX326" s="38">
        <v>0</v>
      </c>
      <c r="AY326" s="38">
        <v>0</v>
      </c>
      <c r="AZ326" s="38">
        <v>0</v>
      </c>
      <c r="BA326" s="38">
        <v>0</v>
      </c>
      <c r="BB326" s="38">
        <v>0</v>
      </c>
      <c r="BC326" s="38">
        <v>0</v>
      </c>
      <c r="BD326" s="38">
        <v>0</v>
      </c>
      <c r="BE326" s="38">
        <v>0</v>
      </c>
      <c r="BF326" s="38">
        <v>0</v>
      </c>
      <c r="BG326" s="38">
        <v>0</v>
      </c>
      <c r="BH326" s="38">
        <v>0</v>
      </c>
      <c r="BI326" s="38">
        <v>0</v>
      </c>
      <c r="BJ326" s="38">
        <v>0</v>
      </c>
      <c r="BK326" s="38">
        <v>0</v>
      </c>
      <c r="BL326" s="38">
        <v>0</v>
      </c>
      <c r="BM326" s="38">
        <v>0</v>
      </c>
      <c r="BN326" s="38">
        <v>0</v>
      </c>
      <c r="BO326" s="38">
        <v>0</v>
      </c>
      <c r="BP326" s="38">
        <v>0</v>
      </c>
      <c r="BQ326" s="38">
        <v>0</v>
      </c>
      <c r="BR326" s="38">
        <v>0</v>
      </c>
      <c r="BS326" s="38">
        <v>0</v>
      </c>
      <c r="BT326" s="38">
        <v>0</v>
      </c>
      <c r="BU326" s="38">
        <v>0</v>
      </c>
    </row>
    <row r="327" spans="2:73" x14ac:dyDescent="0.25">
      <c r="B327" s="38">
        <v>0</v>
      </c>
      <c r="C327" s="38">
        <v>0</v>
      </c>
      <c r="D327" s="38">
        <v>0</v>
      </c>
      <c r="E327" s="38">
        <v>0</v>
      </c>
      <c r="F327" s="38">
        <v>0</v>
      </c>
      <c r="G327" s="38">
        <v>0</v>
      </c>
      <c r="H327" s="38">
        <v>0</v>
      </c>
      <c r="I327" s="38">
        <v>0</v>
      </c>
      <c r="J327" s="38">
        <v>0</v>
      </c>
      <c r="K327" s="38">
        <v>0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38">
        <v>0</v>
      </c>
      <c r="R327" s="38">
        <v>0</v>
      </c>
      <c r="S327" s="38">
        <v>0</v>
      </c>
      <c r="T327" s="38">
        <v>0</v>
      </c>
      <c r="U327" s="38">
        <v>0</v>
      </c>
      <c r="V327" s="38">
        <v>0</v>
      </c>
      <c r="W327" s="38">
        <v>0</v>
      </c>
      <c r="X327" s="38">
        <v>0</v>
      </c>
      <c r="Y327" s="38">
        <v>0</v>
      </c>
      <c r="Z327" s="38">
        <v>0</v>
      </c>
      <c r="AA327" s="38">
        <v>0</v>
      </c>
      <c r="AB327" s="38">
        <v>0</v>
      </c>
      <c r="AC327" s="38">
        <v>0</v>
      </c>
      <c r="AD327" s="38">
        <v>0</v>
      </c>
      <c r="AE327" s="38">
        <v>0</v>
      </c>
      <c r="AF327" s="38">
        <v>0</v>
      </c>
      <c r="AG327" s="38">
        <v>0</v>
      </c>
      <c r="AH327" s="38">
        <v>0</v>
      </c>
      <c r="AI327" s="38">
        <v>0</v>
      </c>
      <c r="AJ327" s="38">
        <v>0</v>
      </c>
      <c r="AK327" s="38">
        <v>0</v>
      </c>
      <c r="AL327" s="38">
        <v>0</v>
      </c>
      <c r="AM327" s="38">
        <v>0</v>
      </c>
      <c r="AN327" s="38">
        <v>0</v>
      </c>
      <c r="AO327" s="38">
        <v>6.5699999999999972E-6</v>
      </c>
      <c r="AP327" s="38">
        <v>2.4599999999999985E-6</v>
      </c>
      <c r="AQ327" s="38">
        <v>8.9999999999999968E-6</v>
      </c>
      <c r="AR327" s="38">
        <v>0</v>
      </c>
      <c r="AS327" s="38">
        <v>0</v>
      </c>
      <c r="AT327" s="38">
        <v>0</v>
      </c>
      <c r="AU327" s="38">
        <v>0</v>
      </c>
      <c r="AV327" s="38">
        <v>0</v>
      </c>
      <c r="AW327" s="38">
        <v>0</v>
      </c>
      <c r="AX327" s="38">
        <v>0</v>
      </c>
      <c r="AY327" s="38">
        <v>0</v>
      </c>
      <c r="AZ327" s="38">
        <v>0</v>
      </c>
      <c r="BA327" s="38">
        <v>0</v>
      </c>
      <c r="BB327" s="38">
        <v>0</v>
      </c>
      <c r="BC327" s="38">
        <v>0</v>
      </c>
      <c r="BD327" s="38">
        <v>0</v>
      </c>
      <c r="BE327" s="38">
        <v>0</v>
      </c>
      <c r="BF327" s="38">
        <v>0</v>
      </c>
      <c r="BG327" s="38">
        <v>0</v>
      </c>
      <c r="BH327" s="38">
        <v>0</v>
      </c>
      <c r="BI327" s="38">
        <v>0</v>
      </c>
      <c r="BJ327" s="38">
        <v>0</v>
      </c>
      <c r="BK327" s="38">
        <v>0</v>
      </c>
      <c r="BL327" s="38">
        <v>0</v>
      </c>
      <c r="BM327" s="38">
        <v>0</v>
      </c>
      <c r="BN327" s="38">
        <v>0</v>
      </c>
      <c r="BO327" s="38">
        <v>0</v>
      </c>
      <c r="BP327" s="38">
        <v>0</v>
      </c>
      <c r="BQ327" s="38">
        <v>0</v>
      </c>
      <c r="BR327" s="38">
        <v>0</v>
      </c>
      <c r="BS327" s="38">
        <v>0</v>
      </c>
      <c r="BT327" s="38">
        <v>0</v>
      </c>
      <c r="BU327" s="38">
        <v>0</v>
      </c>
    </row>
    <row r="328" spans="2:73" x14ac:dyDescent="0.25">
      <c r="B328" s="38">
        <v>0</v>
      </c>
      <c r="C328" s="38">
        <v>0</v>
      </c>
      <c r="D328" s="38">
        <v>0</v>
      </c>
      <c r="E328" s="38">
        <v>0</v>
      </c>
      <c r="F328" s="38">
        <v>0</v>
      </c>
      <c r="G328" s="38">
        <v>0</v>
      </c>
      <c r="H328" s="38">
        <v>0</v>
      </c>
      <c r="I328" s="38">
        <v>0</v>
      </c>
      <c r="J328" s="38">
        <v>0</v>
      </c>
      <c r="K328" s="38">
        <v>0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38">
        <v>0</v>
      </c>
      <c r="U328" s="38">
        <v>0</v>
      </c>
      <c r="V328" s="38">
        <v>0</v>
      </c>
      <c r="W328" s="38">
        <v>0</v>
      </c>
      <c r="X328" s="38">
        <v>0</v>
      </c>
      <c r="Y328" s="38">
        <v>0</v>
      </c>
      <c r="Z328" s="38">
        <v>0</v>
      </c>
      <c r="AA328" s="38">
        <v>0</v>
      </c>
      <c r="AB328" s="38">
        <v>0</v>
      </c>
      <c r="AC328" s="38">
        <v>0</v>
      </c>
      <c r="AD328" s="38">
        <v>0</v>
      </c>
      <c r="AE328" s="38">
        <v>0</v>
      </c>
      <c r="AF328" s="38">
        <v>0</v>
      </c>
      <c r="AG328" s="38">
        <v>0</v>
      </c>
      <c r="AH328" s="38">
        <v>0</v>
      </c>
      <c r="AI328" s="38">
        <v>0</v>
      </c>
      <c r="AJ328" s="38">
        <v>0</v>
      </c>
      <c r="AK328" s="38">
        <v>0</v>
      </c>
      <c r="AL328" s="38">
        <v>0</v>
      </c>
      <c r="AM328" s="38">
        <v>0</v>
      </c>
      <c r="AN328" s="38">
        <v>0</v>
      </c>
      <c r="AO328" s="38">
        <v>0</v>
      </c>
      <c r="AP328" s="38">
        <v>0</v>
      </c>
      <c r="AQ328" s="38">
        <v>0</v>
      </c>
      <c r="AR328" s="38">
        <v>8.1000000000000017E-5</v>
      </c>
      <c r="AS328" s="38">
        <v>5.4810000000000026E-5</v>
      </c>
      <c r="AT328" s="38">
        <v>5.9760000000000017E-5</v>
      </c>
      <c r="AU328" s="38">
        <v>0</v>
      </c>
      <c r="AV328" s="38">
        <v>0</v>
      </c>
      <c r="AW328" s="38">
        <v>0</v>
      </c>
      <c r="AX328" s="38">
        <v>0</v>
      </c>
      <c r="AY328" s="38">
        <v>0</v>
      </c>
      <c r="AZ328" s="38">
        <v>0</v>
      </c>
      <c r="BA328" s="38">
        <v>0</v>
      </c>
      <c r="BB328" s="38">
        <v>0</v>
      </c>
      <c r="BC328" s="38">
        <v>0</v>
      </c>
      <c r="BD328" s="38">
        <v>0</v>
      </c>
      <c r="BE328" s="38">
        <v>0</v>
      </c>
      <c r="BF328" s="38">
        <v>0</v>
      </c>
      <c r="BG328" s="38">
        <v>0</v>
      </c>
      <c r="BH328" s="38">
        <v>0</v>
      </c>
      <c r="BI328" s="38">
        <v>0</v>
      </c>
      <c r="BJ328" s="38">
        <v>0</v>
      </c>
      <c r="BK328" s="38">
        <v>0</v>
      </c>
      <c r="BL328" s="38">
        <v>0</v>
      </c>
      <c r="BM328" s="38">
        <v>0</v>
      </c>
      <c r="BN328" s="38">
        <v>0</v>
      </c>
      <c r="BO328" s="38">
        <v>0</v>
      </c>
      <c r="BP328" s="38">
        <v>0</v>
      </c>
      <c r="BQ328" s="38">
        <v>0</v>
      </c>
      <c r="BR328" s="38">
        <v>0</v>
      </c>
      <c r="BS328" s="38">
        <v>0</v>
      </c>
      <c r="BT328" s="38">
        <v>0</v>
      </c>
      <c r="BU328" s="38">
        <v>0</v>
      </c>
    </row>
    <row r="329" spans="2:73" x14ac:dyDescent="0.25">
      <c r="B329" s="38">
        <v>0</v>
      </c>
      <c r="C329" s="38">
        <v>0</v>
      </c>
      <c r="D329" s="38">
        <v>0</v>
      </c>
      <c r="E329" s="38">
        <v>0</v>
      </c>
      <c r="F329" s="38">
        <v>0</v>
      </c>
      <c r="G329" s="38">
        <v>0</v>
      </c>
      <c r="H329" s="38">
        <v>0</v>
      </c>
      <c r="I329" s="38">
        <v>0</v>
      </c>
      <c r="J329" s="38">
        <v>0</v>
      </c>
      <c r="K329" s="38">
        <v>0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38">
        <v>0</v>
      </c>
      <c r="U329" s="38">
        <v>0</v>
      </c>
      <c r="V329" s="38">
        <v>0</v>
      </c>
      <c r="W329" s="38">
        <v>0</v>
      </c>
      <c r="X329" s="38">
        <v>0</v>
      </c>
      <c r="Y329" s="38">
        <v>0</v>
      </c>
      <c r="Z329" s="38">
        <v>0</v>
      </c>
      <c r="AA329" s="38">
        <v>0</v>
      </c>
      <c r="AB329" s="38">
        <v>0</v>
      </c>
      <c r="AC329" s="38">
        <v>0</v>
      </c>
      <c r="AD329" s="38">
        <v>0</v>
      </c>
      <c r="AE329" s="38">
        <v>0</v>
      </c>
      <c r="AF329" s="38">
        <v>0</v>
      </c>
      <c r="AG329" s="38">
        <v>0</v>
      </c>
      <c r="AH329" s="38">
        <v>0</v>
      </c>
      <c r="AI329" s="38">
        <v>0</v>
      </c>
      <c r="AJ329" s="38">
        <v>0</v>
      </c>
      <c r="AK329" s="38">
        <v>0</v>
      </c>
      <c r="AL329" s="38">
        <v>0</v>
      </c>
      <c r="AM329" s="38">
        <v>0</v>
      </c>
      <c r="AN329" s="38">
        <v>0</v>
      </c>
      <c r="AO329" s="38">
        <v>0</v>
      </c>
      <c r="AP329" s="38">
        <v>0</v>
      </c>
      <c r="AQ329" s="38">
        <v>0</v>
      </c>
      <c r="AR329" s="38">
        <v>5.4810000000000019E-5</v>
      </c>
      <c r="AS329" s="38">
        <v>4.9000000000000026E-5</v>
      </c>
      <c r="AT329" s="38">
        <v>4.2560000000000026E-5</v>
      </c>
      <c r="AU329" s="38">
        <v>0</v>
      </c>
      <c r="AV329" s="38">
        <v>0</v>
      </c>
      <c r="AW329" s="38">
        <v>0</v>
      </c>
      <c r="AX329" s="38">
        <v>0</v>
      </c>
      <c r="AY329" s="38">
        <v>0</v>
      </c>
      <c r="AZ329" s="38">
        <v>0</v>
      </c>
      <c r="BA329" s="38">
        <v>0</v>
      </c>
      <c r="BB329" s="38">
        <v>0</v>
      </c>
      <c r="BC329" s="38">
        <v>0</v>
      </c>
      <c r="BD329" s="38">
        <v>0</v>
      </c>
      <c r="BE329" s="38">
        <v>0</v>
      </c>
      <c r="BF329" s="38">
        <v>0</v>
      </c>
      <c r="BG329" s="38">
        <v>0</v>
      </c>
      <c r="BH329" s="38">
        <v>0</v>
      </c>
      <c r="BI329" s="38">
        <v>0</v>
      </c>
      <c r="BJ329" s="38">
        <v>0</v>
      </c>
      <c r="BK329" s="38">
        <v>0</v>
      </c>
      <c r="BL329" s="38">
        <v>0</v>
      </c>
      <c r="BM329" s="38">
        <v>0</v>
      </c>
      <c r="BN329" s="38">
        <v>0</v>
      </c>
      <c r="BO329" s="38">
        <v>0</v>
      </c>
      <c r="BP329" s="38">
        <v>0</v>
      </c>
      <c r="BQ329" s="38">
        <v>0</v>
      </c>
      <c r="BR329" s="38">
        <v>0</v>
      </c>
      <c r="BS329" s="38">
        <v>0</v>
      </c>
      <c r="BT329" s="38">
        <v>0</v>
      </c>
      <c r="BU329" s="38">
        <v>0</v>
      </c>
    </row>
    <row r="330" spans="2:73" x14ac:dyDescent="0.25">
      <c r="B330" s="38">
        <v>0</v>
      </c>
      <c r="C330" s="38">
        <v>0</v>
      </c>
      <c r="D330" s="38">
        <v>0</v>
      </c>
      <c r="E330" s="38">
        <v>0</v>
      </c>
      <c r="F330" s="38">
        <v>0</v>
      </c>
      <c r="G330" s="38">
        <v>0</v>
      </c>
      <c r="H330" s="38">
        <v>0</v>
      </c>
      <c r="I330" s="38">
        <v>0</v>
      </c>
      <c r="J330" s="38">
        <v>0</v>
      </c>
      <c r="K330" s="38">
        <v>0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38">
        <v>0</v>
      </c>
      <c r="U330" s="38">
        <v>0</v>
      </c>
      <c r="V330" s="38">
        <v>0</v>
      </c>
      <c r="W330" s="38">
        <v>0</v>
      </c>
      <c r="X330" s="38">
        <v>0</v>
      </c>
      <c r="Y330" s="38">
        <v>0</v>
      </c>
      <c r="Z330" s="38">
        <v>0</v>
      </c>
      <c r="AA330" s="38">
        <v>0</v>
      </c>
      <c r="AB330" s="38">
        <v>0</v>
      </c>
      <c r="AC330" s="38">
        <v>0</v>
      </c>
      <c r="AD330" s="38">
        <v>0</v>
      </c>
      <c r="AE330" s="38">
        <v>0</v>
      </c>
      <c r="AF330" s="38">
        <v>0</v>
      </c>
      <c r="AG330" s="38">
        <v>0</v>
      </c>
      <c r="AH330" s="38">
        <v>0</v>
      </c>
      <c r="AI330" s="38">
        <v>0</v>
      </c>
      <c r="AJ330" s="38">
        <v>0</v>
      </c>
      <c r="AK330" s="38">
        <v>0</v>
      </c>
      <c r="AL330" s="38">
        <v>0</v>
      </c>
      <c r="AM330" s="38">
        <v>0</v>
      </c>
      <c r="AN330" s="38">
        <v>0</v>
      </c>
      <c r="AO330" s="38">
        <v>0</v>
      </c>
      <c r="AP330" s="38">
        <v>0</v>
      </c>
      <c r="AQ330" s="38">
        <v>0</v>
      </c>
      <c r="AR330" s="38">
        <v>5.9760000000000017E-5</v>
      </c>
      <c r="AS330" s="38">
        <v>4.2560000000000019E-5</v>
      </c>
      <c r="AT330" s="38">
        <v>6.4000000000000011E-5</v>
      </c>
      <c r="AU330" s="38">
        <v>0</v>
      </c>
      <c r="AV330" s="38">
        <v>0</v>
      </c>
      <c r="AW330" s="38">
        <v>0</v>
      </c>
      <c r="AX330" s="38">
        <v>0</v>
      </c>
      <c r="AY330" s="38">
        <v>0</v>
      </c>
      <c r="AZ330" s="38">
        <v>0</v>
      </c>
      <c r="BA330" s="38">
        <v>0</v>
      </c>
      <c r="BB330" s="38">
        <v>0</v>
      </c>
      <c r="BC330" s="38">
        <v>0</v>
      </c>
      <c r="BD330" s="38">
        <v>0</v>
      </c>
      <c r="BE330" s="38">
        <v>0</v>
      </c>
      <c r="BF330" s="38">
        <v>0</v>
      </c>
      <c r="BG330" s="38">
        <v>0</v>
      </c>
      <c r="BH330" s="38">
        <v>0</v>
      </c>
      <c r="BI330" s="38">
        <v>0</v>
      </c>
      <c r="BJ330" s="38">
        <v>0</v>
      </c>
      <c r="BK330" s="38">
        <v>0</v>
      </c>
      <c r="BL330" s="38">
        <v>0</v>
      </c>
      <c r="BM330" s="38">
        <v>0</v>
      </c>
      <c r="BN330" s="38">
        <v>0</v>
      </c>
      <c r="BO330" s="38">
        <v>0</v>
      </c>
      <c r="BP330" s="38">
        <v>0</v>
      </c>
      <c r="BQ330" s="38">
        <v>0</v>
      </c>
      <c r="BR330" s="38">
        <v>0</v>
      </c>
      <c r="BS330" s="38">
        <v>0</v>
      </c>
      <c r="BT330" s="38">
        <v>0</v>
      </c>
      <c r="BU330" s="38">
        <v>0</v>
      </c>
    </row>
    <row r="331" spans="2:73" x14ac:dyDescent="0.25">
      <c r="B331" s="38">
        <v>0</v>
      </c>
      <c r="C331" s="38">
        <v>0</v>
      </c>
      <c r="D331" s="38">
        <v>0</v>
      </c>
      <c r="E331" s="38">
        <v>0</v>
      </c>
      <c r="F331" s="38">
        <v>0</v>
      </c>
      <c r="G331" s="38">
        <v>0</v>
      </c>
      <c r="H331" s="38">
        <v>0</v>
      </c>
      <c r="I331" s="38">
        <v>0</v>
      </c>
      <c r="J331" s="38">
        <v>0</v>
      </c>
      <c r="K331" s="38">
        <v>0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38">
        <v>0</v>
      </c>
      <c r="U331" s="38">
        <v>0</v>
      </c>
      <c r="V331" s="38">
        <v>0</v>
      </c>
      <c r="W331" s="38">
        <v>0</v>
      </c>
      <c r="X331" s="38">
        <v>0</v>
      </c>
      <c r="Y331" s="38">
        <v>0</v>
      </c>
      <c r="Z331" s="38">
        <v>0</v>
      </c>
      <c r="AA331" s="38">
        <v>0</v>
      </c>
      <c r="AB331" s="38">
        <v>0</v>
      </c>
      <c r="AC331" s="38">
        <v>0</v>
      </c>
      <c r="AD331" s="38">
        <v>0</v>
      </c>
      <c r="AE331" s="38">
        <v>0</v>
      </c>
      <c r="AF331" s="38">
        <v>0</v>
      </c>
      <c r="AG331" s="38">
        <v>0</v>
      </c>
      <c r="AH331" s="38">
        <v>0</v>
      </c>
      <c r="AI331" s="38">
        <v>0</v>
      </c>
      <c r="AJ331" s="38">
        <v>0</v>
      </c>
      <c r="AK331" s="38">
        <v>0</v>
      </c>
      <c r="AL331" s="38">
        <v>0</v>
      </c>
      <c r="AM331" s="38">
        <v>0</v>
      </c>
      <c r="AN331" s="38">
        <v>0</v>
      </c>
      <c r="AO331" s="38">
        <v>0</v>
      </c>
      <c r="AP331" s="38">
        <v>0</v>
      </c>
      <c r="AQ331" s="38">
        <v>0</v>
      </c>
      <c r="AR331" s="38">
        <v>0</v>
      </c>
      <c r="AS331" s="38">
        <v>0</v>
      </c>
      <c r="AT331" s="38">
        <v>0</v>
      </c>
      <c r="AU331" s="38">
        <v>1.6000000000000006E-5</v>
      </c>
      <c r="AV331" s="38">
        <v>4.8000000000000032E-6</v>
      </c>
      <c r="AW331" s="38">
        <v>9.7600000000000031E-6</v>
      </c>
      <c r="AX331" s="38">
        <v>0</v>
      </c>
      <c r="AY331" s="38">
        <v>0</v>
      </c>
      <c r="AZ331" s="38">
        <v>0</v>
      </c>
      <c r="BA331" s="38">
        <v>0</v>
      </c>
      <c r="BB331" s="38">
        <v>0</v>
      </c>
      <c r="BC331" s="38">
        <v>0</v>
      </c>
      <c r="BD331" s="38">
        <v>0</v>
      </c>
      <c r="BE331" s="38">
        <v>0</v>
      </c>
      <c r="BF331" s="38">
        <v>0</v>
      </c>
      <c r="BG331" s="38">
        <v>0</v>
      </c>
      <c r="BH331" s="38">
        <v>0</v>
      </c>
      <c r="BI331" s="38">
        <v>0</v>
      </c>
      <c r="BJ331" s="38">
        <v>0</v>
      </c>
      <c r="BK331" s="38">
        <v>0</v>
      </c>
      <c r="BL331" s="38">
        <v>0</v>
      </c>
      <c r="BM331" s="38">
        <v>0</v>
      </c>
      <c r="BN331" s="38">
        <v>0</v>
      </c>
      <c r="BO331" s="38">
        <v>0</v>
      </c>
      <c r="BP331" s="38">
        <v>0</v>
      </c>
      <c r="BQ331" s="38">
        <v>0</v>
      </c>
      <c r="BR331" s="38">
        <v>0</v>
      </c>
      <c r="BS331" s="38">
        <v>0</v>
      </c>
      <c r="BT331" s="38">
        <v>0</v>
      </c>
      <c r="BU331" s="38">
        <v>0</v>
      </c>
    </row>
    <row r="332" spans="2:73" x14ac:dyDescent="0.25">
      <c r="B332" s="38">
        <v>0</v>
      </c>
      <c r="C332" s="38">
        <v>0</v>
      </c>
      <c r="D332" s="38">
        <v>0</v>
      </c>
      <c r="E332" s="38">
        <v>0</v>
      </c>
      <c r="F332" s="38">
        <v>0</v>
      </c>
      <c r="G332" s="38">
        <v>0</v>
      </c>
      <c r="H332" s="38">
        <v>0</v>
      </c>
      <c r="I332" s="38">
        <v>0</v>
      </c>
      <c r="J332" s="38">
        <v>0</v>
      </c>
      <c r="K332" s="38">
        <v>0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38">
        <v>0</v>
      </c>
      <c r="U332" s="38">
        <v>0</v>
      </c>
      <c r="V332" s="38">
        <v>0</v>
      </c>
      <c r="W332" s="38">
        <v>0</v>
      </c>
      <c r="X332" s="38">
        <v>0</v>
      </c>
      <c r="Y332" s="38">
        <v>0</v>
      </c>
      <c r="Z332" s="38">
        <v>0</v>
      </c>
      <c r="AA332" s="38">
        <v>0</v>
      </c>
      <c r="AB332" s="38">
        <v>0</v>
      </c>
      <c r="AC332" s="38">
        <v>0</v>
      </c>
      <c r="AD332" s="38">
        <v>0</v>
      </c>
      <c r="AE332" s="38">
        <v>0</v>
      </c>
      <c r="AF332" s="38">
        <v>0</v>
      </c>
      <c r="AG332" s="38">
        <v>0</v>
      </c>
      <c r="AH332" s="38">
        <v>0</v>
      </c>
      <c r="AI332" s="38">
        <v>0</v>
      </c>
      <c r="AJ332" s="38">
        <v>0</v>
      </c>
      <c r="AK332" s="38">
        <v>0</v>
      </c>
      <c r="AL332" s="38">
        <v>0</v>
      </c>
      <c r="AM332" s="38">
        <v>0</v>
      </c>
      <c r="AN332" s="38">
        <v>0</v>
      </c>
      <c r="AO332" s="38">
        <v>0</v>
      </c>
      <c r="AP332" s="38">
        <v>0</v>
      </c>
      <c r="AQ332" s="38">
        <v>0</v>
      </c>
      <c r="AR332" s="38">
        <v>0</v>
      </c>
      <c r="AS332" s="38">
        <v>0</v>
      </c>
      <c r="AT332" s="38">
        <v>0</v>
      </c>
      <c r="AU332" s="38">
        <v>4.8000000000000006E-6</v>
      </c>
      <c r="AV332" s="38">
        <v>4.0000000000000007E-6</v>
      </c>
      <c r="AW332" s="38">
        <v>2.4000000000000003E-6</v>
      </c>
      <c r="AX332" s="38">
        <v>0</v>
      </c>
      <c r="AY332" s="38">
        <v>0</v>
      </c>
      <c r="AZ332" s="38">
        <v>0</v>
      </c>
      <c r="BA332" s="38">
        <v>0</v>
      </c>
      <c r="BB332" s="38">
        <v>0</v>
      </c>
      <c r="BC332" s="38">
        <v>0</v>
      </c>
      <c r="BD332" s="38">
        <v>0</v>
      </c>
      <c r="BE332" s="38">
        <v>0</v>
      </c>
      <c r="BF332" s="38">
        <v>0</v>
      </c>
      <c r="BG332" s="38">
        <v>0</v>
      </c>
      <c r="BH332" s="38">
        <v>0</v>
      </c>
      <c r="BI332" s="38">
        <v>0</v>
      </c>
      <c r="BJ332" s="38">
        <v>0</v>
      </c>
      <c r="BK332" s="38">
        <v>0</v>
      </c>
      <c r="BL332" s="38">
        <v>0</v>
      </c>
      <c r="BM332" s="38">
        <v>0</v>
      </c>
      <c r="BN332" s="38">
        <v>0</v>
      </c>
      <c r="BO332" s="38">
        <v>0</v>
      </c>
      <c r="BP332" s="38">
        <v>0</v>
      </c>
      <c r="BQ332" s="38">
        <v>0</v>
      </c>
      <c r="BR332" s="38">
        <v>0</v>
      </c>
      <c r="BS332" s="38">
        <v>0</v>
      </c>
      <c r="BT332" s="38">
        <v>0</v>
      </c>
      <c r="BU332" s="38">
        <v>0</v>
      </c>
    </row>
    <row r="333" spans="2:73" x14ac:dyDescent="0.25">
      <c r="B333" s="38">
        <v>0</v>
      </c>
      <c r="C333" s="38">
        <v>0</v>
      </c>
      <c r="D333" s="38">
        <v>0</v>
      </c>
      <c r="E333" s="38">
        <v>0</v>
      </c>
      <c r="F333" s="38">
        <v>0</v>
      </c>
      <c r="G333" s="38">
        <v>0</v>
      </c>
      <c r="H333" s="38">
        <v>0</v>
      </c>
      <c r="I333" s="38">
        <v>0</v>
      </c>
      <c r="J333" s="38">
        <v>0</v>
      </c>
      <c r="K333" s="38">
        <v>0</v>
      </c>
      <c r="L333" s="38">
        <v>0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38">
        <v>0</v>
      </c>
      <c r="U333" s="38">
        <v>0</v>
      </c>
      <c r="V333" s="38">
        <v>0</v>
      </c>
      <c r="W333" s="38">
        <v>0</v>
      </c>
      <c r="X333" s="38">
        <v>0</v>
      </c>
      <c r="Y333" s="38">
        <v>0</v>
      </c>
      <c r="Z333" s="38">
        <v>0</v>
      </c>
      <c r="AA333" s="38">
        <v>0</v>
      </c>
      <c r="AB333" s="38">
        <v>0</v>
      </c>
      <c r="AC333" s="38">
        <v>0</v>
      </c>
      <c r="AD333" s="38">
        <v>0</v>
      </c>
      <c r="AE333" s="38">
        <v>0</v>
      </c>
      <c r="AF333" s="38">
        <v>0</v>
      </c>
      <c r="AG333" s="38">
        <v>0</v>
      </c>
      <c r="AH333" s="38">
        <v>0</v>
      </c>
      <c r="AI333" s="38">
        <v>0</v>
      </c>
      <c r="AJ333" s="38">
        <v>0</v>
      </c>
      <c r="AK333" s="38">
        <v>0</v>
      </c>
      <c r="AL333" s="38">
        <v>0</v>
      </c>
      <c r="AM333" s="38">
        <v>0</v>
      </c>
      <c r="AN333" s="38">
        <v>0</v>
      </c>
      <c r="AO333" s="38">
        <v>0</v>
      </c>
      <c r="AP333" s="38">
        <v>0</v>
      </c>
      <c r="AQ333" s="38">
        <v>0</v>
      </c>
      <c r="AR333" s="38">
        <v>0</v>
      </c>
      <c r="AS333" s="38">
        <v>0</v>
      </c>
      <c r="AT333" s="38">
        <v>0</v>
      </c>
      <c r="AU333" s="38">
        <v>9.7600000000000031E-6</v>
      </c>
      <c r="AV333" s="38">
        <v>2.4000000000000016E-6</v>
      </c>
      <c r="AW333" s="38">
        <v>1.5999999999999999E-5</v>
      </c>
      <c r="AX333" s="38">
        <v>0</v>
      </c>
      <c r="AY333" s="38">
        <v>0</v>
      </c>
      <c r="AZ333" s="38">
        <v>0</v>
      </c>
      <c r="BA333" s="38">
        <v>0</v>
      </c>
      <c r="BB333" s="38">
        <v>0</v>
      </c>
      <c r="BC333" s="38">
        <v>0</v>
      </c>
      <c r="BD333" s="38">
        <v>0</v>
      </c>
      <c r="BE333" s="38">
        <v>0</v>
      </c>
      <c r="BF333" s="38">
        <v>0</v>
      </c>
      <c r="BG333" s="38">
        <v>0</v>
      </c>
      <c r="BH333" s="38">
        <v>0</v>
      </c>
      <c r="BI333" s="38">
        <v>0</v>
      </c>
      <c r="BJ333" s="38">
        <v>0</v>
      </c>
      <c r="BK333" s="38">
        <v>0</v>
      </c>
      <c r="BL333" s="38">
        <v>0</v>
      </c>
      <c r="BM333" s="38">
        <v>0</v>
      </c>
      <c r="BN333" s="38">
        <v>0</v>
      </c>
      <c r="BO333" s="38">
        <v>0</v>
      </c>
      <c r="BP333" s="38">
        <v>0</v>
      </c>
      <c r="BQ333" s="38">
        <v>0</v>
      </c>
      <c r="BR333" s="38">
        <v>0</v>
      </c>
      <c r="BS333" s="38">
        <v>0</v>
      </c>
      <c r="BT333" s="38">
        <v>0</v>
      </c>
      <c r="BU333" s="38">
        <v>0</v>
      </c>
    </row>
    <row r="334" spans="2:73" x14ac:dyDescent="0.25">
      <c r="B334" s="38">
        <v>0</v>
      </c>
      <c r="C334" s="38">
        <v>0</v>
      </c>
      <c r="D334" s="38">
        <v>0</v>
      </c>
      <c r="E334" s="38">
        <v>0</v>
      </c>
      <c r="F334" s="38">
        <v>0</v>
      </c>
      <c r="G334" s="38">
        <v>0</v>
      </c>
      <c r="H334" s="38">
        <v>0</v>
      </c>
      <c r="I334" s="38">
        <v>0</v>
      </c>
      <c r="J334" s="38">
        <v>0</v>
      </c>
      <c r="K334" s="38">
        <v>0</v>
      </c>
      <c r="L334" s="38">
        <v>0</v>
      </c>
      <c r="M334" s="38">
        <v>0</v>
      </c>
      <c r="N334" s="38">
        <v>0</v>
      </c>
      <c r="O334" s="38">
        <v>0</v>
      </c>
      <c r="P334" s="38">
        <v>0</v>
      </c>
      <c r="Q334" s="38">
        <v>0</v>
      </c>
      <c r="R334" s="38">
        <v>0</v>
      </c>
      <c r="S334" s="38">
        <v>0</v>
      </c>
      <c r="T334" s="38">
        <v>0</v>
      </c>
      <c r="U334" s="38">
        <v>0</v>
      </c>
      <c r="V334" s="38">
        <v>0</v>
      </c>
      <c r="W334" s="38">
        <v>0</v>
      </c>
      <c r="X334" s="38">
        <v>0</v>
      </c>
      <c r="Y334" s="38">
        <v>0</v>
      </c>
      <c r="Z334" s="38">
        <v>0</v>
      </c>
      <c r="AA334" s="38">
        <v>0</v>
      </c>
      <c r="AB334" s="38">
        <v>0</v>
      </c>
      <c r="AC334" s="38">
        <v>0</v>
      </c>
      <c r="AD334" s="38">
        <v>0</v>
      </c>
      <c r="AE334" s="38">
        <v>0</v>
      </c>
      <c r="AF334" s="38">
        <v>0</v>
      </c>
      <c r="AG334" s="38">
        <v>0</v>
      </c>
      <c r="AH334" s="38">
        <v>0</v>
      </c>
      <c r="AI334" s="38">
        <v>0</v>
      </c>
      <c r="AJ334" s="38">
        <v>0</v>
      </c>
      <c r="AK334" s="38">
        <v>0</v>
      </c>
      <c r="AL334" s="38">
        <v>0</v>
      </c>
      <c r="AM334" s="38">
        <v>0</v>
      </c>
      <c r="AN334" s="38">
        <v>0</v>
      </c>
      <c r="AO334" s="38">
        <v>0</v>
      </c>
      <c r="AP334" s="38">
        <v>0</v>
      </c>
      <c r="AQ334" s="38">
        <v>0</v>
      </c>
      <c r="AR334" s="38">
        <v>0</v>
      </c>
      <c r="AS334" s="38">
        <v>0</v>
      </c>
      <c r="AT334" s="38">
        <v>0</v>
      </c>
      <c r="AU334" s="38">
        <v>0</v>
      </c>
      <c r="AV334" s="38">
        <v>0</v>
      </c>
      <c r="AW334" s="38">
        <v>0</v>
      </c>
      <c r="AX334" s="38">
        <v>8.1000000000000017E-5</v>
      </c>
      <c r="AY334" s="38">
        <v>2.1240000000000003E-5</v>
      </c>
      <c r="AZ334" s="38">
        <v>5.2560000000000005E-5</v>
      </c>
      <c r="BA334" s="38">
        <v>0</v>
      </c>
      <c r="BB334" s="38">
        <v>0</v>
      </c>
      <c r="BC334" s="38">
        <v>0</v>
      </c>
      <c r="BD334" s="38">
        <v>0</v>
      </c>
      <c r="BE334" s="38">
        <v>0</v>
      </c>
      <c r="BF334" s="38">
        <v>0</v>
      </c>
      <c r="BG334" s="38">
        <v>0</v>
      </c>
      <c r="BH334" s="38">
        <v>0</v>
      </c>
      <c r="BI334" s="38">
        <v>0</v>
      </c>
      <c r="BJ334" s="38">
        <v>0</v>
      </c>
      <c r="BK334" s="38">
        <v>0</v>
      </c>
      <c r="BL334" s="38">
        <v>0</v>
      </c>
      <c r="BM334" s="38">
        <v>0</v>
      </c>
      <c r="BN334" s="38">
        <v>0</v>
      </c>
      <c r="BO334" s="38">
        <v>0</v>
      </c>
      <c r="BP334" s="38">
        <v>0</v>
      </c>
      <c r="BQ334" s="38">
        <v>0</v>
      </c>
      <c r="BR334" s="38">
        <v>0</v>
      </c>
      <c r="BS334" s="38">
        <v>0</v>
      </c>
      <c r="BT334" s="38">
        <v>0</v>
      </c>
      <c r="BU334" s="38">
        <v>0</v>
      </c>
    </row>
    <row r="335" spans="2:73" x14ac:dyDescent="0.25">
      <c r="B335" s="38">
        <v>0</v>
      </c>
      <c r="C335" s="38">
        <v>0</v>
      </c>
      <c r="D335" s="38">
        <v>0</v>
      </c>
      <c r="E335" s="38">
        <v>0</v>
      </c>
      <c r="F335" s="38">
        <v>0</v>
      </c>
      <c r="G335" s="38">
        <v>0</v>
      </c>
      <c r="H335" s="38">
        <v>0</v>
      </c>
      <c r="I335" s="38">
        <v>0</v>
      </c>
      <c r="J335" s="38">
        <v>0</v>
      </c>
      <c r="K335" s="38">
        <v>0</v>
      </c>
      <c r="L335" s="38">
        <v>0</v>
      </c>
      <c r="M335" s="38">
        <v>0</v>
      </c>
      <c r="N335" s="38">
        <v>0</v>
      </c>
      <c r="O335" s="38">
        <v>0</v>
      </c>
      <c r="P335" s="38">
        <v>0</v>
      </c>
      <c r="Q335" s="38">
        <v>0</v>
      </c>
      <c r="R335" s="38">
        <v>0</v>
      </c>
      <c r="S335" s="38">
        <v>0</v>
      </c>
      <c r="T335" s="38">
        <v>0</v>
      </c>
      <c r="U335" s="38">
        <v>0</v>
      </c>
      <c r="V335" s="38">
        <v>0</v>
      </c>
      <c r="W335" s="38">
        <v>0</v>
      </c>
      <c r="X335" s="38">
        <v>0</v>
      </c>
      <c r="Y335" s="38">
        <v>0</v>
      </c>
      <c r="Z335" s="38">
        <v>0</v>
      </c>
      <c r="AA335" s="38">
        <v>0</v>
      </c>
      <c r="AB335" s="38">
        <v>0</v>
      </c>
      <c r="AC335" s="38">
        <v>0</v>
      </c>
      <c r="AD335" s="38">
        <v>0</v>
      </c>
      <c r="AE335" s="38">
        <v>0</v>
      </c>
      <c r="AF335" s="38">
        <v>0</v>
      </c>
      <c r="AG335" s="38">
        <v>0</v>
      </c>
      <c r="AH335" s="38">
        <v>0</v>
      </c>
      <c r="AI335" s="38">
        <v>0</v>
      </c>
      <c r="AJ335" s="38">
        <v>0</v>
      </c>
      <c r="AK335" s="38">
        <v>0</v>
      </c>
      <c r="AL335" s="38">
        <v>0</v>
      </c>
      <c r="AM335" s="38">
        <v>0</v>
      </c>
      <c r="AN335" s="38">
        <v>0</v>
      </c>
      <c r="AO335" s="38">
        <v>0</v>
      </c>
      <c r="AP335" s="38">
        <v>0</v>
      </c>
      <c r="AQ335" s="38">
        <v>0</v>
      </c>
      <c r="AR335" s="38">
        <v>0</v>
      </c>
      <c r="AS335" s="38">
        <v>0</v>
      </c>
      <c r="AT335" s="38">
        <v>0</v>
      </c>
      <c r="AU335" s="38">
        <v>0</v>
      </c>
      <c r="AV335" s="38">
        <v>0</v>
      </c>
      <c r="AW335" s="38">
        <v>0</v>
      </c>
      <c r="AX335" s="38">
        <v>2.124000000000001E-5</v>
      </c>
      <c r="AY335" s="38">
        <v>1.6000000000000003E-5</v>
      </c>
      <c r="AZ335" s="38">
        <v>9.280000000000006E-6</v>
      </c>
      <c r="BA335" s="38">
        <v>0</v>
      </c>
      <c r="BB335" s="38">
        <v>0</v>
      </c>
      <c r="BC335" s="38">
        <v>0</v>
      </c>
      <c r="BD335" s="38">
        <v>0</v>
      </c>
      <c r="BE335" s="38">
        <v>0</v>
      </c>
      <c r="BF335" s="38">
        <v>0</v>
      </c>
      <c r="BG335" s="38">
        <v>0</v>
      </c>
      <c r="BH335" s="38">
        <v>0</v>
      </c>
      <c r="BI335" s="38">
        <v>0</v>
      </c>
      <c r="BJ335" s="38">
        <v>0</v>
      </c>
      <c r="BK335" s="38">
        <v>0</v>
      </c>
      <c r="BL335" s="38">
        <v>0</v>
      </c>
      <c r="BM335" s="38">
        <v>0</v>
      </c>
      <c r="BN335" s="38">
        <v>0</v>
      </c>
      <c r="BO335" s="38">
        <v>0</v>
      </c>
      <c r="BP335" s="38">
        <v>0</v>
      </c>
      <c r="BQ335" s="38">
        <v>0</v>
      </c>
      <c r="BR335" s="38">
        <v>0</v>
      </c>
      <c r="BS335" s="38">
        <v>0</v>
      </c>
      <c r="BT335" s="38">
        <v>0</v>
      </c>
      <c r="BU335" s="38">
        <v>0</v>
      </c>
    </row>
    <row r="336" spans="2:73" x14ac:dyDescent="0.25">
      <c r="B336" s="38">
        <v>0</v>
      </c>
      <c r="C336" s="38">
        <v>0</v>
      </c>
      <c r="D336" s="38">
        <v>0</v>
      </c>
      <c r="E336" s="38">
        <v>0</v>
      </c>
      <c r="F336" s="38">
        <v>0</v>
      </c>
      <c r="G336" s="38">
        <v>0</v>
      </c>
      <c r="H336" s="38">
        <v>0</v>
      </c>
      <c r="I336" s="38">
        <v>0</v>
      </c>
      <c r="J336" s="38">
        <v>0</v>
      </c>
      <c r="K336" s="38">
        <v>0</v>
      </c>
      <c r="L336" s="38">
        <v>0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38">
        <v>0</v>
      </c>
      <c r="U336" s="38">
        <v>0</v>
      </c>
      <c r="V336" s="38">
        <v>0</v>
      </c>
      <c r="W336" s="38">
        <v>0</v>
      </c>
      <c r="X336" s="38">
        <v>0</v>
      </c>
      <c r="Y336" s="38">
        <v>0</v>
      </c>
      <c r="Z336" s="38">
        <v>0</v>
      </c>
      <c r="AA336" s="38">
        <v>0</v>
      </c>
      <c r="AB336" s="38">
        <v>0</v>
      </c>
      <c r="AC336" s="38">
        <v>0</v>
      </c>
      <c r="AD336" s="38">
        <v>0</v>
      </c>
      <c r="AE336" s="38">
        <v>0</v>
      </c>
      <c r="AF336" s="38">
        <v>0</v>
      </c>
      <c r="AG336" s="38">
        <v>0</v>
      </c>
      <c r="AH336" s="38">
        <v>0</v>
      </c>
      <c r="AI336" s="38">
        <v>0</v>
      </c>
      <c r="AJ336" s="38">
        <v>0</v>
      </c>
      <c r="AK336" s="38">
        <v>0</v>
      </c>
      <c r="AL336" s="38">
        <v>0</v>
      </c>
      <c r="AM336" s="38">
        <v>0</v>
      </c>
      <c r="AN336" s="38">
        <v>0</v>
      </c>
      <c r="AO336" s="38">
        <v>0</v>
      </c>
      <c r="AP336" s="38">
        <v>0</v>
      </c>
      <c r="AQ336" s="38">
        <v>0</v>
      </c>
      <c r="AR336" s="38">
        <v>0</v>
      </c>
      <c r="AS336" s="38">
        <v>0</v>
      </c>
      <c r="AT336" s="38">
        <v>0</v>
      </c>
      <c r="AU336" s="38">
        <v>0</v>
      </c>
      <c r="AV336" s="38">
        <v>0</v>
      </c>
      <c r="AW336" s="38">
        <v>0</v>
      </c>
      <c r="AX336" s="38">
        <v>5.2559999999999998E-5</v>
      </c>
      <c r="AY336" s="38">
        <v>9.2800000000000026E-6</v>
      </c>
      <c r="AZ336" s="38">
        <v>6.3999999999999997E-5</v>
      </c>
      <c r="BA336" s="38">
        <v>0</v>
      </c>
      <c r="BB336" s="38">
        <v>0</v>
      </c>
      <c r="BC336" s="38">
        <v>0</v>
      </c>
      <c r="BD336" s="38">
        <v>0</v>
      </c>
      <c r="BE336" s="38">
        <v>0</v>
      </c>
      <c r="BF336" s="38">
        <v>0</v>
      </c>
      <c r="BG336" s="38">
        <v>0</v>
      </c>
      <c r="BH336" s="38">
        <v>0</v>
      </c>
      <c r="BI336" s="38">
        <v>0</v>
      </c>
      <c r="BJ336" s="38">
        <v>0</v>
      </c>
      <c r="BK336" s="38">
        <v>0</v>
      </c>
      <c r="BL336" s="38">
        <v>0</v>
      </c>
      <c r="BM336" s="38">
        <v>0</v>
      </c>
      <c r="BN336" s="38">
        <v>0</v>
      </c>
      <c r="BO336" s="38">
        <v>0</v>
      </c>
      <c r="BP336" s="38">
        <v>0</v>
      </c>
      <c r="BQ336" s="38">
        <v>0</v>
      </c>
      <c r="BR336" s="38">
        <v>0</v>
      </c>
      <c r="BS336" s="38">
        <v>0</v>
      </c>
      <c r="BT336" s="38">
        <v>0</v>
      </c>
      <c r="BU336" s="38">
        <v>0</v>
      </c>
    </row>
    <row r="337" spans="2:73" x14ac:dyDescent="0.25">
      <c r="B337" s="38">
        <v>0</v>
      </c>
      <c r="C337" s="38">
        <v>0</v>
      </c>
      <c r="D337" s="38">
        <v>0</v>
      </c>
      <c r="E337" s="38">
        <v>0</v>
      </c>
      <c r="F337" s="38">
        <v>0</v>
      </c>
      <c r="G337" s="38">
        <v>0</v>
      </c>
      <c r="H337" s="38">
        <v>0</v>
      </c>
      <c r="I337" s="38">
        <v>0</v>
      </c>
      <c r="J337" s="38">
        <v>0</v>
      </c>
      <c r="K337" s="38">
        <v>0</v>
      </c>
      <c r="L337" s="38">
        <v>0</v>
      </c>
      <c r="M337" s="38">
        <v>0</v>
      </c>
      <c r="N337" s="38">
        <v>0</v>
      </c>
      <c r="O337" s="38">
        <v>0</v>
      </c>
      <c r="P337" s="38">
        <v>0</v>
      </c>
      <c r="Q337" s="38">
        <v>0</v>
      </c>
      <c r="R337" s="38">
        <v>0</v>
      </c>
      <c r="S337" s="38">
        <v>0</v>
      </c>
      <c r="T337" s="38">
        <v>0</v>
      </c>
      <c r="U337" s="38">
        <v>0</v>
      </c>
      <c r="V337" s="38">
        <v>0</v>
      </c>
      <c r="W337" s="38">
        <v>0</v>
      </c>
      <c r="X337" s="38">
        <v>0</v>
      </c>
      <c r="Y337" s="38">
        <v>0</v>
      </c>
      <c r="Z337" s="38">
        <v>0</v>
      </c>
      <c r="AA337" s="38">
        <v>0</v>
      </c>
      <c r="AB337" s="38">
        <v>0</v>
      </c>
      <c r="AC337" s="38">
        <v>0</v>
      </c>
      <c r="AD337" s="38">
        <v>0</v>
      </c>
      <c r="AE337" s="38">
        <v>0</v>
      </c>
      <c r="AF337" s="38">
        <v>0</v>
      </c>
      <c r="AG337" s="38">
        <v>0</v>
      </c>
      <c r="AH337" s="38">
        <v>0</v>
      </c>
      <c r="AI337" s="38">
        <v>0</v>
      </c>
      <c r="AJ337" s="38">
        <v>0</v>
      </c>
      <c r="AK337" s="38">
        <v>0</v>
      </c>
      <c r="AL337" s="38">
        <v>0</v>
      </c>
      <c r="AM337" s="38">
        <v>0</v>
      </c>
      <c r="AN337" s="38">
        <v>0</v>
      </c>
      <c r="AO337" s="38">
        <v>0</v>
      </c>
      <c r="AP337" s="38">
        <v>0</v>
      </c>
      <c r="AQ337" s="38">
        <v>0</v>
      </c>
      <c r="AR337" s="38">
        <v>0</v>
      </c>
      <c r="AS337" s="38">
        <v>0</v>
      </c>
      <c r="AT337" s="38">
        <v>0</v>
      </c>
      <c r="AU337" s="38">
        <v>0</v>
      </c>
      <c r="AV337" s="38">
        <v>0</v>
      </c>
      <c r="AW337" s="38">
        <v>0</v>
      </c>
      <c r="AX337" s="38">
        <v>0</v>
      </c>
      <c r="AY337" s="38">
        <v>0</v>
      </c>
      <c r="AZ337" s="38">
        <v>0</v>
      </c>
      <c r="BA337" s="38">
        <v>9.0000000000000002E-6</v>
      </c>
      <c r="BB337" s="38">
        <v>6.929999999999998E-6</v>
      </c>
      <c r="BC337" s="38">
        <v>4.0800000000000007E-6</v>
      </c>
      <c r="BD337" s="38">
        <v>0</v>
      </c>
      <c r="BE337" s="38">
        <v>0</v>
      </c>
      <c r="BF337" s="38">
        <v>0</v>
      </c>
      <c r="BG337" s="38">
        <v>0</v>
      </c>
      <c r="BH337" s="38">
        <v>0</v>
      </c>
      <c r="BI337" s="38">
        <v>0</v>
      </c>
      <c r="BJ337" s="38">
        <v>0</v>
      </c>
      <c r="BK337" s="38">
        <v>0</v>
      </c>
      <c r="BL337" s="38">
        <v>0</v>
      </c>
      <c r="BM337" s="38">
        <v>0</v>
      </c>
      <c r="BN337" s="38">
        <v>0</v>
      </c>
      <c r="BO337" s="38">
        <v>0</v>
      </c>
      <c r="BP337" s="38">
        <v>0</v>
      </c>
      <c r="BQ337" s="38">
        <v>0</v>
      </c>
      <c r="BR337" s="38">
        <v>0</v>
      </c>
      <c r="BS337" s="38">
        <v>0</v>
      </c>
      <c r="BT337" s="38">
        <v>0</v>
      </c>
      <c r="BU337" s="38">
        <v>0</v>
      </c>
    </row>
    <row r="338" spans="2:73" x14ac:dyDescent="0.25">
      <c r="B338" s="38">
        <v>0</v>
      </c>
      <c r="C338" s="38">
        <v>0</v>
      </c>
      <c r="D338" s="38">
        <v>0</v>
      </c>
      <c r="E338" s="38">
        <v>0</v>
      </c>
      <c r="F338" s="38">
        <v>0</v>
      </c>
      <c r="G338" s="38">
        <v>0</v>
      </c>
      <c r="H338" s="38">
        <v>0</v>
      </c>
      <c r="I338" s="38">
        <v>0</v>
      </c>
      <c r="J338" s="38">
        <v>0</v>
      </c>
      <c r="K338" s="38">
        <v>0</v>
      </c>
      <c r="L338" s="38">
        <v>0</v>
      </c>
      <c r="M338" s="38">
        <v>0</v>
      </c>
      <c r="N338" s="38">
        <v>0</v>
      </c>
      <c r="O338" s="38">
        <v>0</v>
      </c>
      <c r="P338" s="38">
        <v>0</v>
      </c>
      <c r="Q338" s="38">
        <v>0</v>
      </c>
      <c r="R338" s="38">
        <v>0</v>
      </c>
      <c r="S338" s="38">
        <v>0</v>
      </c>
      <c r="T338" s="38">
        <v>0</v>
      </c>
      <c r="U338" s="38">
        <v>0</v>
      </c>
      <c r="V338" s="38">
        <v>0</v>
      </c>
      <c r="W338" s="38">
        <v>0</v>
      </c>
      <c r="X338" s="38">
        <v>0</v>
      </c>
      <c r="Y338" s="38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0</v>
      </c>
      <c r="AE338" s="38">
        <v>0</v>
      </c>
      <c r="AF338" s="38">
        <v>0</v>
      </c>
      <c r="AG338" s="38">
        <v>0</v>
      </c>
      <c r="AH338" s="38">
        <v>0</v>
      </c>
      <c r="AI338" s="38">
        <v>0</v>
      </c>
      <c r="AJ338" s="38">
        <v>0</v>
      </c>
      <c r="AK338" s="38">
        <v>0</v>
      </c>
      <c r="AL338" s="38">
        <v>0</v>
      </c>
      <c r="AM338" s="38">
        <v>0</v>
      </c>
      <c r="AN338" s="38">
        <v>0</v>
      </c>
      <c r="AO338" s="38">
        <v>0</v>
      </c>
      <c r="AP338" s="38">
        <v>0</v>
      </c>
      <c r="AQ338" s="38">
        <v>0</v>
      </c>
      <c r="AR338" s="38">
        <v>0</v>
      </c>
      <c r="AS338" s="38">
        <v>0</v>
      </c>
      <c r="AT338" s="38">
        <v>0</v>
      </c>
      <c r="AU338" s="38">
        <v>0</v>
      </c>
      <c r="AV338" s="38">
        <v>0</v>
      </c>
      <c r="AW338" s="38">
        <v>0</v>
      </c>
      <c r="AX338" s="38">
        <v>0</v>
      </c>
      <c r="AY338" s="38">
        <v>0</v>
      </c>
      <c r="AZ338" s="38">
        <v>0</v>
      </c>
      <c r="BA338" s="38">
        <v>6.9299999999999989E-6</v>
      </c>
      <c r="BB338" s="38">
        <v>8.9999999999999985E-6</v>
      </c>
      <c r="BC338" s="38">
        <v>3.3600000000000009E-6</v>
      </c>
      <c r="BD338" s="38">
        <v>0</v>
      </c>
      <c r="BE338" s="38">
        <v>0</v>
      </c>
      <c r="BF338" s="38">
        <v>0</v>
      </c>
      <c r="BG338" s="38">
        <v>0</v>
      </c>
      <c r="BH338" s="38">
        <v>0</v>
      </c>
      <c r="BI338" s="38">
        <v>0</v>
      </c>
      <c r="BJ338" s="38">
        <v>0</v>
      </c>
      <c r="BK338" s="38">
        <v>0</v>
      </c>
      <c r="BL338" s="38">
        <v>0</v>
      </c>
      <c r="BM338" s="38">
        <v>0</v>
      </c>
      <c r="BN338" s="38">
        <v>0</v>
      </c>
      <c r="BO338" s="38">
        <v>0</v>
      </c>
      <c r="BP338" s="38">
        <v>0</v>
      </c>
      <c r="BQ338" s="38">
        <v>0</v>
      </c>
      <c r="BR338" s="38">
        <v>0</v>
      </c>
      <c r="BS338" s="38">
        <v>0</v>
      </c>
      <c r="BT338" s="38">
        <v>0</v>
      </c>
      <c r="BU338" s="38">
        <v>0</v>
      </c>
    </row>
    <row r="339" spans="2:73" x14ac:dyDescent="0.25">
      <c r="B339" s="38">
        <v>0</v>
      </c>
      <c r="C339" s="38">
        <v>0</v>
      </c>
      <c r="D339" s="38">
        <v>0</v>
      </c>
      <c r="E339" s="38">
        <v>0</v>
      </c>
      <c r="F339" s="38">
        <v>0</v>
      </c>
      <c r="G339" s="38">
        <v>0</v>
      </c>
      <c r="H339" s="38">
        <v>0</v>
      </c>
      <c r="I339" s="38">
        <v>0</v>
      </c>
      <c r="J339" s="38">
        <v>0</v>
      </c>
      <c r="K339" s="38">
        <v>0</v>
      </c>
      <c r="L339" s="38">
        <v>0</v>
      </c>
      <c r="M339" s="38">
        <v>0</v>
      </c>
      <c r="N339" s="38">
        <v>0</v>
      </c>
      <c r="O339" s="38">
        <v>0</v>
      </c>
      <c r="P339" s="38">
        <v>0</v>
      </c>
      <c r="Q339" s="38">
        <v>0</v>
      </c>
      <c r="R339" s="38">
        <v>0</v>
      </c>
      <c r="S339" s="38">
        <v>0</v>
      </c>
      <c r="T339" s="38">
        <v>0</v>
      </c>
      <c r="U339" s="38">
        <v>0</v>
      </c>
      <c r="V339" s="38">
        <v>0</v>
      </c>
      <c r="W339" s="38">
        <v>0</v>
      </c>
      <c r="X339" s="38">
        <v>0</v>
      </c>
      <c r="Y339" s="38">
        <v>0</v>
      </c>
      <c r="Z339" s="38">
        <v>0</v>
      </c>
      <c r="AA339" s="38">
        <v>0</v>
      </c>
      <c r="AB339" s="38">
        <v>0</v>
      </c>
      <c r="AC339" s="38">
        <v>0</v>
      </c>
      <c r="AD339" s="38">
        <v>0</v>
      </c>
      <c r="AE339" s="38">
        <v>0</v>
      </c>
      <c r="AF339" s="38">
        <v>0</v>
      </c>
      <c r="AG339" s="38">
        <v>0</v>
      </c>
      <c r="AH339" s="38">
        <v>0</v>
      </c>
      <c r="AI339" s="38">
        <v>0</v>
      </c>
      <c r="AJ339" s="38">
        <v>0</v>
      </c>
      <c r="AK339" s="38">
        <v>0</v>
      </c>
      <c r="AL339" s="38">
        <v>0</v>
      </c>
      <c r="AM339" s="38">
        <v>0</v>
      </c>
      <c r="AN339" s="38">
        <v>0</v>
      </c>
      <c r="AO339" s="38">
        <v>0</v>
      </c>
      <c r="AP339" s="38">
        <v>0</v>
      </c>
      <c r="AQ339" s="38">
        <v>0</v>
      </c>
      <c r="AR339" s="38">
        <v>0</v>
      </c>
      <c r="AS339" s="38">
        <v>0</v>
      </c>
      <c r="AT339" s="38">
        <v>0</v>
      </c>
      <c r="AU339" s="38">
        <v>0</v>
      </c>
      <c r="AV339" s="38">
        <v>0</v>
      </c>
      <c r="AW339" s="38">
        <v>0</v>
      </c>
      <c r="AX339" s="38">
        <v>0</v>
      </c>
      <c r="AY339" s="38">
        <v>0</v>
      </c>
      <c r="AZ339" s="38">
        <v>0</v>
      </c>
      <c r="BA339" s="38">
        <v>4.0800000000000007E-6</v>
      </c>
      <c r="BB339" s="38">
        <v>3.3599999999999996E-6</v>
      </c>
      <c r="BC339" s="38">
        <v>3.9999999999999998E-6</v>
      </c>
      <c r="BD339" s="38">
        <v>0</v>
      </c>
      <c r="BE339" s="38">
        <v>0</v>
      </c>
      <c r="BF339" s="38">
        <v>0</v>
      </c>
      <c r="BG339" s="38">
        <v>0</v>
      </c>
      <c r="BH339" s="38">
        <v>0</v>
      </c>
      <c r="BI339" s="38">
        <v>0</v>
      </c>
      <c r="BJ339" s="38">
        <v>0</v>
      </c>
      <c r="BK339" s="38">
        <v>0</v>
      </c>
      <c r="BL339" s="38">
        <v>0</v>
      </c>
      <c r="BM339" s="38">
        <v>0</v>
      </c>
      <c r="BN339" s="38">
        <v>0</v>
      </c>
      <c r="BO339" s="38">
        <v>0</v>
      </c>
      <c r="BP339" s="38">
        <v>0</v>
      </c>
      <c r="BQ339" s="38">
        <v>0</v>
      </c>
      <c r="BR339" s="38">
        <v>0</v>
      </c>
      <c r="BS339" s="38">
        <v>0</v>
      </c>
      <c r="BT339" s="38">
        <v>0</v>
      </c>
      <c r="BU339" s="38">
        <v>0</v>
      </c>
    </row>
    <row r="340" spans="2:73" x14ac:dyDescent="0.25">
      <c r="B340" s="38">
        <v>0</v>
      </c>
      <c r="C340" s="38">
        <v>0</v>
      </c>
      <c r="D340" s="38">
        <v>0</v>
      </c>
      <c r="E340" s="38">
        <v>0</v>
      </c>
      <c r="F340" s="38">
        <v>0</v>
      </c>
      <c r="G340" s="38">
        <v>0</v>
      </c>
      <c r="H340" s="38">
        <v>0</v>
      </c>
      <c r="I340" s="38">
        <v>0</v>
      </c>
      <c r="J340" s="38">
        <v>0</v>
      </c>
      <c r="K340" s="38">
        <v>0</v>
      </c>
      <c r="L340" s="38">
        <v>0</v>
      </c>
      <c r="M340" s="38">
        <v>0</v>
      </c>
      <c r="N340" s="38">
        <v>0</v>
      </c>
      <c r="O340" s="38">
        <v>0</v>
      </c>
      <c r="P340" s="38">
        <v>0</v>
      </c>
      <c r="Q340" s="38">
        <v>0</v>
      </c>
      <c r="R340" s="38">
        <v>0</v>
      </c>
      <c r="S340" s="38">
        <v>0</v>
      </c>
      <c r="T340" s="38">
        <v>0</v>
      </c>
      <c r="U340" s="38">
        <v>0</v>
      </c>
      <c r="V340" s="38">
        <v>0</v>
      </c>
      <c r="W340" s="38">
        <v>0</v>
      </c>
      <c r="X340" s="38">
        <v>0</v>
      </c>
      <c r="Y340" s="38">
        <v>0</v>
      </c>
      <c r="Z340" s="38">
        <v>0</v>
      </c>
      <c r="AA340" s="38">
        <v>0</v>
      </c>
      <c r="AB340" s="38">
        <v>0</v>
      </c>
      <c r="AC340" s="38">
        <v>0</v>
      </c>
      <c r="AD340" s="38">
        <v>0</v>
      </c>
      <c r="AE340" s="38">
        <v>0</v>
      </c>
      <c r="AF340" s="38">
        <v>0</v>
      </c>
      <c r="AG340" s="38">
        <v>0</v>
      </c>
      <c r="AH340" s="38">
        <v>0</v>
      </c>
      <c r="AI340" s="38">
        <v>0</v>
      </c>
      <c r="AJ340" s="38">
        <v>0</v>
      </c>
      <c r="AK340" s="38">
        <v>0</v>
      </c>
      <c r="AL340" s="38">
        <v>0</v>
      </c>
      <c r="AM340" s="38">
        <v>0</v>
      </c>
      <c r="AN340" s="38">
        <v>0</v>
      </c>
      <c r="AO340" s="38">
        <v>0</v>
      </c>
      <c r="AP340" s="38">
        <v>0</v>
      </c>
      <c r="AQ340" s="38">
        <v>0</v>
      </c>
      <c r="AR340" s="38">
        <v>0</v>
      </c>
      <c r="AS340" s="38">
        <v>0</v>
      </c>
      <c r="AT340" s="38">
        <v>0</v>
      </c>
      <c r="AU340" s="38">
        <v>0</v>
      </c>
      <c r="AV340" s="38">
        <v>0</v>
      </c>
      <c r="AW340" s="38">
        <v>0</v>
      </c>
      <c r="AX340" s="38">
        <v>0</v>
      </c>
      <c r="AY340" s="38">
        <v>0</v>
      </c>
      <c r="AZ340" s="38">
        <v>0</v>
      </c>
      <c r="BA340" s="38">
        <v>0</v>
      </c>
      <c r="BB340" s="38">
        <v>0</v>
      </c>
      <c r="BC340" s="38">
        <v>0</v>
      </c>
      <c r="BD340" s="38">
        <v>1.5999999999999999E-5</v>
      </c>
      <c r="BE340" s="38">
        <v>6.7200000000000009E-6</v>
      </c>
      <c r="BF340" s="38">
        <v>9.4400000000000028E-6</v>
      </c>
      <c r="BG340" s="38">
        <v>0</v>
      </c>
      <c r="BH340" s="38">
        <v>0</v>
      </c>
      <c r="BI340" s="38">
        <v>0</v>
      </c>
      <c r="BJ340" s="38">
        <v>0</v>
      </c>
      <c r="BK340" s="38">
        <v>0</v>
      </c>
      <c r="BL340" s="38">
        <v>0</v>
      </c>
      <c r="BM340" s="38">
        <v>0</v>
      </c>
      <c r="BN340" s="38">
        <v>0</v>
      </c>
      <c r="BO340" s="38">
        <v>0</v>
      </c>
      <c r="BP340" s="38">
        <v>0</v>
      </c>
      <c r="BQ340" s="38">
        <v>0</v>
      </c>
      <c r="BR340" s="38">
        <v>0</v>
      </c>
      <c r="BS340" s="38">
        <v>0</v>
      </c>
      <c r="BT340" s="38">
        <v>0</v>
      </c>
      <c r="BU340" s="38">
        <v>0</v>
      </c>
    </row>
    <row r="341" spans="2:73" x14ac:dyDescent="0.25">
      <c r="B341" s="38">
        <v>0</v>
      </c>
      <c r="C341" s="38">
        <v>0</v>
      </c>
      <c r="D341" s="38">
        <v>0</v>
      </c>
      <c r="E341" s="38">
        <v>0</v>
      </c>
      <c r="F341" s="38">
        <v>0</v>
      </c>
      <c r="G341" s="38">
        <v>0</v>
      </c>
      <c r="H341" s="38">
        <v>0</v>
      </c>
      <c r="I341" s="38">
        <v>0</v>
      </c>
      <c r="J341" s="38">
        <v>0</v>
      </c>
      <c r="K341" s="38">
        <v>0</v>
      </c>
      <c r="L341" s="38">
        <v>0</v>
      </c>
      <c r="M341" s="38">
        <v>0</v>
      </c>
      <c r="N341" s="38">
        <v>0</v>
      </c>
      <c r="O341" s="38">
        <v>0</v>
      </c>
      <c r="P341" s="38">
        <v>0</v>
      </c>
      <c r="Q341" s="38">
        <v>0</v>
      </c>
      <c r="R341" s="38">
        <v>0</v>
      </c>
      <c r="S341" s="38">
        <v>0</v>
      </c>
      <c r="T341" s="38">
        <v>0</v>
      </c>
      <c r="U341" s="38">
        <v>0</v>
      </c>
      <c r="V341" s="38">
        <v>0</v>
      </c>
      <c r="W341" s="38">
        <v>0</v>
      </c>
      <c r="X341" s="38">
        <v>0</v>
      </c>
      <c r="Y341" s="38">
        <v>0</v>
      </c>
      <c r="Z341" s="38">
        <v>0</v>
      </c>
      <c r="AA341" s="38">
        <v>0</v>
      </c>
      <c r="AB341" s="38">
        <v>0</v>
      </c>
      <c r="AC341" s="38">
        <v>0</v>
      </c>
      <c r="AD341" s="38">
        <v>0</v>
      </c>
      <c r="AE341" s="38">
        <v>0</v>
      </c>
      <c r="AF341" s="38">
        <v>0</v>
      </c>
      <c r="AG341" s="38">
        <v>0</v>
      </c>
      <c r="AH341" s="38">
        <v>0</v>
      </c>
      <c r="AI341" s="38">
        <v>0</v>
      </c>
      <c r="AJ341" s="38">
        <v>0</v>
      </c>
      <c r="AK341" s="38">
        <v>0</v>
      </c>
      <c r="AL341" s="38">
        <v>0</v>
      </c>
      <c r="AM341" s="38">
        <v>0</v>
      </c>
      <c r="AN341" s="38">
        <v>0</v>
      </c>
      <c r="AO341" s="38">
        <v>0</v>
      </c>
      <c r="AP341" s="38">
        <v>0</v>
      </c>
      <c r="AQ341" s="38">
        <v>0</v>
      </c>
      <c r="AR341" s="38">
        <v>0</v>
      </c>
      <c r="AS341" s="38">
        <v>0</v>
      </c>
      <c r="AT341" s="38">
        <v>0</v>
      </c>
      <c r="AU341" s="38">
        <v>0</v>
      </c>
      <c r="AV341" s="38">
        <v>0</v>
      </c>
      <c r="AW341" s="38">
        <v>0</v>
      </c>
      <c r="AX341" s="38">
        <v>0</v>
      </c>
      <c r="AY341" s="38">
        <v>0</v>
      </c>
      <c r="AZ341" s="38">
        <v>0</v>
      </c>
      <c r="BA341" s="38">
        <v>0</v>
      </c>
      <c r="BB341" s="38">
        <v>0</v>
      </c>
      <c r="BC341" s="38">
        <v>0</v>
      </c>
      <c r="BD341" s="38">
        <v>6.7200000000000017E-6</v>
      </c>
      <c r="BE341" s="38">
        <v>9.0000000000000002E-6</v>
      </c>
      <c r="BF341" s="38">
        <v>5.5200000000000014E-6</v>
      </c>
      <c r="BG341" s="38">
        <v>0</v>
      </c>
      <c r="BH341" s="38">
        <v>0</v>
      </c>
      <c r="BI341" s="38">
        <v>0</v>
      </c>
      <c r="BJ341" s="38">
        <v>0</v>
      </c>
      <c r="BK341" s="38">
        <v>0</v>
      </c>
      <c r="BL341" s="38">
        <v>0</v>
      </c>
      <c r="BM341" s="38">
        <v>0</v>
      </c>
      <c r="BN341" s="38">
        <v>0</v>
      </c>
      <c r="BO341" s="38">
        <v>0</v>
      </c>
      <c r="BP341" s="38">
        <v>0</v>
      </c>
      <c r="BQ341" s="38">
        <v>0</v>
      </c>
      <c r="BR341" s="38">
        <v>0</v>
      </c>
      <c r="BS341" s="38">
        <v>0</v>
      </c>
      <c r="BT341" s="38">
        <v>0</v>
      </c>
      <c r="BU341" s="38">
        <v>0</v>
      </c>
    </row>
    <row r="342" spans="2:73" x14ac:dyDescent="0.25">
      <c r="B342" s="38">
        <v>0</v>
      </c>
      <c r="C342" s="38">
        <v>0</v>
      </c>
      <c r="D342" s="38">
        <v>0</v>
      </c>
      <c r="E342" s="38">
        <v>0</v>
      </c>
      <c r="F342" s="38">
        <v>0</v>
      </c>
      <c r="G342" s="38">
        <v>0</v>
      </c>
      <c r="H342" s="38">
        <v>0</v>
      </c>
      <c r="I342" s="38">
        <v>0</v>
      </c>
      <c r="J342" s="38">
        <v>0</v>
      </c>
      <c r="K342" s="38">
        <v>0</v>
      </c>
      <c r="L342" s="38">
        <v>0</v>
      </c>
      <c r="M342" s="38">
        <v>0</v>
      </c>
      <c r="N342" s="38">
        <v>0</v>
      </c>
      <c r="O342" s="38">
        <v>0</v>
      </c>
      <c r="P342" s="38">
        <v>0</v>
      </c>
      <c r="Q342" s="38">
        <v>0</v>
      </c>
      <c r="R342" s="38">
        <v>0</v>
      </c>
      <c r="S342" s="38">
        <v>0</v>
      </c>
      <c r="T342" s="38">
        <v>0</v>
      </c>
      <c r="U342" s="38">
        <v>0</v>
      </c>
      <c r="V342" s="38">
        <v>0</v>
      </c>
      <c r="W342" s="38">
        <v>0</v>
      </c>
      <c r="X342" s="38">
        <v>0</v>
      </c>
      <c r="Y342" s="38">
        <v>0</v>
      </c>
      <c r="Z342" s="38">
        <v>0</v>
      </c>
      <c r="AA342" s="38">
        <v>0</v>
      </c>
      <c r="AB342" s="38">
        <v>0</v>
      </c>
      <c r="AC342" s="38">
        <v>0</v>
      </c>
      <c r="AD342" s="38">
        <v>0</v>
      </c>
      <c r="AE342" s="38">
        <v>0</v>
      </c>
      <c r="AF342" s="38">
        <v>0</v>
      </c>
      <c r="AG342" s="38">
        <v>0</v>
      </c>
      <c r="AH342" s="38">
        <v>0</v>
      </c>
      <c r="AI342" s="38">
        <v>0</v>
      </c>
      <c r="AJ342" s="38">
        <v>0</v>
      </c>
      <c r="AK342" s="38">
        <v>0</v>
      </c>
      <c r="AL342" s="38">
        <v>0</v>
      </c>
      <c r="AM342" s="38">
        <v>0</v>
      </c>
      <c r="AN342" s="38">
        <v>0</v>
      </c>
      <c r="AO342" s="38">
        <v>0</v>
      </c>
      <c r="AP342" s="38">
        <v>0</v>
      </c>
      <c r="AQ342" s="38">
        <v>0</v>
      </c>
      <c r="AR342" s="38">
        <v>0</v>
      </c>
      <c r="AS342" s="38">
        <v>0</v>
      </c>
      <c r="AT342" s="38">
        <v>0</v>
      </c>
      <c r="AU342" s="38">
        <v>0</v>
      </c>
      <c r="AV342" s="38">
        <v>0</v>
      </c>
      <c r="AW342" s="38">
        <v>0</v>
      </c>
      <c r="AX342" s="38">
        <v>0</v>
      </c>
      <c r="AY342" s="38">
        <v>0</v>
      </c>
      <c r="AZ342" s="38">
        <v>0</v>
      </c>
      <c r="BA342" s="38">
        <v>0</v>
      </c>
      <c r="BB342" s="38">
        <v>0</v>
      </c>
      <c r="BC342" s="38">
        <v>0</v>
      </c>
      <c r="BD342" s="38">
        <v>9.4400000000000028E-6</v>
      </c>
      <c r="BE342" s="38">
        <v>5.5200000000000014E-6</v>
      </c>
      <c r="BF342" s="38">
        <v>1.6000000000000003E-5</v>
      </c>
      <c r="BG342" s="38">
        <v>0</v>
      </c>
      <c r="BH342" s="38">
        <v>0</v>
      </c>
      <c r="BI342" s="38">
        <v>0</v>
      </c>
      <c r="BJ342" s="38">
        <v>0</v>
      </c>
      <c r="BK342" s="38">
        <v>0</v>
      </c>
      <c r="BL342" s="38">
        <v>0</v>
      </c>
      <c r="BM342" s="38">
        <v>0</v>
      </c>
      <c r="BN342" s="38">
        <v>0</v>
      </c>
      <c r="BO342" s="38">
        <v>0</v>
      </c>
      <c r="BP342" s="38">
        <v>0</v>
      </c>
      <c r="BQ342" s="38">
        <v>0</v>
      </c>
      <c r="BR342" s="38">
        <v>0</v>
      </c>
      <c r="BS342" s="38">
        <v>0</v>
      </c>
      <c r="BT342" s="38">
        <v>0</v>
      </c>
      <c r="BU342" s="38">
        <v>0</v>
      </c>
    </row>
    <row r="343" spans="2:73" x14ac:dyDescent="0.25">
      <c r="B343" s="38">
        <v>0</v>
      </c>
      <c r="C343" s="38">
        <v>0</v>
      </c>
      <c r="D343" s="38">
        <v>0</v>
      </c>
      <c r="E343" s="38">
        <v>0</v>
      </c>
      <c r="F343" s="38">
        <v>0</v>
      </c>
      <c r="G343" s="38">
        <v>0</v>
      </c>
      <c r="H343" s="38">
        <v>0</v>
      </c>
      <c r="I343" s="38">
        <v>0</v>
      </c>
      <c r="J343" s="38">
        <v>0</v>
      </c>
      <c r="K343" s="38">
        <v>0</v>
      </c>
      <c r="L343" s="38">
        <v>0</v>
      </c>
      <c r="M343" s="38">
        <v>0</v>
      </c>
      <c r="N343" s="38">
        <v>0</v>
      </c>
      <c r="O343" s="38">
        <v>0</v>
      </c>
      <c r="P343" s="38">
        <v>0</v>
      </c>
      <c r="Q343" s="38">
        <v>0</v>
      </c>
      <c r="R343" s="38">
        <v>0</v>
      </c>
      <c r="S343" s="38">
        <v>0</v>
      </c>
      <c r="T343" s="38">
        <v>0</v>
      </c>
      <c r="U343" s="38">
        <v>0</v>
      </c>
      <c r="V343" s="38">
        <v>0</v>
      </c>
      <c r="W343" s="38">
        <v>0</v>
      </c>
      <c r="X343" s="38">
        <v>0</v>
      </c>
      <c r="Y343" s="38">
        <v>0</v>
      </c>
      <c r="Z343" s="38">
        <v>0</v>
      </c>
      <c r="AA343" s="38">
        <v>0</v>
      </c>
      <c r="AB343" s="38">
        <v>0</v>
      </c>
      <c r="AC343" s="38">
        <v>0</v>
      </c>
      <c r="AD343" s="38">
        <v>0</v>
      </c>
      <c r="AE343" s="38">
        <v>0</v>
      </c>
      <c r="AF343" s="38">
        <v>0</v>
      </c>
      <c r="AG343" s="38">
        <v>0</v>
      </c>
      <c r="AH343" s="38">
        <v>0</v>
      </c>
      <c r="AI343" s="38">
        <v>0</v>
      </c>
      <c r="AJ343" s="38">
        <v>0</v>
      </c>
      <c r="AK343" s="38">
        <v>0</v>
      </c>
      <c r="AL343" s="38">
        <v>0</v>
      </c>
      <c r="AM343" s="38">
        <v>0</v>
      </c>
      <c r="AN343" s="38">
        <v>0</v>
      </c>
      <c r="AO343" s="38">
        <v>0</v>
      </c>
      <c r="AP343" s="38">
        <v>0</v>
      </c>
      <c r="AQ343" s="38">
        <v>0</v>
      </c>
      <c r="AR343" s="38">
        <v>0</v>
      </c>
      <c r="AS343" s="38">
        <v>0</v>
      </c>
      <c r="AT343" s="38">
        <v>0</v>
      </c>
      <c r="AU343" s="38">
        <v>0</v>
      </c>
      <c r="AV343" s="38">
        <v>0</v>
      </c>
      <c r="AW343" s="38">
        <v>0</v>
      </c>
      <c r="AX343" s="38">
        <v>0</v>
      </c>
      <c r="AY343" s="38">
        <v>0</v>
      </c>
      <c r="AZ343" s="38">
        <v>0</v>
      </c>
      <c r="BA343" s="38">
        <v>0</v>
      </c>
      <c r="BB343" s="38">
        <v>0</v>
      </c>
      <c r="BC343" s="38">
        <v>0</v>
      </c>
      <c r="BD343" s="38">
        <v>0</v>
      </c>
      <c r="BE343" s="38">
        <v>0</v>
      </c>
      <c r="BF343" s="38">
        <v>0</v>
      </c>
      <c r="BG343" s="38">
        <v>3.6000000000000008E-5</v>
      </c>
      <c r="BH343" s="38">
        <v>1.8600000000000005E-5</v>
      </c>
      <c r="BI343" s="38">
        <v>1.9800000000000007E-5</v>
      </c>
      <c r="BJ343" s="38">
        <v>0</v>
      </c>
      <c r="BK343" s="38">
        <v>0</v>
      </c>
      <c r="BL343" s="38">
        <v>0</v>
      </c>
      <c r="BM343" s="38">
        <v>0</v>
      </c>
      <c r="BN343" s="38">
        <v>0</v>
      </c>
      <c r="BO343" s="38">
        <v>0</v>
      </c>
      <c r="BP343" s="38">
        <v>0</v>
      </c>
      <c r="BQ343" s="38">
        <v>0</v>
      </c>
      <c r="BR343" s="38">
        <v>0</v>
      </c>
      <c r="BS343" s="38">
        <v>0</v>
      </c>
      <c r="BT343" s="38">
        <v>0</v>
      </c>
      <c r="BU343" s="38">
        <v>0</v>
      </c>
    </row>
    <row r="344" spans="2:73" x14ac:dyDescent="0.25">
      <c r="B344" s="38">
        <v>0</v>
      </c>
      <c r="C344" s="38">
        <v>0</v>
      </c>
      <c r="D344" s="38">
        <v>0</v>
      </c>
      <c r="E344" s="38">
        <v>0</v>
      </c>
      <c r="F344" s="38">
        <v>0</v>
      </c>
      <c r="G344" s="38">
        <v>0</v>
      </c>
      <c r="H344" s="38">
        <v>0</v>
      </c>
      <c r="I344" s="38">
        <v>0</v>
      </c>
      <c r="J344" s="38">
        <v>0</v>
      </c>
      <c r="K344" s="38">
        <v>0</v>
      </c>
      <c r="L344" s="38">
        <v>0</v>
      </c>
      <c r="M344" s="38">
        <v>0</v>
      </c>
      <c r="N344" s="38">
        <v>0</v>
      </c>
      <c r="O344" s="38">
        <v>0</v>
      </c>
      <c r="P344" s="38">
        <v>0</v>
      </c>
      <c r="Q344" s="38">
        <v>0</v>
      </c>
      <c r="R344" s="38">
        <v>0</v>
      </c>
      <c r="S344" s="38">
        <v>0</v>
      </c>
      <c r="T344" s="38">
        <v>0</v>
      </c>
      <c r="U344" s="38">
        <v>0</v>
      </c>
      <c r="V344" s="38">
        <v>0</v>
      </c>
      <c r="W344" s="38">
        <v>0</v>
      </c>
      <c r="X344" s="38">
        <v>0</v>
      </c>
      <c r="Y344" s="38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0</v>
      </c>
      <c r="AE344" s="38">
        <v>0</v>
      </c>
      <c r="AF344" s="38">
        <v>0</v>
      </c>
      <c r="AG344" s="38">
        <v>0</v>
      </c>
      <c r="AH344" s="38">
        <v>0</v>
      </c>
      <c r="AI344" s="38">
        <v>0</v>
      </c>
      <c r="AJ344" s="38">
        <v>0</v>
      </c>
      <c r="AK344" s="38">
        <v>0</v>
      </c>
      <c r="AL344" s="38">
        <v>0</v>
      </c>
      <c r="AM344" s="38">
        <v>0</v>
      </c>
      <c r="AN344" s="38">
        <v>0</v>
      </c>
      <c r="AO344" s="38">
        <v>0</v>
      </c>
      <c r="AP344" s="38">
        <v>0</v>
      </c>
      <c r="AQ344" s="38">
        <v>0</v>
      </c>
      <c r="AR344" s="38">
        <v>0</v>
      </c>
      <c r="AS344" s="38">
        <v>0</v>
      </c>
      <c r="AT344" s="38">
        <v>0</v>
      </c>
      <c r="AU344" s="38">
        <v>0</v>
      </c>
      <c r="AV344" s="38">
        <v>0</v>
      </c>
      <c r="AW344" s="38">
        <v>0</v>
      </c>
      <c r="AX344" s="38">
        <v>0</v>
      </c>
      <c r="AY344" s="38">
        <v>0</v>
      </c>
      <c r="AZ344" s="38">
        <v>0</v>
      </c>
      <c r="BA344" s="38">
        <v>0</v>
      </c>
      <c r="BB344" s="38">
        <v>0</v>
      </c>
      <c r="BC344" s="38">
        <v>0</v>
      </c>
      <c r="BD344" s="38">
        <v>0</v>
      </c>
      <c r="BE344" s="38">
        <v>0</v>
      </c>
      <c r="BF344" s="38">
        <v>0</v>
      </c>
      <c r="BG344" s="38">
        <v>1.8600000000000001E-5</v>
      </c>
      <c r="BH344" s="38">
        <v>2.5000000000000001E-5</v>
      </c>
      <c r="BI344" s="38">
        <v>1.1750000000000004E-5</v>
      </c>
      <c r="BJ344" s="38">
        <v>0</v>
      </c>
      <c r="BK344" s="38">
        <v>0</v>
      </c>
      <c r="BL344" s="38">
        <v>0</v>
      </c>
      <c r="BM344" s="38">
        <v>0</v>
      </c>
      <c r="BN344" s="38">
        <v>0</v>
      </c>
      <c r="BO344" s="38">
        <v>0</v>
      </c>
      <c r="BP344" s="38">
        <v>0</v>
      </c>
      <c r="BQ344" s="38">
        <v>0</v>
      </c>
      <c r="BR344" s="38">
        <v>0</v>
      </c>
      <c r="BS344" s="38">
        <v>0</v>
      </c>
      <c r="BT344" s="38">
        <v>0</v>
      </c>
      <c r="BU344" s="38">
        <v>0</v>
      </c>
    </row>
    <row r="345" spans="2:73" x14ac:dyDescent="0.25">
      <c r="B345" s="38">
        <v>0</v>
      </c>
      <c r="C345" s="38">
        <v>0</v>
      </c>
      <c r="D345" s="38">
        <v>0</v>
      </c>
      <c r="E345" s="38">
        <v>0</v>
      </c>
      <c r="F345" s="38">
        <v>0</v>
      </c>
      <c r="G345" s="38">
        <v>0</v>
      </c>
      <c r="H345" s="38">
        <v>0</v>
      </c>
      <c r="I345" s="38">
        <v>0</v>
      </c>
      <c r="J345" s="38">
        <v>0</v>
      </c>
      <c r="K345" s="38">
        <v>0</v>
      </c>
      <c r="L345" s="38">
        <v>0</v>
      </c>
      <c r="M345" s="38">
        <v>0</v>
      </c>
      <c r="N345" s="38">
        <v>0</v>
      </c>
      <c r="O345" s="38">
        <v>0</v>
      </c>
      <c r="P345" s="38">
        <v>0</v>
      </c>
      <c r="Q345" s="38">
        <v>0</v>
      </c>
      <c r="R345" s="38">
        <v>0</v>
      </c>
      <c r="S345" s="38">
        <v>0</v>
      </c>
      <c r="T345" s="38">
        <v>0</v>
      </c>
      <c r="U345" s="38">
        <v>0</v>
      </c>
      <c r="V345" s="38">
        <v>0</v>
      </c>
      <c r="W345" s="38">
        <v>0</v>
      </c>
      <c r="X345" s="38">
        <v>0</v>
      </c>
      <c r="Y345" s="38">
        <v>0</v>
      </c>
      <c r="Z345" s="38">
        <v>0</v>
      </c>
      <c r="AA345" s="38">
        <v>0</v>
      </c>
      <c r="AB345" s="38">
        <v>0</v>
      </c>
      <c r="AC345" s="38">
        <v>0</v>
      </c>
      <c r="AD345" s="38">
        <v>0</v>
      </c>
      <c r="AE345" s="38">
        <v>0</v>
      </c>
      <c r="AF345" s="38">
        <v>0</v>
      </c>
      <c r="AG345" s="38">
        <v>0</v>
      </c>
      <c r="AH345" s="38">
        <v>0</v>
      </c>
      <c r="AI345" s="38">
        <v>0</v>
      </c>
      <c r="AJ345" s="38">
        <v>0</v>
      </c>
      <c r="AK345" s="38">
        <v>0</v>
      </c>
      <c r="AL345" s="38">
        <v>0</v>
      </c>
      <c r="AM345" s="38">
        <v>0</v>
      </c>
      <c r="AN345" s="38">
        <v>0</v>
      </c>
      <c r="AO345" s="38">
        <v>0</v>
      </c>
      <c r="AP345" s="38">
        <v>0</v>
      </c>
      <c r="AQ345" s="38">
        <v>0</v>
      </c>
      <c r="AR345" s="38">
        <v>0</v>
      </c>
      <c r="AS345" s="38">
        <v>0</v>
      </c>
      <c r="AT345" s="38">
        <v>0</v>
      </c>
      <c r="AU345" s="38">
        <v>0</v>
      </c>
      <c r="AV345" s="38">
        <v>0</v>
      </c>
      <c r="AW345" s="38">
        <v>0</v>
      </c>
      <c r="AX345" s="38">
        <v>0</v>
      </c>
      <c r="AY345" s="38">
        <v>0</v>
      </c>
      <c r="AZ345" s="38">
        <v>0</v>
      </c>
      <c r="BA345" s="38">
        <v>0</v>
      </c>
      <c r="BB345" s="38">
        <v>0</v>
      </c>
      <c r="BC345" s="38">
        <v>0</v>
      </c>
      <c r="BD345" s="38">
        <v>0</v>
      </c>
      <c r="BE345" s="38">
        <v>0</v>
      </c>
      <c r="BF345" s="38">
        <v>0</v>
      </c>
      <c r="BG345" s="38">
        <v>1.9800000000000004E-5</v>
      </c>
      <c r="BH345" s="38">
        <v>1.1750000000000001E-5</v>
      </c>
      <c r="BI345" s="38">
        <v>2.5000000000000005E-5</v>
      </c>
      <c r="BJ345" s="38">
        <v>0</v>
      </c>
      <c r="BK345" s="38">
        <v>0</v>
      </c>
      <c r="BL345" s="38">
        <v>0</v>
      </c>
      <c r="BM345" s="38">
        <v>0</v>
      </c>
      <c r="BN345" s="38">
        <v>0</v>
      </c>
      <c r="BO345" s="38">
        <v>0</v>
      </c>
      <c r="BP345" s="38">
        <v>0</v>
      </c>
      <c r="BQ345" s="38">
        <v>0</v>
      </c>
      <c r="BR345" s="38">
        <v>0</v>
      </c>
      <c r="BS345" s="38">
        <v>0</v>
      </c>
      <c r="BT345" s="38">
        <v>0</v>
      </c>
      <c r="BU345" s="38">
        <v>0</v>
      </c>
    </row>
    <row r="346" spans="2:73" x14ac:dyDescent="0.25">
      <c r="B346" s="38">
        <v>0</v>
      </c>
      <c r="C346" s="38">
        <v>0</v>
      </c>
      <c r="D346" s="38">
        <v>0</v>
      </c>
      <c r="E346" s="38">
        <v>0</v>
      </c>
      <c r="F346" s="38">
        <v>0</v>
      </c>
      <c r="G346" s="38">
        <v>0</v>
      </c>
      <c r="H346" s="38">
        <v>0</v>
      </c>
      <c r="I346" s="38">
        <v>0</v>
      </c>
      <c r="J346" s="38">
        <v>0</v>
      </c>
      <c r="K346" s="38">
        <v>0</v>
      </c>
      <c r="L346" s="38">
        <v>0</v>
      </c>
      <c r="M346" s="38">
        <v>0</v>
      </c>
      <c r="N346" s="38">
        <v>0</v>
      </c>
      <c r="O346" s="38">
        <v>0</v>
      </c>
      <c r="P346" s="38">
        <v>0</v>
      </c>
      <c r="Q346" s="38">
        <v>0</v>
      </c>
      <c r="R346" s="38">
        <v>0</v>
      </c>
      <c r="S346" s="38">
        <v>0</v>
      </c>
      <c r="T346" s="38">
        <v>0</v>
      </c>
      <c r="U346" s="38">
        <v>0</v>
      </c>
      <c r="V346" s="38">
        <v>0</v>
      </c>
      <c r="W346" s="38">
        <v>0</v>
      </c>
      <c r="X346" s="38">
        <v>0</v>
      </c>
      <c r="Y346" s="38">
        <v>0</v>
      </c>
      <c r="Z346" s="38">
        <v>0</v>
      </c>
      <c r="AA346" s="38">
        <v>0</v>
      </c>
      <c r="AB346" s="38">
        <v>0</v>
      </c>
      <c r="AC346" s="38">
        <v>0</v>
      </c>
      <c r="AD346" s="38">
        <v>0</v>
      </c>
      <c r="AE346" s="38">
        <v>0</v>
      </c>
      <c r="AF346" s="38">
        <v>0</v>
      </c>
      <c r="AG346" s="38">
        <v>0</v>
      </c>
      <c r="AH346" s="38">
        <v>0</v>
      </c>
      <c r="AI346" s="38">
        <v>0</v>
      </c>
      <c r="AJ346" s="38">
        <v>0</v>
      </c>
      <c r="AK346" s="38">
        <v>0</v>
      </c>
      <c r="AL346" s="38">
        <v>0</v>
      </c>
      <c r="AM346" s="38">
        <v>0</v>
      </c>
      <c r="AN346" s="38">
        <v>0</v>
      </c>
      <c r="AO346" s="38">
        <v>0</v>
      </c>
      <c r="AP346" s="38">
        <v>0</v>
      </c>
      <c r="AQ346" s="38">
        <v>0</v>
      </c>
      <c r="AR346" s="38">
        <v>0</v>
      </c>
      <c r="AS346" s="38">
        <v>0</v>
      </c>
      <c r="AT346" s="38">
        <v>0</v>
      </c>
      <c r="AU346" s="38">
        <v>0</v>
      </c>
      <c r="AV346" s="38">
        <v>0</v>
      </c>
      <c r="AW346" s="38">
        <v>0</v>
      </c>
      <c r="AX346" s="38">
        <v>0</v>
      </c>
      <c r="AY346" s="38">
        <v>0</v>
      </c>
      <c r="AZ346" s="38">
        <v>0</v>
      </c>
      <c r="BA346" s="38">
        <v>0</v>
      </c>
      <c r="BB346" s="38">
        <v>0</v>
      </c>
      <c r="BC346" s="38">
        <v>0</v>
      </c>
      <c r="BD346" s="38">
        <v>0</v>
      </c>
      <c r="BE346" s="38">
        <v>0</v>
      </c>
      <c r="BF346" s="38">
        <v>0</v>
      </c>
      <c r="BG346" s="38">
        <v>0</v>
      </c>
      <c r="BH346" s="38">
        <v>0</v>
      </c>
      <c r="BI346" s="38">
        <v>0</v>
      </c>
      <c r="BJ346" s="38">
        <v>9.0000000000000002E-6</v>
      </c>
      <c r="BK346" s="38">
        <v>2.5799999999999994E-6</v>
      </c>
      <c r="BL346" s="38">
        <v>6.7499999999999997E-6</v>
      </c>
      <c r="BM346" s="38">
        <v>0</v>
      </c>
      <c r="BN346" s="38">
        <v>0</v>
      </c>
      <c r="BO346" s="38">
        <v>0</v>
      </c>
      <c r="BP346" s="38">
        <v>0</v>
      </c>
      <c r="BQ346" s="38">
        <v>0</v>
      </c>
      <c r="BR346" s="38">
        <v>0</v>
      </c>
      <c r="BS346" s="38">
        <v>0</v>
      </c>
      <c r="BT346" s="38">
        <v>0</v>
      </c>
      <c r="BU346" s="38">
        <v>0</v>
      </c>
    </row>
    <row r="347" spans="2:73" x14ac:dyDescent="0.25">
      <c r="B347" s="38">
        <v>0</v>
      </c>
      <c r="C347" s="38">
        <v>0</v>
      </c>
      <c r="D347" s="38">
        <v>0</v>
      </c>
      <c r="E347" s="38">
        <v>0</v>
      </c>
      <c r="F347" s="38">
        <v>0</v>
      </c>
      <c r="G347" s="38">
        <v>0</v>
      </c>
      <c r="H347" s="38">
        <v>0</v>
      </c>
      <c r="I347" s="38">
        <v>0</v>
      </c>
      <c r="J347" s="38">
        <v>0</v>
      </c>
      <c r="K347" s="38">
        <v>0</v>
      </c>
      <c r="L347" s="38">
        <v>0</v>
      </c>
      <c r="M347" s="38">
        <v>0</v>
      </c>
      <c r="N347" s="38">
        <v>0</v>
      </c>
      <c r="O347" s="38">
        <v>0</v>
      </c>
      <c r="P347" s="38">
        <v>0</v>
      </c>
      <c r="Q347" s="38">
        <v>0</v>
      </c>
      <c r="R347" s="38">
        <v>0</v>
      </c>
      <c r="S347" s="38">
        <v>0</v>
      </c>
      <c r="T347" s="38">
        <v>0</v>
      </c>
      <c r="U347" s="38">
        <v>0</v>
      </c>
      <c r="V347" s="38">
        <v>0</v>
      </c>
      <c r="W347" s="38">
        <v>0</v>
      </c>
      <c r="X347" s="38">
        <v>0</v>
      </c>
      <c r="Y347" s="38">
        <v>0</v>
      </c>
      <c r="Z347" s="38">
        <v>0</v>
      </c>
      <c r="AA347" s="38">
        <v>0</v>
      </c>
      <c r="AB347" s="38">
        <v>0</v>
      </c>
      <c r="AC347" s="38">
        <v>0</v>
      </c>
      <c r="AD347" s="38">
        <v>0</v>
      </c>
      <c r="AE347" s="38">
        <v>0</v>
      </c>
      <c r="AF347" s="38">
        <v>0</v>
      </c>
      <c r="AG347" s="38">
        <v>0</v>
      </c>
      <c r="AH347" s="38">
        <v>0</v>
      </c>
      <c r="AI347" s="38">
        <v>0</v>
      </c>
      <c r="AJ347" s="38">
        <v>0</v>
      </c>
      <c r="AK347" s="38">
        <v>0</v>
      </c>
      <c r="AL347" s="38">
        <v>0</v>
      </c>
      <c r="AM347" s="38">
        <v>0</v>
      </c>
      <c r="AN347" s="38">
        <v>0</v>
      </c>
      <c r="AO347" s="38">
        <v>0</v>
      </c>
      <c r="AP347" s="38">
        <v>0</v>
      </c>
      <c r="AQ347" s="38">
        <v>0</v>
      </c>
      <c r="AR347" s="38">
        <v>0</v>
      </c>
      <c r="AS347" s="38">
        <v>0</v>
      </c>
      <c r="AT347" s="38">
        <v>0</v>
      </c>
      <c r="AU347" s="38">
        <v>0</v>
      </c>
      <c r="AV347" s="38">
        <v>0</v>
      </c>
      <c r="AW347" s="38">
        <v>0</v>
      </c>
      <c r="AX347" s="38">
        <v>0</v>
      </c>
      <c r="AY347" s="38">
        <v>0</v>
      </c>
      <c r="AZ347" s="38">
        <v>0</v>
      </c>
      <c r="BA347" s="38">
        <v>0</v>
      </c>
      <c r="BB347" s="38">
        <v>0</v>
      </c>
      <c r="BC347" s="38">
        <v>0</v>
      </c>
      <c r="BD347" s="38">
        <v>0</v>
      </c>
      <c r="BE347" s="38">
        <v>0</v>
      </c>
      <c r="BF347" s="38">
        <v>0</v>
      </c>
      <c r="BG347" s="38">
        <v>0</v>
      </c>
      <c r="BH347" s="38">
        <v>0</v>
      </c>
      <c r="BI347" s="38">
        <v>0</v>
      </c>
      <c r="BJ347" s="38">
        <v>2.579999999999999E-6</v>
      </c>
      <c r="BK347" s="38">
        <v>3.9999999999999998E-6</v>
      </c>
      <c r="BL347" s="38">
        <v>8.9999999999999954E-7</v>
      </c>
      <c r="BM347" s="38">
        <v>0</v>
      </c>
      <c r="BN347" s="38">
        <v>0</v>
      </c>
      <c r="BO347" s="38">
        <v>0</v>
      </c>
      <c r="BP347" s="38">
        <v>0</v>
      </c>
      <c r="BQ347" s="38">
        <v>0</v>
      </c>
      <c r="BR347" s="38">
        <v>0</v>
      </c>
      <c r="BS347" s="38">
        <v>0</v>
      </c>
      <c r="BT347" s="38">
        <v>0</v>
      </c>
      <c r="BU347" s="38">
        <v>0</v>
      </c>
    </row>
    <row r="348" spans="2:73" x14ac:dyDescent="0.25">
      <c r="B348" s="38">
        <v>0</v>
      </c>
      <c r="C348" s="38">
        <v>0</v>
      </c>
      <c r="D348" s="38">
        <v>0</v>
      </c>
      <c r="E348" s="38">
        <v>0</v>
      </c>
      <c r="F348" s="38">
        <v>0</v>
      </c>
      <c r="G348" s="38">
        <v>0</v>
      </c>
      <c r="H348" s="38">
        <v>0</v>
      </c>
      <c r="I348" s="38">
        <v>0</v>
      </c>
      <c r="J348" s="38">
        <v>0</v>
      </c>
      <c r="K348" s="38">
        <v>0</v>
      </c>
      <c r="L348" s="38">
        <v>0</v>
      </c>
      <c r="M348" s="38">
        <v>0</v>
      </c>
      <c r="N348" s="38">
        <v>0</v>
      </c>
      <c r="O348" s="38">
        <v>0</v>
      </c>
      <c r="P348" s="38">
        <v>0</v>
      </c>
      <c r="Q348" s="38">
        <v>0</v>
      </c>
      <c r="R348" s="38">
        <v>0</v>
      </c>
      <c r="S348" s="38">
        <v>0</v>
      </c>
      <c r="T348" s="38">
        <v>0</v>
      </c>
      <c r="U348" s="38">
        <v>0</v>
      </c>
      <c r="V348" s="38">
        <v>0</v>
      </c>
      <c r="W348" s="38">
        <v>0</v>
      </c>
      <c r="X348" s="38">
        <v>0</v>
      </c>
      <c r="Y348" s="38">
        <v>0</v>
      </c>
      <c r="Z348" s="38">
        <v>0</v>
      </c>
      <c r="AA348" s="38">
        <v>0</v>
      </c>
      <c r="AB348" s="38">
        <v>0</v>
      </c>
      <c r="AC348" s="38">
        <v>0</v>
      </c>
      <c r="AD348" s="38">
        <v>0</v>
      </c>
      <c r="AE348" s="38">
        <v>0</v>
      </c>
      <c r="AF348" s="38">
        <v>0</v>
      </c>
      <c r="AG348" s="38">
        <v>0</v>
      </c>
      <c r="AH348" s="38">
        <v>0</v>
      </c>
      <c r="AI348" s="38">
        <v>0</v>
      </c>
      <c r="AJ348" s="38">
        <v>0</v>
      </c>
      <c r="AK348" s="38">
        <v>0</v>
      </c>
      <c r="AL348" s="38">
        <v>0</v>
      </c>
      <c r="AM348" s="38">
        <v>0</v>
      </c>
      <c r="AN348" s="38">
        <v>0</v>
      </c>
      <c r="AO348" s="38">
        <v>0</v>
      </c>
      <c r="AP348" s="38">
        <v>0</v>
      </c>
      <c r="AQ348" s="38">
        <v>0</v>
      </c>
      <c r="AR348" s="38">
        <v>0</v>
      </c>
      <c r="AS348" s="38">
        <v>0</v>
      </c>
      <c r="AT348" s="38">
        <v>0</v>
      </c>
      <c r="AU348" s="38">
        <v>0</v>
      </c>
      <c r="AV348" s="38">
        <v>0</v>
      </c>
      <c r="AW348" s="38">
        <v>0</v>
      </c>
      <c r="AX348" s="38">
        <v>0</v>
      </c>
      <c r="AY348" s="38">
        <v>0</v>
      </c>
      <c r="AZ348" s="38">
        <v>0</v>
      </c>
      <c r="BA348" s="38">
        <v>0</v>
      </c>
      <c r="BB348" s="38">
        <v>0</v>
      </c>
      <c r="BC348" s="38">
        <v>0</v>
      </c>
      <c r="BD348" s="38">
        <v>0</v>
      </c>
      <c r="BE348" s="38">
        <v>0</v>
      </c>
      <c r="BF348" s="38">
        <v>0</v>
      </c>
      <c r="BG348" s="38">
        <v>0</v>
      </c>
      <c r="BH348" s="38">
        <v>0</v>
      </c>
      <c r="BI348" s="38">
        <v>0</v>
      </c>
      <c r="BJ348" s="38">
        <v>6.7499999999999997E-6</v>
      </c>
      <c r="BK348" s="38">
        <v>8.9999999999999954E-7</v>
      </c>
      <c r="BL348" s="38">
        <v>9.0000000000000002E-6</v>
      </c>
      <c r="BM348" s="38">
        <v>0</v>
      </c>
      <c r="BN348" s="38">
        <v>0</v>
      </c>
      <c r="BO348" s="38">
        <v>0</v>
      </c>
      <c r="BP348" s="38">
        <v>0</v>
      </c>
      <c r="BQ348" s="38">
        <v>0</v>
      </c>
      <c r="BR348" s="38">
        <v>0</v>
      </c>
      <c r="BS348" s="38">
        <v>0</v>
      </c>
      <c r="BT348" s="38">
        <v>0</v>
      </c>
      <c r="BU348" s="38">
        <v>0</v>
      </c>
    </row>
    <row r="349" spans="2:73" x14ac:dyDescent="0.25">
      <c r="B349" s="38">
        <v>0</v>
      </c>
      <c r="C349" s="38">
        <v>0</v>
      </c>
      <c r="D349" s="38">
        <v>0</v>
      </c>
      <c r="E349" s="38">
        <v>0</v>
      </c>
      <c r="F349" s="38">
        <v>0</v>
      </c>
      <c r="G349" s="38">
        <v>0</v>
      </c>
      <c r="H349" s="38">
        <v>0</v>
      </c>
      <c r="I349" s="38">
        <v>0</v>
      </c>
      <c r="J349" s="38">
        <v>0</v>
      </c>
      <c r="K349" s="38">
        <v>0</v>
      </c>
      <c r="L349" s="38">
        <v>0</v>
      </c>
      <c r="M349" s="38">
        <v>0</v>
      </c>
      <c r="N349" s="38">
        <v>0</v>
      </c>
      <c r="O349" s="38">
        <v>0</v>
      </c>
      <c r="P349" s="38">
        <v>0</v>
      </c>
      <c r="Q349" s="38">
        <v>0</v>
      </c>
      <c r="R349" s="38">
        <v>0</v>
      </c>
      <c r="S349" s="38">
        <v>0</v>
      </c>
      <c r="T349" s="38">
        <v>0</v>
      </c>
      <c r="U349" s="38">
        <v>0</v>
      </c>
      <c r="V349" s="38">
        <v>0</v>
      </c>
      <c r="W349" s="38">
        <v>0</v>
      </c>
      <c r="X349" s="38">
        <v>0</v>
      </c>
      <c r="Y349" s="38">
        <v>0</v>
      </c>
      <c r="Z349" s="38">
        <v>0</v>
      </c>
      <c r="AA349" s="38">
        <v>0</v>
      </c>
      <c r="AB349" s="38">
        <v>0</v>
      </c>
      <c r="AC349" s="38">
        <v>0</v>
      </c>
      <c r="AD349" s="38">
        <v>0</v>
      </c>
      <c r="AE349" s="38">
        <v>0</v>
      </c>
      <c r="AF349" s="38">
        <v>0</v>
      </c>
      <c r="AG349" s="38">
        <v>0</v>
      </c>
      <c r="AH349" s="38">
        <v>0</v>
      </c>
      <c r="AI349" s="38">
        <v>0</v>
      </c>
      <c r="AJ349" s="38">
        <v>0</v>
      </c>
      <c r="AK349" s="38">
        <v>0</v>
      </c>
      <c r="AL349" s="38">
        <v>0</v>
      </c>
      <c r="AM349" s="38">
        <v>0</v>
      </c>
      <c r="AN349" s="38">
        <v>0</v>
      </c>
      <c r="AO349" s="38">
        <v>0</v>
      </c>
      <c r="AP349" s="38">
        <v>0</v>
      </c>
      <c r="AQ349" s="38">
        <v>0</v>
      </c>
      <c r="AR349" s="38">
        <v>0</v>
      </c>
      <c r="AS349" s="38">
        <v>0</v>
      </c>
      <c r="AT349" s="38">
        <v>0</v>
      </c>
      <c r="AU349" s="38">
        <v>0</v>
      </c>
      <c r="AV349" s="38">
        <v>0</v>
      </c>
      <c r="AW349" s="38">
        <v>0</v>
      </c>
      <c r="AX349" s="38">
        <v>0</v>
      </c>
      <c r="AY349" s="38">
        <v>0</v>
      </c>
      <c r="AZ349" s="38">
        <v>0</v>
      </c>
      <c r="BA349" s="38">
        <v>0</v>
      </c>
      <c r="BB349" s="38">
        <v>0</v>
      </c>
      <c r="BC349" s="38">
        <v>0</v>
      </c>
      <c r="BD349" s="38">
        <v>0</v>
      </c>
      <c r="BE349" s="38">
        <v>0</v>
      </c>
      <c r="BF349" s="38">
        <v>0</v>
      </c>
      <c r="BG349" s="38">
        <v>0</v>
      </c>
      <c r="BH349" s="38">
        <v>0</v>
      </c>
      <c r="BI349" s="38">
        <v>0</v>
      </c>
      <c r="BJ349" s="38">
        <v>0</v>
      </c>
      <c r="BK349" s="38">
        <v>0</v>
      </c>
      <c r="BL349" s="38">
        <v>0</v>
      </c>
      <c r="BM349" s="38">
        <v>2.5000000000000008E-5</v>
      </c>
      <c r="BN349" s="38">
        <v>9.9000000000000035E-6</v>
      </c>
      <c r="BO349" s="38">
        <v>1.3750000000000006E-5</v>
      </c>
      <c r="BP349" s="38">
        <v>0</v>
      </c>
      <c r="BQ349" s="38">
        <v>0</v>
      </c>
      <c r="BR349" s="38">
        <v>0</v>
      </c>
      <c r="BS349" s="38">
        <v>0</v>
      </c>
      <c r="BT349" s="38">
        <v>0</v>
      </c>
      <c r="BU349" s="38">
        <v>0</v>
      </c>
    </row>
    <row r="350" spans="2:73" x14ac:dyDescent="0.25">
      <c r="B350" s="38">
        <v>0</v>
      </c>
      <c r="C350" s="38">
        <v>0</v>
      </c>
      <c r="D350" s="38">
        <v>0</v>
      </c>
      <c r="E350" s="38">
        <v>0</v>
      </c>
      <c r="F350" s="38">
        <v>0</v>
      </c>
      <c r="G350" s="38">
        <v>0</v>
      </c>
      <c r="H350" s="38">
        <v>0</v>
      </c>
      <c r="I350" s="38">
        <v>0</v>
      </c>
      <c r="J350" s="38">
        <v>0</v>
      </c>
      <c r="K350" s="38">
        <v>0</v>
      </c>
      <c r="L350" s="38">
        <v>0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38">
        <v>0</v>
      </c>
      <c r="U350" s="38">
        <v>0</v>
      </c>
      <c r="V350" s="38">
        <v>0</v>
      </c>
      <c r="W350" s="38">
        <v>0</v>
      </c>
      <c r="X350" s="38">
        <v>0</v>
      </c>
      <c r="Y350" s="38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0</v>
      </c>
      <c r="AE350" s="38">
        <v>0</v>
      </c>
      <c r="AF350" s="38">
        <v>0</v>
      </c>
      <c r="AG350" s="38">
        <v>0</v>
      </c>
      <c r="AH350" s="38">
        <v>0</v>
      </c>
      <c r="AI350" s="38">
        <v>0</v>
      </c>
      <c r="AJ350" s="38">
        <v>0</v>
      </c>
      <c r="AK350" s="38">
        <v>0</v>
      </c>
      <c r="AL350" s="38">
        <v>0</v>
      </c>
      <c r="AM350" s="38">
        <v>0</v>
      </c>
      <c r="AN350" s="38">
        <v>0</v>
      </c>
      <c r="AO350" s="38">
        <v>0</v>
      </c>
      <c r="AP350" s="38">
        <v>0</v>
      </c>
      <c r="AQ350" s="38">
        <v>0</v>
      </c>
      <c r="AR350" s="38">
        <v>0</v>
      </c>
      <c r="AS350" s="38">
        <v>0</v>
      </c>
      <c r="AT350" s="38">
        <v>0</v>
      </c>
      <c r="AU350" s="38">
        <v>0</v>
      </c>
      <c r="AV350" s="38">
        <v>0</v>
      </c>
      <c r="AW350" s="38">
        <v>0</v>
      </c>
      <c r="AX350" s="38">
        <v>0</v>
      </c>
      <c r="AY350" s="38">
        <v>0</v>
      </c>
      <c r="AZ350" s="38">
        <v>0</v>
      </c>
      <c r="BA350" s="38">
        <v>0</v>
      </c>
      <c r="BB350" s="38">
        <v>0</v>
      </c>
      <c r="BC350" s="38">
        <v>0</v>
      </c>
      <c r="BD350" s="38">
        <v>0</v>
      </c>
      <c r="BE350" s="38">
        <v>0</v>
      </c>
      <c r="BF350" s="38">
        <v>0</v>
      </c>
      <c r="BG350" s="38">
        <v>0</v>
      </c>
      <c r="BH350" s="38">
        <v>0</v>
      </c>
      <c r="BI350" s="38">
        <v>0</v>
      </c>
      <c r="BJ350" s="38">
        <v>0</v>
      </c>
      <c r="BK350" s="38">
        <v>0</v>
      </c>
      <c r="BL350" s="38">
        <v>0</v>
      </c>
      <c r="BM350" s="38">
        <v>9.9000000000000001E-6</v>
      </c>
      <c r="BN350" s="38">
        <v>8.9999999999999985E-6</v>
      </c>
      <c r="BO350" s="38">
        <v>6.0000000000000018E-6</v>
      </c>
      <c r="BP350" s="38">
        <v>0</v>
      </c>
      <c r="BQ350" s="38">
        <v>0</v>
      </c>
      <c r="BR350" s="38">
        <v>0</v>
      </c>
      <c r="BS350" s="38">
        <v>0</v>
      </c>
      <c r="BT350" s="38">
        <v>0</v>
      </c>
      <c r="BU350" s="38">
        <v>0</v>
      </c>
    </row>
    <row r="351" spans="2:73" x14ac:dyDescent="0.25">
      <c r="B351" s="38">
        <v>0</v>
      </c>
      <c r="C351" s="38">
        <v>0</v>
      </c>
      <c r="D351" s="38">
        <v>0</v>
      </c>
      <c r="E351" s="38">
        <v>0</v>
      </c>
      <c r="F351" s="38">
        <v>0</v>
      </c>
      <c r="G351" s="38">
        <v>0</v>
      </c>
      <c r="H351" s="38">
        <v>0</v>
      </c>
      <c r="I351" s="38">
        <v>0</v>
      </c>
      <c r="J351" s="38">
        <v>0</v>
      </c>
      <c r="K351" s="38">
        <v>0</v>
      </c>
      <c r="L351" s="38">
        <v>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38">
        <v>0</v>
      </c>
      <c r="U351" s="38">
        <v>0</v>
      </c>
      <c r="V351" s="38">
        <v>0</v>
      </c>
      <c r="W351" s="38">
        <v>0</v>
      </c>
      <c r="X351" s="38">
        <v>0</v>
      </c>
      <c r="Y351" s="38">
        <v>0</v>
      </c>
      <c r="Z351" s="38">
        <v>0</v>
      </c>
      <c r="AA351" s="38">
        <v>0</v>
      </c>
      <c r="AB351" s="38">
        <v>0</v>
      </c>
      <c r="AC351" s="38">
        <v>0</v>
      </c>
      <c r="AD351" s="38">
        <v>0</v>
      </c>
      <c r="AE351" s="38">
        <v>0</v>
      </c>
      <c r="AF351" s="38">
        <v>0</v>
      </c>
      <c r="AG351" s="38">
        <v>0</v>
      </c>
      <c r="AH351" s="38">
        <v>0</v>
      </c>
      <c r="AI351" s="38">
        <v>0</v>
      </c>
      <c r="AJ351" s="38">
        <v>0</v>
      </c>
      <c r="AK351" s="38">
        <v>0</v>
      </c>
      <c r="AL351" s="38">
        <v>0</v>
      </c>
      <c r="AM351" s="38">
        <v>0</v>
      </c>
      <c r="AN351" s="38">
        <v>0</v>
      </c>
      <c r="AO351" s="38">
        <v>0</v>
      </c>
      <c r="AP351" s="38">
        <v>0</v>
      </c>
      <c r="AQ351" s="38">
        <v>0</v>
      </c>
      <c r="AR351" s="38">
        <v>0</v>
      </c>
      <c r="AS351" s="38">
        <v>0</v>
      </c>
      <c r="AT351" s="38">
        <v>0</v>
      </c>
      <c r="AU351" s="38">
        <v>0</v>
      </c>
      <c r="AV351" s="38">
        <v>0</v>
      </c>
      <c r="AW351" s="38">
        <v>0</v>
      </c>
      <c r="AX351" s="38">
        <v>0</v>
      </c>
      <c r="AY351" s="38">
        <v>0</v>
      </c>
      <c r="AZ351" s="38">
        <v>0</v>
      </c>
      <c r="BA351" s="38">
        <v>0</v>
      </c>
      <c r="BB351" s="38">
        <v>0</v>
      </c>
      <c r="BC351" s="38">
        <v>0</v>
      </c>
      <c r="BD351" s="38">
        <v>0</v>
      </c>
      <c r="BE351" s="38">
        <v>0</v>
      </c>
      <c r="BF351" s="38">
        <v>0</v>
      </c>
      <c r="BG351" s="38">
        <v>0</v>
      </c>
      <c r="BH351" s="38">
        <v>0</v>
      </c>
      <c r="BI351" s="38">
        <v>0</v>
      </c>
      <c r="BJ351" s="38">
        <v>0</v>
      </c>
      <c r="BK351" s="38">
        <v>0</v>
      </c>
      <c r="BL351" s="38">
        <v>0</v>
      </c>
      <c r="BM351" s="38">
        <v>1.3750000000000004E-5</v>
      </c>
      <c r="BN351" s="38">
        <v>6.000000000000001E-6</v>
      </c>
      <c r="BO351" s="38">
        <v>2.5000000000000005E-5</v>
      </c>
      <c r="BP351" s="38">
        <v>0</v>
      </c>
      <c r="BQ351" s="38">
        <v>0</v>
      </c>
      <c r="BR351" s="38">
        <v>0</v>
      </c>
      <c r="BS351" s="38">
        <v>0</v>
      </c>
      <c r="BT351" s="38">
        <v>0</v>
      </c>
      <c r="BU351" s="38">
        <v>0</v>
      </c>
    </row>
    <row r="352" spans="2:73" x14ac:dyDescent="0.25">
      <c r="B352" s="38">
        <v>0</v>
      </c>
      <c r="C352" s="38">
        <v>0</v>
      </c>
      <c r="D352" s="38">
        <v>0</v>
      </c>
      <c r="E352" s="38">
        <v>0</v>
      </c>
      <c r="F352" s="38">
        <v>0</v>
      </c>
      <c r="G352" s="38">
        <v>0</v>
      </c>
      <c r="H352" s="38">
        <v>0</v>
      </c>
      <c r="I352" s="38">
        <v>0</v>
      </c>
      <c r="J352" s="38">
        <v>0</v>
      </c>
      <c r="K352" s="38">
        <v>0</v>
      </c>
      <c r="L352" s="38">
        <v>0</v>
      </c>
      <c r="M352" s="38">
        <v>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38">
        <v>0</v>
      </c>
      <c r="U352" s="38">
        <v>0</v>
      </c>
      <c r="V352" s="38">
        <v>0</v>
      </c>
      <c r="W352" s="38">
        <v>0</v>
      </c>
      <c r="X352" s="38">
        <v>0</v>
      </c>
      <c r="Y352" s="38">
        <v>0</v>
      </c>
      <c r="Z352" s="38">
        <v>0</v>
      </c>
      <c r="AA352" s="38">
        <v>0</v>
      </c>
      <c r="AB352" s="38">
        <v>0</v>
      </c>
      <c r="AC352" s="38">
        <v>0</v>
      </c>
      <c r="AD352" s="38">
        <v>0</v>
      </c>
      <c r="AE352" s="38">
        <v>0</v>
      </c>
      <c r="AF352" s="38">
        <v>0</v>
      </c>
      <c r="AG352" s="38">
        <v>0</v>
      </c>
      <c r="AH352" s="38">
        <v>0</v>
      </c>
      <c r="AI352" s="38">
        <v>0</v>
      </c>
      <c r="AJ352" s="38">
        <v>0</v>
      </c>
      <c r="AK352" s="38">
        <v>0</v>
      </c>
      <c r="AL352" s="38">
        <v>0</v>
      </c>
      <c r="AM352" s="38">
        <v>0</v>
      </c>
      <c r="AN352" s="38">
        <v>0</v>
      </c>
      <c r="AO352" s="38">
        <v>0</v>
      </c>
      <c r="AP352" s="38">
        <v>0</v>
      </c>
      <c r="AQ352" s="38">
        <v>0</v>
      </c>
      <c r="AR352" s="38">
        <v>0</v>
      </c>
      <c r="AS352" s="38">
        <v>0</v>
      </c>
      <c r="AT352" s="38">
        <v>0</v>
      </c>
      <c r="AU352" s="38">
        <v>0</v>
      </c>
      <c r="AV352" s="38">
        <v>0</v>
      </c>
      <c r="AW352" s="38">
        <v>0</v>
      </c>
      <c r="AX352" s="38">
        <v>0</v>
      </c>
      <c r="AY352" s="38">
        <v>0</v>
      </c>
      <c r="AZ352" s="38">
        <v>0</v>
      </c>
      <c r="BA352" s="38">
        <v>0</v>
      </c>
      <c r="BB352" s="38">
        <v>0</v>
      </c>
      <c r="BC352" s="38">
        <v>0</v>
      </c>
      <c r="BD352" s="38">
        <v>0</v>
      </c>
      <c r="BE352" s="38">
        <v>0</v>
      </c>
      <c r="BF352" s="38">
        <v>0</v>
      </c>
      <c r="BG352" s="38">
        <v>0</v>
      </c>
      <c r="BH352" s="38">
        <v>0</v>
      </c>
      <c r="BI352" s="38">
        <v>0</v>
      </c>
      <c r="BJ352" s="38">
        <v>0</v>
      </c>
      <c r="BK352" s="38">
        <v>0</v>
      </c>
      <c r="BL352" s="38">
        <v>0</v>
      </c>
      <c r="BM352" s="38">
        <v>0</v>
      </c>
      <c r="BN352" s="38">
        <v>0</v>
      </c>
      <c r="BO352" s="38">
        <v>0</v>
      </c>
      <c r="BP352" s="38">
        <v>1.5999999999999999E-5</v>
      </c>
      <c r="BQ352" s="38">
        <v>5.7600000000000008E-6</v>
      </c>
      <c r="BR352" s="38">
        <v>1.1360000000000001E-5</v>
      </c>
      <c r="BS352" s="38">
        <v>0</v>
      </c>
      <c r="BT352" s="38">
        <v>0</v>
      </c>
      <c r="BU352" s="38">
        <v>0</v>
      </c>
    </row>
    <row r="353" spans="2:73" x14ac:dyDescent="0.25">
      <c r="B353" s="38">
        <v>0</v>
      </c>
      <c r="C353" s="38">
        <v>0</v>
      </c>
      <c r="D353" s="38">
        <v>0</v>
      </c>
      <c r="E353" s="38">
        <v>0</v>
      </c>
      <c r="F353" s="38">
        <v>0</v>
      </c>
      <c r="G353" s="38">
        <v>0</v>
      </c>
      <c r="H353" s="38">
        <v>0</v>
      </c>
      <c r="I353" s="38">
        <v>0</v>
      </c>
      <c r="J353" s="38">
        <v>0</v>
      </c>
      <c r="K353" s="38">
        <v>0</v>
      </c>
      <c r="L353" s="38">
        <v>0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38">
        <v>0</v>
      </c>
      <c r="U353" s="38">
        <v>0</v>
      </c>
      <c r="V353" s="38">
        <v>0</v>
      </c>
      <c r="W353" s="38">
        <v>0</v>
      </c>
      <c r="X353" s="38">
        <v>0</v>
      </c>
      <c r="Y353" s="38">
        <v>0</v>
      </c>
      <c r="Z353" s="38">
        <v>0</v>
      </c>
      <c r="AA353" s="38">
        <v>0</v>
      </c>
      <c r="AB353" s="38">
        <v>0</v>
      </c>
      <c r="AC353" s="38">
        <v>0</v>
      </c>
      <c r="AD353" s="38">
        <v>0</v>
      </c>
      <c r="AE353" s="38">
        <v>0</v>
      </c>
      <c r="AF353" s="38">
        <v>0</v>
      </c>
      <c r="AG353" s="38">
        <v>0</v>
      </c>
      <c r="AH353" s="38">
        <v>0</v>
      </c>
      <c r="AI353" s="38">
        <v>0</v>
      </c>
      <c r="AJ353" s="38">
        <v>0</v>
      </c>
      <c r="AK353" s="38">
        <v>0</v>
      </c>
      <c r="AL353" s="38">
        <v>0</v>
      </c>
      <c r="AM353" s="38">
        <v>0</v>
      </c>
      <c r="AN353" s="38">
        <v>0</v>
      </c>
      <c r="AO353" s="38">
        <v>0</v>
      </c>
      <c r="AP353" s="38">
        <v>0</v>
      </c>
      <c r="AQ353" s="38">
        <v>0</v>
      </c>
      <c r="AR353" s="38">
        <v>0</v>
      </c>
      <c r="AS353" s="38">
        <v>0</v>
      </c>
      <c r="AT353" s="38">
        <v>0</v>
      </c>
      <c r="AU353" s="38">
        <v>0</v>
      </c>
      <c r="AV353" s="38">
        <v>0</v>
      </c>
      <c r="AW353" s="38">
        <v>0</v>
      </c>
      <c r="AX353" s="38">
        <v>0</v>
      </c>
      <c r="AY353" s="38">
        <v>0</v>
      </c>
      <c r="AZ353" s="38">
        <v>0</v>
      </c>
      <c r="BA353" s="38">
        <v>0</v>
      </c>
      <c r="BB353" s="38">
        <v>0</v>
      </c>
      <c r="BC353" s="38">
        <v>0</v>
      </c>
      <c r="BD353" s="38">
        <v>0</v>
      </c>
      <c r="BE353" s="38">
        <v>0</v>
      </c>
      <c r="BF353" s="38">
        <v>0</v>
      </c>
      <c r="BG353" s="38">
        <v>0</v>
      </c>
      <c r="BH353" s="38">
        <v>0</v>
      </c>
      <c r="BI353" s="38">
        <v>0</v>
      </c>
      <c r="BJ353" s="38">
        <v>0</v>
      </c>
      <c r="BK353" s="38">
        <v>0</v>
      </c>
      <c r="BL353" s="38">
        <v>0</v>
      </c>
      <c r="BM353" s="38">
        <v>0</v>
      </c>
      <c r="BN353" s="38">
        <v>0</v>
      </c>
      <c r="BO353" s="38">
        <v>0</v>
      </c>
      <c r="BP353" s="38">
        <v>5.7599999999999991E-6</v>
      </c>
      <c r="BQ353" s="38">
        <v>3.9999999999999998E-6</v>
      </c>
      <c r="BR353" s="38">
        <v>3.6800000000000003E-6</v>
      </c>
      <c r="BS353" s="38">
        <v>0</v>
      </c>
      <c r="BT353" s="38">
        <v>0</v>
      </c>
      <c r="BU353" s="38">
        <v>0</v>
      </c>
    </row>
    <row r="354" spans="2:73" x14ac:dyDescent="0.25">
      <c r="B354" s="38">
        <v>0</v>
      </c>
      <c r="C354" s="38">
        <v>0</v>
      </c>
      <c r="D354" s="38">
        <v>0</v>
      </c>
      <c r="E354" s="38">
        <v>0</v>
      </c>
      <c r="F354" s="38">
        <v>0</v>
      </c>
      <c r="G354" s="38">
        <v>0</v>
      </c>
      <c r="H354" s="38">
        <v>0</v>
      </c>
      <c r="I354" s="38">
        <v>0</v>
      </c>
      <c r="J354" s="38">
        <v>0</v>
      </c>
      <c r="K354" s="38">
        <v>0</v>
      </c>
      <c r="L354" s="38">
        <v>0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38">
        <v>0</v>
      </c>
      <c r="U354" s="38">
        <v>0</v>
      </c>
      <c r="V354" s="38">
        <v>0</v>
      </c>
      <c r="W354" s="38">
        <v>0</v>
      </c>
      <c r="X354" s="38">
        <v>0</v>
      </c>
      <c r="Y354" s="38">
        <v>0</v>
      </c>
      <c r="Z354" s="38">
        <v>0</v>
      </c>
      <c r="AA354" s="38">
        <v>0</v>
      </c>
      <c r="AB354" s="38">
        <v>0</v>
      </c>
      <c r="AC354" s="38">
        <v>0</v>
      </c>
      <c r="AD354" s="38">
        <v>0</v>
      </c>
      <c r="AE354" s="38">
        <v>0</v>
      </c>
      <c r="AF354" s="38">
        <v>0</v>
      </c>
      <c r="AG354" s="38">
        <v>0</v>
      </c>
      <c r="AH354" s="38">
        <v>0</v>
      </c>
      <c r="AI354" s="38">
        <v>0</v>
      </c>
      <c r="AJ354" s="38">
        <v>0</v>
      </c>
      <c r="AK354" s="38">
        <v>0</v>
      </c>
      <c r="AL354" s="38">
        <v>0</v>
      </c>
      <c r="AM354" s="38">
        <v>0</v>
      </c>
      <c r="AN354" s="38">
        <v>0</v>
      </c>
      <c r="AO354" s="38">
        <v>0</v>
      </c>
      <c r="AP354" s="38">
        <v>0</v>
      </c>
      <c r="AQ354" s="38">
        <v>0</v>
      </c>
      <c r="AR354" s="38">
        <v>0</v>
      </c>
      <c r="AS354" s="38">
        <v>0</v>
      </c>
      <c r="AT354" s="38">
        <v>0</v>
      </c>
      <c r="AU354" s="38">
        <v>0</v>
      </c>
      <c r="AV354" s="38">
        <v>0</v>
      </c>
      <c r="AW354" s="38">
        <v>0</v>
      </c>
      <c r="AX354" s="38">
        <v>0</v>
      </c>
      <c r="AY354" s="38">
        <v>0</v>
      </c>
      <c r="AZ354" s="38">
        <v>0</v>
      </c>
      <c r="BA354" s="38">
        <v>0</v>
      </c>
      <c r="BB354" s="38">
        <v>0</v>
      </c>
      <c r="BC354" s="38">
        <v>0</v>
      </c>
      <c r="BD354" s="38">
        <v>0</v>
      </c>
      <c r="BE354" s="38">
        <v>0</v>
      </c>
      <c r="BF354" s="38">
        <v>0</v>
      </c>
      <c r="BG354" s="38">
        <v>0</v>
      </c>
      <c r="BH354" s="38">
        <v>0</v>
      </c>
      <c r="BI354" s="38">
        <v>0</v>
      </c>
      <c r="BJ354" s="38">
        <v>0</v>
      </c>
      <c r="BK354" s="38">
        <v>0</v>
      </c>
      <c r="BL354" s="38">
        <v>0</v>
      </c>
      <c r="BM354" s="38">
        <v>0</v>
      </c>
      <c r="BN354" s="38">
        <v>0</v>
      </c>
      <c r="BO354" s="38">
        <v>0</v>
      </c>
      <c r="BP354" s="38">
        <v>1.1360000000000003E-5</v>
      </c>
      <c r="BQ354" s="38">
        <v>3.6800000000000008E-6</v>
      </c>
      <c r="BR354" s="38">
        <v>1.6000000000000003E-5</v>
      </c>
      <c r="BS354" s="38">
        <v>0</v>
      </c>
      <c r="BT354" s="38">
        <v>0</v>
      </c>
      <c r="BU354" s="38">
        <v>0</v>
      </c>
    </row>
    <row r="355" spans="2:73" x14ac:dyDescent="0.25">
      <c r="B355" s="38">
        <v>0</v>
      </c>
      <c r="C355" s="38">
        <v>0</v>
      </c>
      <c r="D355" s="38">
        <v>0</v>
      </c>
      <c r="E355" s="38">
        <v>0</v>
      </c>
      <c r="F355" s="38">
        <v>0</v>
      </c>
      <c r="G355" s="38">
        <v>0</v>
      </c>
      <c r="H355" s="38">
        <v>0</v>
      </c>
      <c r="I355" s="38">
        <v>0</v>
      </c>
      <c r="J355" s="38">
        <v>0</v>
      </c>
      <c r="K355" s="38">
        <v>0</v>
      </c>
      <c r="L355" s="38">
        <v>0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38">
        <v>0</v>
      </c>
      <c r="U355" s="38">
        <v>0</v>
      </c>
      <c r="V355" s="38">
        <v>0</v>
      </c>
      <c r="W355" s="38">
        <v>0</v>
      </c>
      <c r="X355" s="38">
        <v>0</v>
      </c>
      <c r="Y355" s="38">
        <v>0</v>
      </c>
      <c r="Z355" s="38">
        <v>0</v>
      </c>
      <c r="AA355" s="38">
        <v>0</v>
      </c>
      <c r="AB355" s="38">
        <v>0</v>
      </c>
      <c r="AC355" s="38">
        <v>0</v>
      </c>
      <c r="AD355" s="38">
        <v>0</v>
      </c>
      <c r="AE355" s="38">
        <v>0</v>
      </c>
      <c r="AF355" s="38">
        <v>0</v>
      </c>
      <c r="AG355" s="38">
        <v>0</v>
      </c>
      <c r="AH355" s="38">
        <v>0</v>
      </c>
      <c r="AI355" s="38">
        <v>0</v>
      </c>
      <c r="AJ355" s="38">
        <v>0</v>
      </c>
      <c r="AK355" s="38">
        <v>0</v>
      </c>
      <c r="AL355" s="38">
        <v>0</v>
      </c>
      <c r="AM355" s="38">
        <v>0</v>
      </c>
      <c r="AN355" s="38">
        <v>0</v>
      </c>
      <c r="AO355" s="38">
        <v>0</v>
      </c>
      <c r="AP355" s="38">
        <v>0</v>
      </c>
      <c r="AQ355" s="38">
        <v>0</v>
      </c>
      <c r="AR355" s="38">
        <v>0</v>
      </c>
      <c r="AS355" s="38">
        <v>0</v>
      </c>
      <c r="AT355" s="38">
        <v>0</v>
      </c>
      <c r="AU355" s="38">
        <v>0</v>
      </c>
      <c r="AV355" s="38">
        <v>0</v>
      </c>
      <c r="AW355" s="38">
        <v>0</v>
      </c>
      <c r="AX355" s="38">
        <v>0</v>
      </c>
      <c r="AY355" s="38">
        <v>0</v>
      </c>
      <c r="AZ355" s="38">
        <v>0</v>
      </c>
      <c r="BA355" s="38">
        <v>0</v>
      </c>
      <c r="BB355" s="38">
        <v>0</v>
      </c>
      <c r="BC355" s="38">
        <v>0</v>
      </c>
      <c r="BD355" s="38">
        <v>0</v>
      </c>
      <c r="BE355" s="38">
        <v>0</v>
      </c>
      <c r="BF355" s="38">
        <v>0</v>
      </c>
      <c r="BG355" s="38">
        <v>0</v>
      </c>
      <c r="BH355" s="38">
        <v>0</v>
      </c>
      <c r="BI355" s="38">
        <v>0</v>
      </c>
      <c r="BJ355" s="38">
        <v>0</v>
      </c>
      <c r="BK355" s="38">
        <v>0</v>
      </c>
      <c r="BL355" s="38">
        <v>0</v>
      </c>
      <c r="BM355" s="38">
        <v>0</v>
      </c>
      <c r="BN355" s="38">
        <v>0</v>
      </c>
      <c r="BO355" s="38">
        <v>0</v>
      </c>
      <c r="BP355" s="38">
        <v>0</v>
      </c>
      <c r="BQ355" s="38">
        <v>0</v>
      </c>
      <c r="BR355" s="38">
        <v>0</v>
      </c>
      <c r="BS355" s="38">
        <v>1.6000000000000006E-5</v>
      </c>
      <c r="BT355" s="38">
        <v>7.8000000000000032E-6</v>
      </c>
      <c r="BU355" s="38">
        <v>9.0000000000000053E-6</v>
      </c>
    </row>
    <row r="356" spans="2:73" x14ac:dyDescent="0.25">
      <c r="B356" s="38">
        <v>0</v>
      </c>
      <c r="C356" s="38">
        <v>0</v>
      </c>
      <c r="D356" s="38">
        <v>0</v>
      </c>
      <c r="E356" s="38">
        <v>0</v>
      </c>
      <c r="F356" s="38">
        <v>0</v>
      </c>
      <c r="G356" s="38">
        <v>0</v>
      </c>
      <c r="H356" s="38">
        <v>0</v>
      </c>
      <c r="I356" s="38">
        <v>0</v>
      </c>
      <c r="J356" s="38">
        <v>0</v>
      </c>
      <c r="K356" s="38">
        <v>0</v>
      </c>
      <c r="L356" s="38">
        <v>0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38">
        <v>0</v>
      </c>
      <c r="U356" s="38">
        <v>0</v>
      </c>
      <c r="V356" s="38">
        <v>0</v>
      </c>
      <c r="W356" s="38">
        <v>0</v>
      </c>
      <c r="X356" s="38">
        <v>0</v>
      </c>
      <c r="Y356" s="38">
        <v>0</v>
      </c>
      <c r="Z356" s="38">
        <v>0</v>
      </c>
      <c r="AA356" s="38">
        <v>0</v>
      </c>
      <c r="AB356" s="38">
        <v>0</v>
      </c>
      <c r="AC356" s="38">
        <v>0</v>
      </c>
      <c r="AD356" s="38">
        <v>0</v>
      </c>
      <c r="AE356" s="38">
        <v>0</v>
      </c>
      <c r="AF356" s="38">
        <v>0</v>
      </c>
      <c r="AG356" s="38">
        <v>0</v>
      </c>
      <c r="AH356" s="38">
        <v>0</v>
      </c>
      <c r="AI356" s="38">
        <v>0</v>
      </c>
      <c r="AJ356" s="38">
        <v>0</v>
      </c>
      <c r="AK356" s="38">
        <v>0</v>
      </c>
      <c r="AL356" s="38">
        <v>0</v>
      </c>
      <c r="AM356" s="38">
        <v>0</v>
      </c>
      <c r="AN356" s="38">
        <v>0</v>
      </c>
      <c r="AO356" s="38">
        <v>0</v>
      </c>
      <c r="AP356" s="38">
        <v>0</v>
      </c>
      <c r="AQ356" s="38">
        <v>0</v>
      </c>
      <c r="AR356" s="38">
        <v>0</v>
      </c>
      <c r="AS356" s="38">
        <v>0</v>
      </c>
      <c r="AT356" s="38">
        <v>0</v>
      </c>
      <c r="AU356" s="38">
        <v>0</v>
      </c>
      <c r="AV356" s="38">
        <v>0</v>
      </c>
      <c r="AW356" s="38">
        <v>0</v>
      </c>
      <c r="AX356" s="38">
        <v>0</v>
      </c>
      <c r="AY356" s="38">
        <v>0</v>
      </c>
      <c r="AZ356" s="38">
        <v>0</v>
      </c>
      <c r="BA356" s="38">
        <v>0</v>
      </c>
      <c r="BB356" s="38">
        <v>0</v>
      </c>
      <c r="BC356" s="38">
        <v>0</v>
      </c>
      <c r="BD356" s="38">
        <v>0</v>
      </c>
      <c r="BE356" s="38">
        <v>0</v>
      </c>
      <c r="BF356" s="38">
        <v>0</v>
      </c>
      <c r="BG356" s="38">
        <v>0</v>
      </c>
      <c r="BH356" s="38">
        <v>0</v>
      </c>
      <c r="BI356" s="38">
        <v>0</v>
      </c>
      <c r="BJ356" s="38">
        <v>0</v>
      </c>
      <c r="BK356" s="38">
        <v>0</v>
      </c>
      <c r="BL356" s="38">
        <v>0</v>
      </c>
      <c r="BM356" s="38">
        <v>0</v>
      </c>
      <c r="BN356" s="38">
        <v>0</v>
      </c>
      <c r="BO356" s="38">
        <v>0</v>
      </c>
      <c r="BP356" s="38">
        <v>0</v>
      </c>
      <c r="BQ356" s="38">
        <v>0</v>
      </c>
      <c r="BR356" s="38">
        <v>0</v>
      </c>
      <c r="BS356" s="38">
        <v>7.8000000000000016E-6</v>
      </c>
      <c r="BT356" s="38">
        <v>9.0000000000000002E-6</v>
      </c>
      <c r="BU356" s="38">
        <v>3.7800000000000019E-6</v>
      </c>
    </row>
    <row r="357" spans="2:73" x14ac:dyDescent="0.25">
      <c r="B357" s="38">
        <v>0</v>
      </c>
      <c r="C357" s="38">
        <v>0</v>
      </c>
      <c r="D357" s="38">
        <v>0</v>
      </c>
      <c r="E357" s="38">
        <v>0</v>
      </c>
      <c r="F357" s="38">
        <v>0</v>
      </c>
      <c r="G357" s="38">
        <v>0</v>
      </c>
      <c r="H357" s="38">
        <v>0</v>
      </c>
      <c r="I357" s="38">
        <v>0</v>
      </c>
      <c r="J357" s="38">
        <v>0</v>
      </c>
      <c r="K357" s="38">
        <v>0</v>
      </c>
      <c r="L357" s="38">
        <v>0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38">
        <v>0</v>
      </c>
      <c r="U357" s="38">
        <v>0</v>
      </c>
      <c r="V357" s="38">
        <v>0</v>
      </c>
      <c r="W357" s="38">
        <v>0</v>
      </c>
      <c r="X357" s="38">
        <v>0</v>
      </c>
      <c r="Y357" s="38">
        <v>0</v>
      </c>
      <c r="Z357" s="38">
        <v>0</v>
      </c>
      <c r="AA357" s="38">
        <v>0</v>
      </c>
      <c r="AB357" s="38">
        <v>0</v>
      </c>
      <c r="AC357" s="38">
        <v>0</v>
      </c>
      <c r="AD357" s="38">
        <v>0</v>
      </c>
      <c r="AE357" s="38">
        <v>0</v>
      </c>
      <c r="AF357" s="38">
        <v>0</v>
      </c>
      <c r="AG357" s="38">
        <v>0</v>
      </c>
      <c r="AH357" s="38">
        <v>0</v>
      </c>
      <c r="AI357" s="38">
        <v>0</v>
      </c>
      <c r="AJ357" s="38">
        <v>0</v>
      </c>
      <c r="AK357" s="38">
        <v>0</v>
      </c>
      <c r="AL357" s="38">
        <v>0</v>
      </c>
      <c r="AM357" s="38">
        <v>0</v>
      </c>
      <c r="AN357" s="38">
        <v>0</v>
      </c>
      <c r="AO357" s="38">
        <v>0</v>
      </c>
      <c r="AP357" s="38">
        <v>0</v>
      </c>
      <c r="AQ357" s="38">
        <v>0</v>
      </c>
      <c r="AR357" s="38">
        <v>0</v>
      </c>
      <c r="AS357" s="38">
        <v>0</v>
      </c>
      <c r="AT357" s="38">
        <v>0</v>
      </c>
      <c r="AU357" s="38">
        <v>0</v>
      </c>
      <c r="AV357" s="38">
        <v>0</v>
      </c>
      <c r="AW357" s="38">
        <v>0</v>
      </c>
      <c r="AX357" s="38">
        <v>0</v>
      </c>
      <c r="AY357" s="38">
        <v>0</v>
      </c>
      <c r="AZ357" s="38">
        <v>0</v>
      </c>
      <c r="BA357" s="38">
        <v>0</v>
      </c>
      <c r="BB357" s="38">
        <v>0</v>
      </c>
      <c r="BC357" s="38">
        <v>0</v>
      </c>
      <c r="BD357" s="38">
        <v>0</v>
      </c>
      <c r="BE357" s="38">
        <v>0</v>
      </c>
      <c r="BF357" s="38">
        <v>0</v>
      </c>
      <c r="BG357" s="38">
        <v>0</v>
      </c>
      <c r="BH357" s="38">
        <v>0</v>
      </c>
      <c r="BI357" s="38">
        <v>0</v>
      </c>
      <c r="BJ357" s="38">
        <v>0</v>
      </c>
      <c r="BK357" s="38">
        <v>0</v>
      </c>
      <c r="BL357" s="38">
        <v>0</v>
      </c>
      <c r="BM357" s="38">
        <v>0</v>
      </c>
      <c r="BN357" s="38">
        <v>0</v>
      </c>
      <c r="BO357" s="38">
        <v>0</v>
      </c>
      <c r="BP357" s="38">
        <v>0</v>
      </c>
      <c r="BQ357" s="38">
        <v>0</v>
      </c>
      <c r="BR357" s="38">
        <v>0</v>
      </c>
      <c r="BS357" s="38">
        <v>9.0000000000000053E-6</v>
      </c>
      <c r="BT357" s="38">
        <v>3.7800000000000015E-6</v>
      </c>
      <c r="BU357" s="38">
        <v>9.0000000000000019E-6</v>
      </c>
    </row>
    <row r="362" spans="2:73" x14ac:dyDescent="0.25">
      <c r="B362" s="25">
        <f t="array" ref="B362:BU433">B286:BU357-(MMULT(MMULT(U2:BP73,B236:AW283),TRANSPOSE(U2:BP73)))</f>
        <v>1.1703826883528889E-6</v>
      </c>
      <c r="C362" s="25">
        <v>3.5114116338182534E-7</v>
      </c>
      <c r="D362" s="25">
        <v>7.4082036834929261E-7</v>
      </c>
      <c r="E362" s="25">
        <v>7.1867211161313893E-7</v>
      </c>
      <c r="F362" s="25">
        <v>2.1219762651190936E-7</v>
      </c>
      <c r="G362" s="25">
        <v>3.2753726581866138E-7</v>
      </c>
      <c r="H362" s="25">
        <v>4.0943283478658832E-6</v>
      </c>
      <c r="I362" s="25">
        <v>1.5159722934537559E-6</v>
      </c>
      <c r="J362" s="25">
        <v>2.468546957580316E-6</v>
      </c>
      <c r="K362" s="25">
        <v>-2.118942961426562E-6</v>
      </c>
      <c r="L362" s="25">
        <v>-3.8589539950596658E-7</v>
      </c>
      <c r="M362" s="25">
        <v>-1.3342321701190817E-6</v>
      </c>
      <c r="N362" s="25">
        <v>-7.5085660541235333E-7</v>
      </c>
      <c r="O362" s="25">
        <v>-3.9651526461079581E-7</v>
      </c>
      <c r="P362" s="25">
        <v>-6.7096118441003618E-7</v>
      </c>
      <c r="Q362" s="25">
        <v>-1.1299540887965698E-6</v>
      </c>
      <c r="R362" s="25">
        <v>-5.7671379175965162E-7</v>
      </c>
      <c r="S362" s="25">
        <v>-9.5157404484792879E-7</v>
      </c>
      <c r="T362" s="25">
        <v>-1.6163460023546627E-6</v>
      </c>
      <c r="U362" s="25">
        <v>-7.4699114365845055E-7</v>
      </c>
      <c r="V362" s="25">
        <v>-1.3064005039513088E-6</v>
      </c>
      <c r="W362" s="25">
        <v>-7.6771150034349311E-8</v>
      </c>
      <c r="X362" s="25">
        <v>-4.1282417355809625E-8</v>
      </c>
      <c r="Y362" s="25">
        <v>-6.0920825029364482E-8</v>
      </c>
      <c r="Z362" s="25">
        <v>3.7909748338421645E-7</v>
      </c>
      <c r="AA362" s="25">
        <v>1.8019852714885581E-7</v>
      </c>
      <c r="AB362" s="25">
        <v>2.806128604378926E-7</v>
      </c>
      <c r="AC362" s="25">
        <v>4.8639191355809297E-7</v>
      </c>
      <c r="AD362" s="25">
        <v>1.702773518987989E-7</v>
      </c>
      <c r="AE362" s="25">
        <v>3.5482645910337998E-7</v>
      </c>
      <c r="AF362" s="25">
        <v>3.2847232867005971E-7</v>
      </c>
      <c r="AG362" s="25">
        <v>1.6224688968889285E-7</v>
      </c>
      <c r="AH362" s="25">
        <v>2.4693973991339382E-7</v>
      </c>
      <c r="AI362" s="25">
        <v>2.6145995320192572E-8</v>
      </c>
      <c r="AJ362" s="25">
        <v>2.3330779895846667E-8</v>
      </c>
      <c r="AK362" s="25">
        <v>2.7247704504865695E-8</v>
      </c>
      <c r="AL362" s="25">
        <v>-6.0196342899915267E-7</v>
      </c>
      <c r="AM362" s="25">
        <v>-3.0440189631791401E-7</v>
      </c>
      <c r="AN362" s="25">
        <v>-4.2400607542350229E-7</v>
      </c>
      <c r="AO362" s="25">
        <v>-2.4424366296127431E-7</v>
      </c>
      <c r="AP362" s="25">
        <v>-9.7862840776204988E-8</v>
      </c>
      <c r="AQ362" s="25">
        <v>-1.8795825673877941E-7</v>
      </c>
      <c r="AR362" s="25">
        <v>-8.1796568427577876E-7</v>
      </c>
      <c r="AS362" s="25">
        <v>-3.5348562754466129E-7</v>
      </c>
      <c r="AT362" s="25">
        <v>-5.6362657328323716E-7</v>
      </c>
      <c r="AU362" s="25">
        <v>-4.1913161996642856E-8</v>
      </c>
      <c r="AV362" s="25">
        <v>3.3932968701447419E-9</v>
      </c>
      <c r="AW362" s="25">
        <v>3.3769888220257823E-10</v>
      </c>
      <c r="AX362" s="25">
        <v>-8.5987884627242162E-7</v>
      </c>
      <c r="AY362" s="25">
        <v>-3.5009233067451654E-7</v>
      </c>
      <c r="AZ362" s="25">
        <v>-5.6328887440103458E-7</v>
      </c>
      <c r="BA362" s="25">
        <v>2.1226203912594332E-7</v>
      </c>
      <c r="BB362" s="25">
        <v>9.7405363056821919E-8</v>
      </c>
      <c r="BC362" s="25">
        <v>9.9645323088282906E-8</v>
      </c>
      <c r="BD362" s="25">
        <v>1.7034887712930047E-7</v>
      </c>
      <c r="BE362" s="25">
        <v>1.0079865992696666E-7</v>
      </c>
      <c r="BF362" s="25">
        <v>9.9983021970485484E-8</v>
      </c>
      <c r="BG362" s="25">
        <v>1.3812809598889864E-7</v>
      </c>
      <c r="BH362" s="25">
        <v>8.798935530370353E-8</v>
      </c>
      <c r="BI362" s="25">
        <v>7.7087283408274753E-8</v>
      </c>
      <c r="BJ362" s="25">
        <v>-3.2220781140401833E-8</v>
      </c>
      <c r="BK362" s="25">
        <v>-1.2809304623263131E-8</v>
      </c>
      <c r="BL362" s="25">
        <v>-2.2895738562210732E-8</v>
      </c>
      <c r="BM362" s="25">
        <v>1.125021055620179E-6</v>
      </c>
      <c r="BN362" s="25">
        <v>3.8493019414675E-7</v>
      </c>
      <c r="BO362" s="25">
        <v>6.5764305116122029E-7</v>
      </c>
      <c r="BP362" s="25">
        <v>7.3375071595743746E-7</v>
      </c>
      <c r="BQ362" s="25">
        <v>2.3955281207073872E-7</v>
      </c>
      <c r="BR362" s="25">
        <v>5.467407408497214E-7</v>
      </c>
      <c r="BS362" s="25">
        <v>-7.0265899655003183E-7</v>
      </c>
      <c r="BT362" s="25">
        <v>-2.774844013496219E-7</v>
      </c>
      <c r="BU362" s="25">
        <v>-4.1297450123892771E-7</v>
      </c>
    </row>
    <row r="363" spans="2:73" x14ac:dyDescent="0.25">
      <c r="B363" s="25">
        <v>3.5114116337235467E-7</v>
      </c>
      <c r="C363" s="25">
        <v>5.802710975848456E-7</v>
      </c>
      <c r="D363" s="25">
        <v>-1.2490071976943269E-7</v>
      </c>
      <c r="E363" s="25">
        <v>2.5884884114672558E-7</v>
      </c>
      <c r="F363" s="25">
        <v>4.1895924444979027E-7</v>
      </c>
      <c r="G363" s="25">
        <v>1.7878158638420186E-7</v>
      </c>
      <c r="H363" s="25">
        <v>1.5853211037073353E-6</v>
      </c>
      <c r="I363" s="25">
        <v>2.0801836219247472E-6</v>
      </c>
      <c r="J363" s="25">
        <v>2.5450880508836579E-7</v>
      </c>
      <c r="K363" s="25">
        <v>-3.2279287929508384E-7</v>
      </c>
      <c r="L363" s="25">
        <v>-5.9867372191602097E-7</v>
      </c>
      <c r="M363" s="25">
        <v>3.5770185904792878E-7</v>
      </c>
      <c r="N363" s="25">
        <v>-3.8523379663322279E-7</v>
      </c>
      <c r="O363" s="25">
        <v>-3.6849435013780463E-7</v>
      </c>
      <c r="P363" s="25">
        <v>-3.8316365135158496E-7</v>
      </c>
      <c r="Q363" s="25">
        <v>-5.7152399108132379E-7</v>
      </c>
      <c r="R363" s="25">
        <v>-5.5131709079947466E-7</v>
      </c>
      <c r="S363" s="25">
        <v>-5.0782304726155943E-7</v>
      </c>
      <c r="T363" s="25">
        <v>-7.4074485362522543E-7</v>
      </c>
      <c r="U363" s="25">
        <v>-7.4087155857438525E-7</v>
      </c>
      <c r="V363" s="25">
        <v>-5.8809377372899541E-7</v>
      </c>
      <c r="W363" s="25">
        <v>-5.0700643386514581E-8</v>
      </c>
      <c r="X363" s="25">
        <v>-7.1771834933564982E-8</v>
      </c>
      <c r="Y363" s="25">
        <v>-3.3153850216464873E-8</v>
      </c>
      <c r="Z363" s="25">
        <v>1.8629019444810099E-7</v>
      </c>
      <c r="AA363" s="25">
        <v>1.8282274066167004E-7</v>
      </c>
      <c r="AB363" s="25">
        <v>1.2465939590997449E-7</v>
      </c>
      <c r="AC363" s="25">
        <v>1.6922086254390162E-7</v>
      </c>
      <c r="AD363" s="25">
        <v>1.8955446777491058E-7</v>
      </c>
      <c r="AE363" s="25">
        <v>8.0270726467435956E-8</v>
      </c>
      <c r="AF363" s="25">
        <v>1.5971867946973644E-7</v>
      </c>
      <c r="AG363" s="25">
        <v>1.6120517697809644E-7</v>
      </c>
      <c r="AH363" s="25">
        <v>9.4751077502802477E-8</v>
      </c>
      <c r="AI363" s="25">
        <v>2.412912840815003E-8</v>
      </c>
      <c r="AJ363" s="25">
        <v>5.0154271249991389E-8</v>
      </c>
      <c r="AK363" s="25">
        <v>3.2455318092928525E-9</v>
      </c>
      <c r="AL363" s="25">
        <v>-2.8673884398205373E-7</v>
      </c>
      <c r="AM363" s="25">
        <v>-2.9115166027410266E-7</v>
      </c>
      <c r="AN363" s="25">
        <v>-1.098849334635126E-7</v>
      </c>
      <c r="AO363" s="25">
        <v>-9.7965511919878725E-8</v>
      </c>
      <c r="AP363" s="25">
        <v>-1.1791887608025853E-7</v>
      </c>
      <c r="AQ363" s="25">
        <v>-3.3899211082404033E-8</v>
      </c>
      <c r="AR363" s="25">
        <v>-3.3386506619792662E-7</v>
      </c>
      <c r="AS363" s="25">
        <v>-3.1263298071876333E-7</v>
      </c>
      <c r="AT363" s="25">
        <v>-1.5301091703925167E-7</v>
      </c>
      <c r="AU363" s="25">
        <v>-2.7125468322906089E-8</v>
      </c>
      <c r="AV363" s="25">
        <v>-3.0551485077912055E-8</v>
      </c>
      <c r="AW363" s="25">
        <v>2.868654901517211E-8</v>
      </c>
      <c r="AX363" s="25">
        <v>-3.6099053452083271E-7</v>
      </c>
      <c r="AY363" s="25">
        <v>-3.4318446579667539E-7</v>
      </c>
      <c r="AZ363" s="25">
        <v>-1.2432436802407957E-7</v>
      </c>
      <c r="BA363" s="25">
        <v>1.6061422690368456E-7</v>
      </c>
      <c r="BB363" s="25">
        <v>2.3146525775924465E-7</v>
      </c>
      <c r="BC363" s="25">
        <v>4.6907914280379597E-8</v>
      </c>
      <c r="BD363" s="25">
        <v>1.3348875858077847E-7</v>
      </c>
      <c r="BE363" s="25">
        <v>2.0091377268133259E-7</v>
      </c>
      <c r="BF363" s="25">
        <v>7.5594463295551706E-8</v>
      </c>
      <c r="BG363" s="25">
        <v>1.1914569733799655E-7</v>
      </c>
      <c r="BH363" s="25">
        <v>1.7289788988017474E-7</v>
      </c>
      <c r="BI363" s="25">
        <v>7.3267903092445954E-8</v>
      </c>
      <c r="BJ363" s="25">
        <v>-1.4343061242781925E-8</v>
      </c>
      <c r="BK363" s="25">
        <v>-2.8015882801157854E-8</v>
      </c>
      <c r="BL363" s="25">
        <v>-2.3265602031057525E-9</v>
      </c>
      <c r="BM363" s="25">
        <v>3.8479443861883068E-7</v>
      </c>
      <c r="BN363" s="25">
        <v>4.5670255777868762E-7</v>
      </c>
      <c r="BO363" s="25">
        <v>-9.0601062885564335E-8</v>
      </c>
      <c r="BP363" s="25">
        <v>1.6111968169484417E-7</v>
      </c>
      <c r="BQ363" s="25">
        <v>1.8538729942840781E-7</v>
      </c>
      <c r="BR363" s="25">
        <v>-6.4195132388280091E-8</v>
      </c>
      <c r="BS363" s="25">
        <v>-3.3320507136119657E-7</v>
      </c>
      <c r="BT363" s="25">
        <v>-4.9651760223451413E-7</v>
      </c>
      <c r="BU363" s="25">
        <v>-7.3730566234116136E-8</v>
      </c>
    </row>
    <row r="364" spans="2:73" x14ac:dyDescent="0.25">
      <c r="B364" s="25">
        <v>7.4082036834273997E-7</v>
      </c>
      <c r="C364" s="25">
        <v>-1.2490071977256697E-7</v>
      </c>
      <c r="D364" s="25">
        <v>1.2795910936579296E-6</v>
      </c>
      <c r="E364" s="25">
        <v>3.7124910396140174E-7</v>
      </c>
      <c r="F364" s="25">
        <v>9.0606251349231414E-8</v>
      </c>
      <c r="G364" s="25">
        <v>6.407372618033591E-7</v>
      </c>
      <c r="H364" s="25">
        <v>2.4013025473861659E-6</v>
      </c>
      <c r="I364" s="25">
        <v>1.4652592328749046E-7</v>
      </c>
      <c r="J364" s="25">
        <v>3.8556716428633786E-6</v>
      </c>
      <c r="K364" s="25">
        <v>-1.425397000066699E-6</v>
      </c>
      <c r="L364" s="25">
        <v>2.1683476005400542E-7</v>
      </c>
      <c r="M364" s="25">
        <v>-2.3236009662752632E-6</v>
      </c>
      <c r="N364" s="25">
        <v>-6.5463158204685368E-7</v>
      </c>
      <c r="O364" s="25">
        <v>-3.6717553261196344E-7</v>
      </c>
      <c r="P364" s="25">
        <v>-7.7004550633197333E-7</v>
      </c>
      <c r="Q364" s="25">
        <v>-9.3420135694001444E-7</v>
      </c>
      <c r="R364" s="25">
        <v>-4.8535035128749616E-7</v>
      </c>
      <c r="S364" s="25">
        <v>-1.0542342877631339E-6</v>
      </c>
      <c r="T364" s="25">
        <v>-1.2824800842043913E-6</v>
      </c>
      <c r="U364" s="25">
        <v>-5.552095565390805E-7</v>
      </c>
      <c r="V364" s="25">
        <v>-1.541136297203427E-6</v>
      </c>
      <c r="W364" s="25">
        <v>-5.4360286096915072E-8</v>
      </c>
      <c r="X364" s="25">
        <v>-1.5796639909292125E-8</v>
      </c>
      <c r="Y364" s="25">
        <v>-6.1846704153822873E-8</v>
      </c>
      <c r="Z364" s="25">
        <v>2.7956977489316076E-7</v>
      </c>
      <c r="AA364" s="25">
        <v>1.1817481867553274E-7</v>
      </c>
      <c r="AB364" s="25">
        <v>2.8418878143116055E-7</v>
      </c>
      <c r="AC364" s="25">
        <v>3.4827872726437702E-7</v>
      </c>
      <c r="AD364" s="25">
        <v>6.9859205251584369E-8</v>
      </c>
      <c r="AE364" s="25">
        <v>4.8690200944029316E-7</v>
      </c>
      <c r="AF364" s="25">
        <v>2.3660890742036901E-7</v>
      </c>
      <c r="AG364" s="25">
        <v>8.2205734969247483E-8</v>
      </c>
      <c r="AH364" s="25">
        <v>2.6220370040463958E-7</v>
      </c>
      <c r="AI364" s="25">
        <v>1.1399418624123326E-8</v>
      </c>
      <c r="AJ364" s="25">
        <v>-2.0172443796993135E-8</v>
      </c>
      <c r="AK364" s="25">
        <v>3.9861623127301904E-8</v>
      </c>
      <c r="AL364" s="25">
        <v>-3.7325618736026003E-7</v>
      </c>
      <c r="AM364" s="25">
        <v>-8.9411917699891913E-8</v>
      </c>
      <c r="AN364" s="25">
        <v>-4.6426819279299369E-7</v>
      </c>
      <c r="AO364" s="25">
        <v>-1.7315675433748516E-7</v>
      </c>
      <c r="AP364" s="25">
        <v>-2.4037715808412379E-8</v>
      </c>
      <c r="AQ364" s="25">
        <v>-2.4741374562986529E-7</v>
      </c>
      <c r="AR364" s="25">
        <v>-5.3697874166302856E-7</v>
      </c>
      <c r="AS364" s="25">
        <v>-1.5540585094005704E-7</v>
      </c>
      <c r="AT364" s="25">
        <v>-6.6389483347611966E-7</v>
      </c>
      <c r="AU364" s="25">
        <v>9.9456551351642447E-10</v>
      </c>
      <c r="AV364" s="25">
        <v>4.2151386091360592E-8</v>
      </c>
      <c r="AW364" s="25">
        <v>-1.2670777919943088E-8</v>
      </c>
      <c r="AX364" s="25">
        <v>-5.3598417614951213E-7</v>
      </c>
      <c r="AY364" s="25">
        <v>-1.1325446484869645E-7</v>
      </c>
      <c r="AZ364" s="25">
        <v>-6.7656561139606275E-7</v>
      </c>
      <c r="BA364" s="25">
        <v>4.7784729505084235E-8</v>
      </c>
      <c r="BB364" s="25">
        <v>-7.657627133347797E-8</v>
      </c>
      <c r="BC364" s="25">
        <v>1.0895439110647498E-7</v>
      </c>
      <c r="BD364" s="25">
        <v>4.8779295018600659E-8</v>
      </c>
      <c r="BE364" s="25">
        <v>-3.4424885242117379E-8</v>
      </c>
      <c r="BF364" s="25">
        <v>9.6283613186531891E-8</v>
      </c>
      <c r="BG364" s="25">
        <v>2.8642329403547832E-8</v>
      </c>
      <c r="BH364" s="25">
        <v>-2.6432065155422531E-8</v>
      </c>
      <c r="BI364" s="25">
        <v>6.3432273919583615E-8</v>
      </c>
      <c r="BJ364" s="25">
        <v>-2.0136965615052827E-8</v>
      </c>
      <c r="BK364" s="25">
        <v>7.9928200866948476E-9</v>
      </c>
      <c r="BL364" s="25">
        <v>-3.2851339266948276E-8</v>
      </c>
      <c r="BM364" s="25">
        <v>6.5666204476777656E-7</v>
      </c>
      <c r="BN364" s="25">
        <v>4.9533588452977537E-8</v>
      </c>
      <c r="BO364" s="25">
        <v>1.3079805626717289E-6</v>
      </c>
      <c r="BP364" s="25">
        <v>5.9052184529228645E-7</v>
      </c>
      <c r="BQ364" s="25">
        <v>9.814845924540941E-8</v>
      </c>
      <c r="BR364" s="25">
        <v>8.8156764656982523E-7</v>
      </c>
      <c r="BS364" s="25">
        <v>-3.6182863649935703E-7</v>
      </c>
      <c r="BT364" s="25">
        <v>1.0459802212654185E-7</v>
      </c>
      <c r="BU364" s="25">
        <v>-4.5216358791899669E-7</v>
      </c>
    </row>
    <row r="365" spans="2:73" x14ac:dyDescent="0.25">
      <c r="B365" s="25">
        <v>7.1867211162701672E-7</v>
      </c>
      <c r="C365" s="25">
        <v>2.5884884117342322E-7</v>
      </c>
      <c r="D365" s="25">
        <v>3.7124910397613799E-7</v>
      </c>
      <c r="E365" s="25">
        <v>2.2463096191311811E-6</v>
      </c>
      <c r="F365" s="25">
        <v>6.2510639087064722E-7</v>
      </c>
      <c r="G365" s="25">
        <v>6.4263428497326781E-7</v>
      </c>
      <c r="H365" s="25">
        <v>-2.7290931466153467E-6</v>
      </c>
      <c r="I365" s="25">
        <v>-8.9476004524657161E-7</v>
      </c>
      <c r="J365" s="25">
        <v>-1.6062438030338489E-6</v>
      </c>
      <c r="K365" s="25">
        <v>-1.286162279241776E-6</v>
      </c>
      <c r="L365" s="25">
        <v>-2.9101918872534924E-7</v>
      </c>
      <c r="M365" s="25">
        <v>-6.6383374340652204E-7</v>
      </c>
      <c r="N365" s="25">
        <v>-5.308487327077005E-7</v>
      </c>
      <c r="O365" s="25">
        <v>-2.8733339476458953E-7</v>
      </c>
      <c r="P365" s="25">
        <v>-4.391872328515017E-7</v>
      </c>
      <c r="Q365" s="25">
        <v>-7.4479657299897362E-7</v>
      </c>
      <c r="R365" s="25">
        <v>-3.8301530611426794E-7</v>
      </c>
      <c r="S365" s="25">
        <v>-5.8871119346524939E-7</v>
      </c>
      <c r="T365" s="25">
        <v>-7.2425875574655407E-7</v>
      </c>
      <c r="U365" s="25">
        <v>-3.4489201534779916E-7</v>
      </c>
      <c r="V365" s="25">
        <v>-5.7116095565118883E-7</v>
      </c>
      <c r="W365" s="25">
        <v>-7.563735126420168E-8</v>
      </c>
      <c r="X365" s="25">
        <v>-5.4609643753906769E-8</v>
      </c>
      <c r="Y365" s="25">
        <v>-5.5766501190475146E-8</v>
      </c>
      <c r="Z365" s="25">
        <v>2.1394784029127312E-7</v>
      </c>
      <c r="AA365" s="25">
        <v>9.5681911349678406E-8</v>
      </c>
      <c r="AB365" s="25">
        <v>1.4952396061374768E-7</v>
      </c>
      <c r="AC365" s="25">
        <v>-2.0537817252419543E-8</v>
      </c>
      <c r="AD365" s="25">
        <v>-3.8123290766468781E-8</v>
      </c>
      <c r="AE365" s="25">
        <v>-1.7550237814060556E-8</v>
      </c>
      <c r="AF365" s="25">
        <v>3.0733622709278041E-7</v>
      </c>
      <c r="AG365" s="25">
        <v>1.7878906696130693E-7</v>
      </c>
      <c r="AH365" s="25">
        <v>2.1369127986208449E-7</v>
      </c>
      <c r="AI365" s="25">
        <v>1.6902573806570897E-7</v>
      </c>
      <c r="AJ365" s="25">
        <v>1.377167993655353E-7</v>
      </c>
      <c r="AK365" s="25">
        <v>1.1993382043881196E-7</v>
      </c>
      <c r="AL365" s="25">
        <v>-2.5096311659575377E-6</v>
      </c>
      <c r="AM365" s="25">
        <v>-1.3009679703864768E-6</v>
      </c>
      <c r="AN365" s="25">
        <v>-1.5802615345560284E-6</v>
      </c>
      <c r="AO365" s="25">
        <v>-5.3763777853321759E-7</v>
      </c>
      <c r="AP365" s="25">
        <v>-2.6215117327044589E-7</v>
      </c>
      <c r="AQ365" s="25">
        <v>-3.5157523553787397E-7</v>
      </c>
      <c r="AR365" s="25">
        <v>-1.7824298321061915E-6</v>
      </c>
      <c r="AS365" s="25">
        <v>-8.6297670698402679E-7</v>
      </c>
      <c r="AT365" s="25">
        <v>-1.0912022407652819E-6</v>
      </c>
      <c r="AU365" s="25">
        <v>-2.1490693904308023E-7</v>
      </c>
      <c r="AV365" s="25">
        <v>-4.842677797206483E-8</v>
      </c>
      <c r="AW365" s="25">
        <v>-2.6085584900937554E-8</v>
      </c>
      <c r="AX365" s="25">
        <v>-1.9973367711492718E-6</v>
      </c>
      <c r="AY365" s="25">
        <v>-9.1140348495609162E-7</v>
      </c>
      <c r="AZ365" s="25">
        <v>-1.1172878256662194E-6</v>
      </c>
      <c r="BA365" s="25">
        <v>7.2743348814019448E-7</v>
      </c>
      <c r="BB365" s="25">
        <v>3.9284703772563145E-7</v>
      </c>
      <c r="BC365" s="25">
        <v>2.7642403122002935E-7</v>
      </c>
      <c r="BD365" s="25">
        <v>5.1252654909711426E-7</v>
      </c>
      <c r="BE365" s="25">
        <v>3.4442025975356662E-7</v>
      </c>
      <c r="BF365" s="25">
        <v>2.5033844631909179E-7</v>
      </c>
      <c r="BG365" s="25">
        <v>4.2319273646507227E-7</v>
      </c>
      <c r="BH365" s="25">
        <v>2.98071228206103E-7</v>
      </c>
      <c r="BI365" s="25">
        <v>2.0033210457635913E-7</v>
      </c>
      <c r="BJ365" s="25">
        <v>-8.9333812632041987E-8</v>
      </c>
      <c r="BK365" s="25">
        <v>-4.6349031547463619E-8</v>
      </c>
      <c r="BL365" s="25">
        <v>-5.0006341742732669E-8</v>
      </c>
      <c r="BM365" s="25">
        <v>3.460060073082194E-6</v>
      </c>
      <c r="BN365" s="25">
        <v>1.2715141470420649E-6</v>
      </c>
      <c r="BO365" s="25">
        <v>1.3431095983513925E-6</v>
      </c>
      <c r="BP365" s="25">
        <v>2.1427372245835796E-6</v>
      </c>
      <c r="BQ365" s="25">
        <v>7.5356140893033531E-7</v>
      </c>
      <c r="BR365" s="25">
        <v>1.2771429521736125E-6</v>
      </c>
      <c r="BS365" s="25">
        <v>-2.1847352824899691E-6</v>
      </c>
      <c r="BT365" s="25">
        <v>-1.0012429997982757E-6</v>
      </c>
      <c r="BU365" s="25">
        <v>-1.1141837956918201E-6</v>
      </c>
    </row>
    <row r="366" spans="2:73" x14ac:dyDescent="0.25">
      <c r="B366" s="25">
        <v>2.1219762652766248E-7</v>
      </c>
      <c r="C366" s="25">
        <v>4.1895924447754584E-7</v>
      </c>
      <c r="D366" s="25">
        <v>9.0606251356141509E-8</v>
      </c>
      <c r="E366" s="25">
        <v>6.2510639090049581E-7</v>
      </c>
      <c r="F366" s="25">
        <v>1.8552045998647621E-6</v>
      </c>
      <c r="G366" s="25">
        <v>1.9671950886066886E-6</v>
      </c>
      <c r="H366" s="25">
        <v>-8.1646480746408518E-7</v>
      </c>
      <c r="I366" s="25">
        <v>-1.3678271073222503E-6</v>
      </c>
      <c r="J366" s="25">
        <v>-7.0041855905640581E-7</v>
      </c>
      <c r="K366" s="25">
        <v>-9.3980316148360607E-8</v>
      </c>
      <c r="L366" s="25">
        <v>-3.8929639018664419E-7</v>
      </c>
      <c r="M366" s="25">
        <v>-3.3610821219032934E-8</v>
      </c>
      <c r="N366" s="25">
        <v>-4.2977244942850762E-7</v>
      </c>
      <c r="O366" s="25">
        <v>-4.3749397918985133E-7</v>
      </c>
      <c r="P366" s="25">
        <v>-4.9530994184462155E-7</v>
      </c>
      <c r="Q366" s="25">
        <v>-5.700336096089702E-7</v>
      </c>
      <c r="R366" s="25">
        <v>-5.7320258907422872E-7</v>
      </c>
      <c r="S366" s="25">
        <v>-6.1116094150199858E-7</v>
      </c>
      <c r="T366" s="25">
        <v>-5.1028686478806209E-7</v>
      </c>
      <c r="U366" s="25">
        <v>-5.5957147265806029E-7</v>
      </c>
      <c r="V366" s="25">
        <v>-5.7620148648123137E-7</v>
      </c>
      <c r="W366" s="25">
        <v>-7.5263998400731285E-8</v>
      </c>
      <c r="X366" s="25">
        <v>-1.1274512791425995E-7</v>
      </c>
      <c r="Y366" s="25">
        <v>-5.8840321323850781E-8</v>
      </c>
      <c r="Z366" s="25">
        <v>1.4026116018046258E-7</v>
      </c>
      <c r="AA366" s="25">
        <v>1.3570860988437738E-7</v>
      </c>
      <c r="AB366" s="25">
        <v>1.1585099965737702E-7</v>
      </c>
      <c r="AC366" s="25">
        <v>-5.9746744820908105E-8</v>
      </c>
      <c r="AD366" s="25">
        <v>-1.3631116416168432E-8</v>
      </c>
      <c r="AE366" s="25">
        <v>-3.4959455020767208E-8</v>
      </c>
      <c r="AF366" s="25">
        <v>2.2064830010219435E-7</v>
      </c>
      <c r="AG366" s="25">
        <v>2.3636172610808082E-7</v>
      </c>
      <c r="AH366" s="25">
        <v>1.7385422297993221E-7</v>
      </c>
      <c r="AI366" s="25">
        <v>1.5565113832246305E-7</v>
      </c>
      <c r="AJ366" s="25">
        <v>2.1339824413796338E-7</v>
      </c>
      <c r="AK366" s="25">
        <v>1.1684354464640596E-7</v>
      </c>
      <c r="AL366" s="25">
        <v>-1.5083137099171811E-6</v>
      </c>
      <c r="AM366" s="25">
        <v>-1.391795366345594E-6</v>
      </c>
      <c r="AN366" s="25">
        <v>-1.3492614250123676E-6</v>
      </c>
      <c r="AO366" s="25">
        <v>-3.1964263971134585E-7</v>
      </c>
      <c r="AP366" s="25">
        <v>-3.2273066790516891E-7</v>
      </c>
      <c r="AQ366" s="25">
        <v>-2.9921621818737501E-7</v>
      </c>
      <c r="AR366" s="25">
        <v>-9.7327318706246413E-7</v>
      </c>
      <c r="AS366" s="25">
        <v>-8.4203533788629326E-7</v>
      </c>
      <c r="AT366" s="25">
        <v>-8.9824220715781943E-7</v>
      </c>
      <c r="AU366" s="25">
        <v>-6.7530619538753816E-8</v>
      </c>
      <c r="AV366" s="25">
        <v>-9.8224786894418603E-8</v>
      </c>
      <c r="AW366" s="25">
        <v>3.9640033219362121E-8</v>
      </c>
      <c r="AX366" s="25">
        <v>-1.0408038066012179E-6</v>
      </c>
      <c r="AY366" s="25">
        <v>-9.4026012478071186E-7</v>
      </c>
      <c r="AZ366" s="25">
        <v>-8.5860217393845731E-7</v>
      </c>
      <c r="BA366" s="25">
        <v>4.4708994318989417E-7</v>
      </c>
      <c r="BB366" s="25">
        <v>7.3378598937356987E-7</v>
      </c>
      <c r="BC366" s="25">
        <v>3.3017578411125298E-7</v>
      </c>
      <c r="BD366" s="25">
        <v>3.7955932365114035E-7</v>
      </c>
      <c r="BE366" s="25">
        <v>6.3556120247915127E-7</v>
      </c>
      <c r="BF366" s="25">
        <v>3.698158173306151E-7</v>
      </c>
      <c r="BG366" s="25">
        <v>3.3213470509579156E-7</v>
      </c>
      <c r="BH366" s="25">
        <v>5.519191771385934E-7</v>
      </c>
      <c r="BI366" s="25">
        <v>3.2849588374191087E-7</v>
      </c>
      <c r="BJ366" s="25">
        <v>-4.7424618555348794E-8</v>
      </c>
      <c r="BK366" s="25">
        <v>-8.3642025340557868E-8</v>
      </c>
      <c r="BL366" s="25">
        <v>-4.1319933588704227E-8</v>
      </c>
      <c r="BM366" s="25">
        <v>1.0959938512837186E-6</v>
      </c>
      <c r="BN366" s="25">
        <v>1.501936296867401E-6</v>
      </c>
      <c r="BO366" s="25">
        <v>1.7470140052395005E-6</v>
      </c>
      <c r="BP366" s="25">
        <v>7.3543962757567879E-7</v>
      </c>
      <c r="BQ366" s="25">
        <v>6.3309311408576985E-7</v>
      </c>
      <c r="BR366" s="25">
        <v>9.0787534048670612E-7</v>
      </c>
      <c r="BS366" s="25">
        <v>-1.0115916696689497E-6</v>
      </c>
      <c r="BT366" s="25">
        <v>-1.5163575261406548E-6</v>
      </c>
      <c r="BU366" s="25">
        <v>-6.780597974870796E-7</v>
      </c>
    </row>
    <row r="367" spans="2:73" x14ac:dyDescent="0.25">
      <c r="B367" s="25">
        <v>3.2753726581117191E-7</v>
      </c>
      <c r="C367" s="25">
        <v>1.7878158638638424E-7</v>
      </c>
      <c r="D367" s="25">
        <v>6.4073726181723689E-7</v>
      </c>
      <c r="E367" s="25">
        <v>6.4263428498122399E-7</v>
      </c>
      <c r="F367" s="25">
        <v>1.9671950886159229E-6</v>
      </c>
      <c r="G367" s="25">
        <v>3.165329313976158E-6</v>
      </c>
      <c r="H367" s="25">
        <v>-1.4380703015532286E-6</v>
      </c>
      <c r="I367" s="25">
        <v>-8.3147360763227333E-7</v>
      </c>
      <c r="J367" s="25">
        <v>-2.6289463883749642E-6</v>
      </c>
      <c r="K367" s="25">
        <v>-4.1213300245473695E-7</v>
      </c>
      <c r="L367" s="25">
        <v>-9.430277600809552E-8</v>
      </c>
      <c r="M367" s="25">
        <v>-1.0625185038887208E-6</v>
      </c>
      <c r="N367" s="25">
        <v>-5.7011569517472715E-7</v>
      </c>
      <c r="O367" s="25">
        <v>-4.7975722711948925E-7</v>
      </c>
      <c r="P367" s="25">
        <v>-7.2128262366272233E-7</v>
      </c>
      <c r="Q367" s="25">
        <v>-7.4651227334946961E-7</v>
      </c>
      <c r="R367" s="25">
        <v>-6.0184502012802791E-7</v>
      </c>
      <c r="S367" s="25">
        <v>-9.0578662324120041E-7</v>
      </c>
      <c r="T367" s="25">
        <v>-6.9840003328731968E-7</v>
      </c>
      <c r="U367" s="25">
        <v>-5.5838924523779357E-7</v>
      </c>
      <c r="V367" s="25">
        <v>-9.2569062266900648E-7</v>
      </c>
      <c r="W367" s="25">
        <v>-8.262421938536202E-8</v>
      </c>
      <c r="X367" s="25">
        <v>-9.4955618535671773E-8</v>
      </c>
      <c r="Y367" s="25">
        <v>-8.2105043555658064E-8</v>
      </c>
      <c r="Z367" s="25">
        <v>1.7639657817474247E-7</v>
      </c>
      <c r="AA367" s="25">
        <v>1.2208779300853867E-7</v>
      </c>
      <c r="AB367" s="25">
        <v>1.8450399957847807E-7</v>
      </c>
      <c r="AC367" s="25">
        <v>-4.8112240062149929E-8</v>
      </c>
      <c r="AD367" s="25">
        <v>-4.3455774890234344E-8</v>
      </c>
      <c r="AE367" s="25">
        <v>1.9903999427806074E-8</v>
      </c>
      <c r="AF367" s="25">
        <v>2.6893183703519407E-7</v>
      </c>
      <c r="AG367" s="25">
        <v>2.1171719678855161E-7</v>
      </c>
      <c r="AH367" s="25">
        <v>2.8714169855725835E-7</v>
      </c>
      <c r="AI367" s="25">
        <v>1.7515947824581362E-7</v>
      </c>
      <c r="AJ367" s="25">
        <v>1.8458502231568471E-7</v>
      </c>
      <c r="AK367" s="25">
        <v>1.8474274253443834E-7</v>
      </c>
      <c r="AL367" s="25">
        <v>-1.8319831960697024E-6</v>
      </c>
      <c r="AM367" s="25">
        <v>-1.374230003946273E-6</v>
      </c>
      <c r="AN367" s="25">
        <v>-2.1889519364881593E-6</v>
      </c>
      <c r="AO367" s="25">
        <v>-4.0497715780029068E-7</v>
      </c>
      <c r="AP367" s="25">
        <v>-2.9632872703973458E-7</v>
      </c>
      <c r="AQ367" s="25">
        <v>-5.3749253390439344E-7</v>
      </c>
      <c r="AR367" s="25">
        <v>-1.2037343199614481E-6</v>
      </c>
      <c r="AS367" s="25">
        <v>-8.498604797006195E-7</v>
      </c>
      <c r="AT367" s="25">
        <v>-1.4866206594771336E-6</v>
      </c>
      <c r="AU367" s="25">
        <v>-2.2580658446716215E-8</v>
      </c>
      <c r="AV367" s="25">
        <v>-1.8304858310336611E-8</v>
      </c>
      <c r="AW367" s="25">
        <v>-1.8700535127369466E-8</v>
      </c>
      <c r="AX367" s="25">
        <v>-1.2263149784081644E-6</v>
      </c>
      <c r="AY367" s="25">
        <v>-8.6816533801095611E-7</v>
      </c>
      <c r="AZ367" s="25">
        <v>-1.5053211946045031E-6</v>
      </c>
      <c r="BA367" s="25">
        <v>3.3640865434399799E-7</v>
      </c>
      <c r="BB367" s="25">
        <v>5.1137608944095632E-7</v>
      </c>
      <c r="BC367" s="25">
        <v>4.8782483578341251E-7</v>
      </c>
      <c r="BD367" s="25">
        <v>3.1382799589728178E-7</v>
      </c>
      <c r="BE367" s="25">
        <v>4.9307123113061971E-7</v>
      </c>
      <c r="BF367" s="25">
        <v>4.6912430065604305E-7</v>
      </c>
      <c r="BG367" s="25">
        <v>2.5882489537627507E-7</v>
      </c>
      <c r="BH367" s="25">
        <v>4.3441369501031521E-7</v>
      </c>
      <c r="BI367" s="25">
        <v>3.8614033916195556E-7</v>
      </c>
      <c r="BJ367" s="25">
        <v>-5.5003100521006708E-8</v>
      </c>
      <c r="BK367" s="25">
        <v>-5.8657536120304492E-8</v>
      </c>
      <c r="BL367" s="25">
        <v>-8.2983961494087488E-8</v>
      </c>
      <c r="BM367" s="25">
        <v>1.3004699813850162E-6</v>
      </c>
      <c r="BN367" s="25">
        <v>1.2858218290625622E-6</v>
      </c>
      <c r="BO367" s="25">
        <v>4.0039300808897282E-6</v>
      </c>
      <c r="BP367" s="25">
        <v>1.2285847422082751E-6</v>
      </c>
      <c r="BQ367" s="25">
        <v>6.2027588110418493E-7</v>
      </c>
      <c r="BR367" s="25">
        <v>2.2815655881178176E-6</v>
      </c>
      <c r="BS367" s="25">
        <v>-1.0618488394585569E-6</v>
      </c>
      <c r="BT367" s="25">
        <v>-1.0896275001978304E-6</v>
      </c>
      <c r="BU367" s="25">
        <v>-1.2434518563697594E-6</v>
      </c>
    </row>
    <row r="368" spans="2:73" x14ac:dyDescent="0.25">
      <c r="B368" s="25">
        <v>4.0943283478728221E-6</v>
      </c>
      <c r="C368" s="25">
        <v>1.5853211037192829E-6</v>
      </c>
      <c r="D368" s="25">
        <v>2.4013025474001547E-6</v>
      </c>
      <c r="E368" s="25">
        <v>-2.7290931466084078E-6</v>
      </c>
      <c r="F368" s="25">
        <v>-8.1646480747012749E-7</v>
      </c>
      <c r="G368" s="25">
        <v>-1.4380703015730741E-6</v>
      </c>
      <c r="H368" s="25">
        <v>3.1048553014486721E-5</v>
      </c>
      <c r="I368" s="25">
        <v>1.1486215083157447E-5</v>
      </c>
      <c r="J368" s="25">
        <v>2.07784727150649E-5</v>
      </c>
      <c r="K368" s="25">
        <v>-7.1591337185289428E-6</v>
      </c>
      <c r="L368" s="25">
        <v>-1.6991873559922552E-6</v>
      </c>
      <c r="M368" s="25">
        <v>-4.2151298014995501E-6</v>
      </c>
      <c r="N368" s="25">
        <v>-2.52201222148557E-6</v>
      </c>
      <c r="O368" s="25">
        <v>-1.4603869215081686E-6</v>
      </c>
      <c r="P368" s="25">
        <v>-2.34604855368311E-6</v>
      </c>
      <c r="Q368" s="25">
        <v>-3.9717555281870709E-6</v>
      </c>
      <c r="R368" s="25">
        <v>-2.2620429630605974E-6</v>
      </c>
      <c r="S368" s="25">
        <v>-3.4215897509327322E-6</v>
      </c>
      <c r="T368" s="25">
        <v>-6.6979849191114993E-6</v>
      </c>
      <c r="U368" s="25">
        <v>-3.4292764571310165E-6</v>
      </c>
      <c r="V368" s="25">
        <v>-5.4350949360353832E-6</v>
      </c>
      <c r="W368" s="25">
        <v>-2.0215929957129175E-7</v>
      </c>
      <c r="X368" s="25">
        <v>-1.1113800017568403E-7</v>
      </c>
      <c r="Y368" s="25">
        <v>-1.5670969343499676E-7</v>
      </c>
      <c r="Z368" s="25">
        <v>1.4497433067015009E-6</v>
      </c>
      <c r="AA368" s="25">
        <v>8.0165604155242894E-7</v>
      </c>
      <c r="AB368" s="25">
        <v>1.0755411972496223E-6</v>
      </c>
      <c r="AC368" s="25">
        <v>2.7262293909244284E-6</v>
      </c>
      <c r="AD368" s="25">
        <v>1.1672334940704189E-6</v>
      </c>
      <c r="AE368" s="25">
        <v>2.013505185102651E-6</v>
      </c>
      <c r="AF368" s="25">
        <v>8.6449044654768326E-7</v>
      </c>
      <c r="AG368" s="25">
        <v>4.3347414109702706E-7</v>
      </c>
      <c r="AH368" s="25">
        <v>6.3314222618773426E-7</v>
      </c>
      <c r="AI368" s="25">
        <v>-3.8309356058252586E-7</v>
      </c>
      <c r="AJ368" s="25">
        <v>-2.5704390027971785E-7</v>
      </c>
      <c r="AK368" s="25">
        <v>-2.8568927762689124E-7</v>
      </c>
      <c r="AL368" s="25">
        <v>4.5127689891344414E-6</v>
      </c>
      <c r="AM368" s="25">
        <v>2.2112055481987968E-6</v>
      </c>
      <c r="AN368" s="25">
        <v>3.3260694791130168E-6</v>
      </c>
      <c r="AO368" s="25">
        <v>3.4885960553676654E-7</v>
      </c>
      <c r="AP368" s="25">
        <v>1.9730081056289741E-7</v>
      </c>
      <c r="AQ368" s="25">
        <v>2.6584439154709207E-7</v>
      </c>
      <c r="AR368" s="25">
        <v>1.0545864320907206E-6</v>
      </c>
      <c r="AS368" s="25">
        <v>5.8962734328576278E-7</v>
      </c>
      <c r="AT368" s="25">
        <v>7.6103062483638248E-7</v>
      </c>
      <c r="AU368" s="25">
        <v>3.5793544901630003E-7</v>
      </c>
      <c r="AV368" s="25">
        <v>8.1442592625246686E-8</v>
      </c>
      <c r="AW368" s="25">
        <v>1.5097194978489028E-7</v>
      </c>
      <c r="AX368" s="25">
        <v>1.4125218811070206E-6</v>
      </c>
      <c r="AY368" s="25">
        <v>6.7106993591100947E-7</v>
      </c>
      <c r="AZ368" s="25">
        <v>9.1200257462127276E-7</v>
      </c>
      <c r="BA368" s="25">
        <v>-8.6931926680799965E-7</v>
      </c>
      <c r="BB368" s="25">
        <v>-3.8864030938556757E-7</v>
      </c>
      <c r="BC368" s="25">
        <v>-4.4950588033276435E-7</v>
      </c>
      <c r="BD368" s="25">
        <v>-5.1138381779169961E-7</v>
      </c>
      <c r="BE368" s="25">
        <v>-3.0719771676032089E-7</v>
      </c>
      <c r="BF368" s="25">
        <v>-2.9853393054787407E-7</v>
      </c>
      <c r="BG368" s="25">
        <v>-4.1518897363895801E-7</v>
      </c>
      <c r="BH368" s="25">
        <v>-2.6801277510070299E-7</v>
      </c>
      <c r="BI368" s="25">
        <v>-2.3080530047699214E-7</v>
      </c>
      <c r="BJ368" s="25">
        <v>9.6194844152741599E-8</v>
      </c>
      <c r="BK368" s="25">
        <v>3.9184941659617896E-8</v>
      </c>
      <c r="BL368" s="25">
        <v>6.7728630070881932E-8</v>
      </c>
      <c r="BM368" s="25">
        <v>-4.3016581107446772E-6</v>
      </c>
      <c r="BN368" s="25">
        <v>-1.4183050026320748E-6</v>
      </c>
      <c r="BO368" s="25">
        <v>-2.8720171922422949E-6</v>
      </c>
      <c r="BP368" s="25">
        <v>-2.8664922605975418E-6</v>
      </c>
      <c r="BQ368" s="25">
        <v>-9.0462387866859677E-7</v>
      </c>
      <c r="BR368" s="25">
        <v>-2.304904034480577E-6</v>
      </c>
      <c r="BS368" s="25">
        <v>2.6721152116201963E-6</v>
      </c>
      <c r="BT368" s="25">
        <v>9.74545370487391E-7</v>
      </c>
      <c r="BU368" s="25">
        <v>1.6609603971933608E-6</v>
      </c>
    </row>
    <row r="369" spans="1:73" x14ac:dyDescent="0.25">
      <c r="B369" s="25">
        <v>1.5159722934716472E-6</v>
      </c>
      <c r="C369" s="25">
        <v>2.0801836219386249E-6</v>
      </c>
      <c r="D369" s="25">
        <v>1.4652592328787782E-7</v>
      </c>
      <c r="E369" s="25">
        <v>-8.947600452407849E-7</v>
      </c>
      <c r="F369" s="25">
        <v>-1.3678271073361281E-6</v>
      </c>
      <c r="G369" s="25">
        <v>-8.3147360763820426E-7</v>
      </c>
      <c r="H369" s="25">
        <v>1.1486215083162855E-5</v>
      </c>
      <c r="I369" s="25">
        <v>1.7441638221138401E-5</v>
      </c>
      <c r="J369" s="25">
        <v>8.0219173485705377E-7</v>
      </c>
      <c r="K369" s="25">
        <v>-1.5762471660917752E-6</v>
      </c>
      <c r="L369" s="25">
        <v>-2.0796865196764935E-6</v>
      </c>
      <c r="M369" s="25">
        <v>2.4297607974968556E-7</v>
      </c>
      <c r="N369" s="25">
        <v>-1.5753230940167955E-6</v>
      </c>
      <c r="O369" s="25">
        <v>-1.4079952712700572E-6</v>
      </c>
      <c r="P369" s="25">
        <v>-1.7296133529918132E-6</v>
      </c>
      <c r="Q369" s="25">
        <v>-2.4151153450104397E-6</v>
      </c>
      <c r="R369" s="25">
        <v>-2.2130190155816853E-6</v>
      </c>
      <c r="S369" s="25">
        <v>-2.3627165370001262E-6</v>
      </c>
      <c r="T369" s="25">
        <v>-3.6215654572737218E-6</v>
      </c>
      <c r="U369" s="25">
        <v>-3.3984916372464813E-6</v>
      </c>
      <c r="V369" s="25">
        <v>-3.1442584216047468E-6</v>
      </c>
      <c r="W369" s="25">
        <v>-1.3777978583572645E-7</v>
      </c>
      <c r="X369" s="25">
        <v>-1.5504940484994956E-7</v>
      </c>
      <c r="Y369" s="25">
        <v>-1.1031752861200489E-7</v>
      </c>
      <c r="Z369" s="25">
        <v>8.3979225099364412E-7</v>
      </c>
      <c r="AA369" s="25">
        <v>8.0502374431162815E-7</v>
      </c>
      <c r="AB369" s="25">
        <v>6.3310318400831303E-7</v>
      </c>
      <c r="AC369" s="25">
        <v>1.2064501122632821E-6</v>
      </c>
      <c r="AD369" s="25">
        <v>1.1854726216647959E-6</v>
      </c>
      <c r="AE369" s="25">
        <v>7.8154188460462064E-7</v>
      </c>
      <c r="AF369" s="25">
        <v>4.74363854187657E-7</v>
      </c>
      <c r="AG369" s="25">
        <v>3.7582351826437321E-7</v>
      </c>
      <c r="AH369" s="25">
        <v>3.7468929769038815E-7</v>
      </c>
      <c r="AI369" s="25">
        <v>-2.2764861097026067E-7</v>
      </c>
      <c r="AJ369" s="25">
        <v>-2.7415082119730538E-7</v>
      </c>
      <c r="AK369" s="25">
        <v>-1.4809635770591993E-7</v>
      </c>
      <c r="AL369" s="25">
        <v>2.0694366074051138E-6</v>
      </c>
      <c r="AM369" s="25">
        <v>1.8555270581907535E-6</v>
      </c>
      <c r="AN369" s="25">
        <v>1.2724180936388763E-6</v>
      </c>
      <c r="AO369" s="25">
        <v>1.7480437452573449E-7</v>
      </c>
      <c r="AP369" s="25">
        <v>1.3531787797921302E-7</v>
      </c>
      <c r="AQ369" s="25">
        <v>9.3026215776583537E-8</v>
      </c>
      <c r="AR369" s="25">
        <v>4.6053350964583645E-7</v>
      </c>
      <c r="AS369" s="25">
        <v>2.6058573734943913E-7</v>
      </c>
      <c r="AT369" s="25">
        <v>2.4975363555175215E-7</v>
      </c>
      <c r="AU369" s="25">
        <v>1.8373225113050716E-7</v>
      </c>
      <c r="AV369" s="25">
        <v>2.1081286941809774E-7</v>
      </c>
      <c r="AW369" s="25">
        <v>-5.3842137858060132E-9</v>
      </c>
      <c r="AX369" s="25">
        <v>6.4426576077634361E-7</v>
      </c>
      <c r="AY369" s="25">
        <v>4.7139860676753687E-7</v>
      </c>
      <c r="AZ369" s="25">
        <v>2.4436942176594614E-7</v>
      </c>
      <c r="BA369" s="25">
        <v>-5.6462858641769535E-7</v>
      </c>
      <c r="BB369" s="25">
        <v>-7.7128986671060051E-7</v>
      </c>
      <c r="BC369" s="25">
        <v>-2.1986303373247391E-7</v>
      </c>
      <c r="BD369" s="25">
        <v>-3.8089633528718818E-7</v>
      </c>
      <c r="BE369" s="25">
        <v>-5.6047699729250278E-7</v>
      </c>
      <c r="BF369" s="25">
        <v>-2.2524724751827993E-7</v>
      </c>
      <c r="BG369" s="25">
        <v>-3.3809031806695628E-7</v>
      </c>
      <c r="BH369" s="25">
        <v>-4.8275090206578719E-7</v>
      </c>
      <c r="BI369" s="25">
        <v>-2.1442551205600637E-7</v>
      </c>
      <c r="BJ369" s="25">
        <v>4.2806017220231903E-8</v>
      </c>
      <c r="BK369" s="25">
        <v>7.7726095226715586E-8</v>
      </c>
      <c r="BL369" s="25">
        <v>1.0821735462273559E-8</v>
      </c>
      <c r="BM369" s="25">
        <v>-1.3705702234464954E-6</v>
      </c>
      <c r="BN369" s="25">
        <v>-1.4408971571594487E-6</v>
      </c>
      <c r="BO369" s="25">
        <v>-2.192970747789308E-7</v>
      </c>
      <c r="BP369" s="25">
        <v>-6.7982466156266729E-7</v>
      </c>
      <c r="BQ369" s="25">
        <v>-6.0792958875982572E-7</v>
      </c>
      <c r="BR369" s="25">
        <v>-1.1975044236068549E-7</v>
      </c>
      <c r="BS369" s="25">
        <v>1.1345647927643876E-6</v>
      </c>
      <c r="BT369" s="25">
        <v>1.5148910007048433E-6</v>
      </c>
      <c r="BU369" s="25">
        <v>3.8500601299376829E-7</v>
      </c>
    </row>
    <row r="370" spans="1:73" x14ac:dyDescent="0.25">
      <c r="B370" s="25">
        <v>2.4685469575559968E-6</v>
      </c>
      <c r="C370" s="25">
        <v>2.5450880509146233E-7</v>
      </c>
      <c r="D370" s="25">
        <v>3.8556716428495008E-6</v>
      </c>
      <c r="E370" s="25">
        <v>-1.6062438030122377E-6</v>
      </c>
      <c r="F370" s="25">
        <v>-7.0041855904017391E-7</v>
      </c>
      <c r="G370" s="25">
        <v>-2.6289463883402697E-6</v>
      </c>
      <c r="H370" s="25">
        <v>2.0778472715077023E-5</v>
      </c>
      <c r="I370" s="25">
        <v>8.0219173486234265E-7</v>
      </c>
      <c r="J370" s="25">
        <v>3.2127819692958758E-5</v>
      </c>
      <c r="K370" s="25">
        <v>-4.2864160819599979E-6</v>
      </c>
      <c r="L370" s="25">
        <v>5.6509438170983282E-8</v>
      </c>
      <c r="M370" s="25">
        <v>-6.8085770358952691E-6</v>
      </c>
      <c r="N370" s="25">
        <v>-2.2664331450667516E-6</v>
      </c>
      <c r="O370" s="25">
        <v>-1.5459916023746866E-6</v>
      </c>
      <c r="P370" s="25">
        <v>-2.6834682800153109E-6</v>
      </c>
      <c r="Q370" s="25">
        <v>-3.36337731145989E-6</v>
      </c>
      <c r="R370" s="25">
        <v>-2.1875624200355187E-6</v>
      </c>
      <c r="S370" s="25">
        <v>-3.7428234855030329E-6</v>
      </c>
      <c r="T370" s="25">
        <v>-5.2965642454069706E-6</v>
      </c>
      <c r="U370" s="25">
        <v>-2.8498088982171794E-6</v>
      </c>
      <c r="V370" s="25">
        <v>-6.2079316282964703E-6</v>
      </c>
      <c r="W370" s="25">
        <v>-1.6661875205219339E-7</v>
      </c>
      <c r="X370" s="25">
        <v>-1.1740255513079352E-7</v>
      </c>
      <c r="Y370" s="25">
        <v>-1.6121637300137159E-7</v>
      </c>
      <c r="Z370" s="25">
        <v>1.0969441663931384E-6</v>
      </c>
      <c r="AA370" s="25">
        <v>6.4157081766083207E-7</v>
      </c>
      <c r="AB370" s="25">
        <v>1.059355205487722E-6</v>
      </c>
      <c r="AC370" s="25">
        <v>1.9331869339470806E-6</v>
      </c>
      <c r="AD370" s="25">
        <v>6.6224647818166085E-7</v>
      </c>
      <c r="AE370" s="25">
        <v>2.4651081427934374E-6</v>
      </c>
      <c r="AF370" s="25">
        <v>6.5044409726055277E-7</v>
      </c>
      <c r="AG370" s="25">
        <v>3.5290451514310914E-7</v>
      </c>
      <c r="AH370" s="25">
        <v>6.2780677420604114E-7</v>
      </c>
      <c r="AI370" s="25">
        <v>-2.7988131708039227E-7</v>
      </c>
      <c r="AJ370" s="25">
        <v>-1.7126374738692947E-7</v>
      </c>
      <c r="AK370" s="25">
        <v>-2.7033205828030926E-7</v>
      </c>
      <c r="AL370" s="25">
        <v>3.2942391767802156E-6</v>
      </c>
      <c r="AM370" s="25">
        <v>1.3478473766347787E-6</v>
      </c>
      <c r="AN370" s="25">
        <v>3.6358218895582439E-6</v>
      </c>
      <c r="AO370" s="25">
        <v>2.5665783140602613E-7</v>
      </c>
      <c r="AP370" s="25">
        <v>1.0677772164657715E-7</v>
      </c>
      <c r="AQ370" s="25">
        <v>2.4891262138254655E-7</v>
      </c>
      <c r="AR370" s="25">
        <v>8.2451309434671659E-7</v>
      </c>
      <c r="AS370" s="25">
        <v>4.0755942941961125E-7</v>
      </c>
      <c r="AT370" s="25">
        <v>6.5146906710195074E-7</v>
      </c>
      <c r="AU370" s="25">
        <v>1.4425451195181017E-7</v>
      </c>
      <c r="AV370" s="25">
        <v>-6.4306713117542298E-8</v>
      </c>
      <c r="AW370" s="25">
        <v>2.4798942479392627E-7</v>
      </c>
      <c r="AX370" s="25">
        <v>9.6876760629852677E-7</v>
      </c>
      <c r="AY370" s="25">
        <v>3.4325271630206895E-7</v>
      </c>
      <c r="AZ370" s="25">
        <v>8.9945849189587701E-7</v>
      </c>
      <c r="BA370" s="25">
        <v>-3.467949619202736E-7</v>
      </c>
      <c r="BB370" s="25">
        <v>7.7003542259855837E-8</v>
      </c>
      <c r="BC370" s="25">
        <v>-5.1302651735141147E-7</v>
      </c>
      <c r="BD370" s="25">
        <v>-2.0254044996846343E-7</v>
      </c>
      <c r="BE370" s="25">
        <v>1.2696829142313539E-8</v>
      </c>
      <c r="BF370" s="25">
        <v>-2.650370925574852E-7</v>
      </c>
      <c r="BG370" s="25">
        <v>-1.4102629963279228E-7</v>
      </c>
      <c r="BH370" s="25">
        <v>3.3485397448224685E-9</v>
      </c>
      <c r="BI370" s="25">
        <v>-1.8151623534107264E-7</v>
      </c>
      <c r="BJ370" s="25">
        <v>6.1514150335671155E-8</v>
      </c>
      <c r="BK370" s="25">
        <v>-9.3482893974910702E-9</v>
      </c>
      <c r="BL370" s="25">
        <v>8.3520857216412558E-8</v>
      </c>
      <c r="BM370" s="25">
        <v>-2.7917231095049915E-6</v>
      </c>
      <c r="BN370" s="25">
        <v>-5.5557664815947059E-7</v>
      </c>
      <c r="BO370" s="25">
        <v>-4.968123396266455E-6</v>
      </c>
      <c r="BP370" s="25">
        <v>-2.3762756335770086E-6</v>
      </c>
      <c r="BQ370" s="25">
        <v>-5.2225996983710108E-7</v>
      </c>
      <c r="BR370" s="25">
        <v>-3.3353175382389022E-6</v>
      </c>
      <c r="BS370" s="25">
        <v>1.6362506001282385E-6</v>
      </c>
      <c r="BT370" s="25">
        <v>-1.2907462740098511E-9</v>
      </c>
      <c r="BU370" s="25">
        <v>1.7909445772859578E-6</v>
      </c>
    </row>
    <row r="371" spans="1:73" x14ac:dyDescent="0.25">
      <c r="B371" s="25">
        <v>-2.1189429613849287E-6</v>
      </c>
      <c r="C371" s="25">
        <v>-3.2279287926958963E-7</v>
      </c>
      <c r="D371" s="25">
        <v>-1.4253970000672909E-6</v>
      </c>
      <c r="E371" s="25">
        <v>-1.286162279241776E-6</v>
      </c>
      <c r="F371" s="25">
        <v>-9.3980316165221856E-8</v>
      </c>
      <c r="G371" s="25">
        <v>-4.1213300246142618E-7</v>
      </c>
      <c r="H371" s="25">
        <v>-7.1591337185289428E-6</v>
      </c>
      <c r="I371" s="25">
        <v>-1.5762471661175026E-6</v>
      </c>
      <c r="J371" s="25">
        <v>-4.2864160819436332E-6</v>
      </c>
      <c r="K371" s="25">
        <v>4.0800271119529736E-6</v>
      </c>
      <c r="L371" s="25">
        <v>4.0852645679353628E-7</v>
      </c>
      <c r="M371" s="25">
        <v>2.6748969424835192E-6</v>
      </c>
      <c r="N371" s="25">
        <v>1.1770741227407067E-6</v>
      </c>
      <c r="O371" s="25">
        <v>4.7592981242910171E-7</v>
      </c>
      <c r="P371" s="25">
        <v>9.7074269901083892E-7</v>
      </c>
      <c r="Q371" s="25">
        <v>1.7915576495802776E-6</v>
      </c>
      <c r="R371" s="25">
        <v>6.918254408212635E-7</v>
      </c>
      <c r="S371" s="25">
        <v>1.4167678276429264E-6</v>
      </c>
      <c r="T371" s="25">
        <v>2.6418962081331543E-6</v>
      </c>
      <c r="U371" s="25">
        <v>8.9243349781937148E-7</v>
      </c>
      <c r="V371" s="25">
        <v>2.0132899755055643E-6</v>
      </c>
      <c r="W371" s="25">
        <v>1.1401276758110646E-7</v>
      </c>
      <c r="X371" s="25">
        <v>2.7021515939882928E-8</v>
      </c>
      <c r="Y371" s="25">
        <v>9.16238332167308E-8</v>
      </c>
      <c r="Z371" s="25">
        <v>-6.1448352683957097E-7</v>
      </c>
      <c r="AA371" s="25">
        <v>-2.1589562839216179E-7</v>
      </c>
      <c r="AB371" s="25">
        <v>-4.4602512863208747E-7</v>
      </c>
      <c r="AC371" s="25">
        <v>-8.5033855855287666E-7</v>
      </c>
      <c r="AD371" s="25">
        <v>-2.0060805699810798E-7</v>
      </c>
      <c r="AE371" s="25">
        <v>-5.9652214786263794E-7</v>
      </c>
      <c r="AF371" s="25">
        <v>-5.3532334444439389E-7</v>
      </c>
      <c r="AG371" s="25">
        <v>-2.0355951690637687E-7</v>
      </c>
      <c r="AH371" s="25">
        <v>-4.0204454407880322E-7</v>
      </c>
      <c r="AI371" s="25">
        <v>-3.4852585185929374E-8</v>
      </c>
      <c r="AJ371" s="25">
        <v>-1.4685404454098001E-8</v>
      </c>
      <c r="AK371" s="25">
        <v>-4.7643248663446548E-8</v>
      </c>
      <c r="AL371" s="25">
        <v>1.0017744656171113E-6</v>
      </c>
      <c r="AM371" s="25">
        <v>4.0832771184825788E-7</v>
      </c>
      <c r="AN371" s="25">
        <v>7.3149694604426112E-7</v>
      </c>
      <c r="AO371" s="25">
        <v>4.1642550125536859E-7</v>
      </c>
      <c r="AP371" s="25">
        <v>1.1185908385298617E-7</v>
      </c>
      <c r="AQ371" s="25">
        <v>3.2603452831342488E-7</v>
      </c>
      <c r="AR371" s="25">
        <v>1.4008349377286899E-6</v>
      </c>
      <c r="AS371" s="25">
        <v>4.8239128053928169E-7</v>
      </c>
      <c r="AT371" s="25">
        <v>9.5434131693002763E-7</v>
      </c>
      <c r="AU371" s="25">
        <v>7.0679548588858943E-8</v>
      </c>
      <c r="AV371" s="25">
        <v>-2.255073989944198E-8</v>
      </c>
      <c r="AW371" s="25">
        <v>2.0304125974143447E-8</v>
      </c>
      <c r="AX371" s="25">
        <v>1.4715144863175489E-6</v>
      </c>
      <c r="AY371" s="25">
        <v>4.5984054063983971E-7</v>
      </c>
      <c r="AZ371" s="25">
        <v>9.7464544290417108E-7</v>
      </c>
      <c r="BA371" s="25">
        <v>-3.2450420273111291E-7</v>
      </c>
      <c r="BB371" s="25">
        <v>-4.059333005372246E-8</v>
      </c>
      <c r="BC371" s="25">
        <v>-1.5405386317037048E-7</v>
      </c>
      <c r="BD371" s="25">
        <v>-2.5382465414225397E-7</v>
      </c>
      <c r="BE371" s="25">
        <v>-6.314406995316444E-8</v>
      </c>
      <c r="BF371" s="25">
        <v>-1.3374973719622703E-7</v>
      </c>
      <c r="BG371" s="25">
        <v>-1.9939162169274605E-7</v>
      </c>
      <c r="BH371" s="25">
        <v>-5.6288763392841383E-8</v>
      </c>
      <c r="BI371" s="25">
        <v>-9.3208893543883012E-8</v>
      </c>
      <c r="BJ371" s="25">
        <v>5.4433032449507923E-8</v>
      </c>
      <c r="BK371" s="25">
        <v>6.855306560323057E-9</v>
      </c>
      <c r="BL371" s="25">
        <v>4.0540843652344018E-8</v>
      </c>
      <c r="BM371" s="25">
        <v>-2.0111000032796422E-6</v>
      </c>
      <c r="BN371" s="25">
        <v>-4.5770911136048768E-7</v>
      </c>
      <c r="BO371" s="25">
        <v>-1.2034757877883915E-6</v>
      </c>
      <c r="BP371" s="25">
        <v>-1.3457925143178784E-6</v>
      </c>
      <c r="BQ371" s="25">
        <v>-3.5124591068061047E-7</v>
      </c>
      <c r="BR371" s="25">
        <v>-1.0445261691955849E-6</v>
      </c>
      <c r="BS371" s="25">
        <v>1.189800253341422E-6</v>
      </c>
      <c r="BT371" s="25">
        <v>2.2439078600920212E-7</v>
      </c>
      <c r="BU371" s="25">
        <v>7.4073031328359903E-7</v>
      </c>
    </row>
    <row r="372" spans="1:73" x14ac:dyDescent="0.25">
      <c r="B372" s="25">
        <v>-3.8589539951004123E-7</v>
      </c>
      <c r="C372" s="25">
        <v>-5.9867372191602097E-7</v>
      </c>
      <c r="D372" s="25">
        <v>2.1683476005323102E-7</v>
      </c>
      <c r="E372" s="25">
        <v>-2.910191887373661E-7</v>
      </c>
      <c r="F372" s="25">
        <v>-3.8929639020746087E-7</v>
      </c>
      <c r="G372" s="25">
        <v>-9.4302776004579406E-8</v>
      </c>
      <c r="H372" s="25">
        <v>-1.6991873559976978E-6</v>
      </c>
      <c r="I372" s="25">
        <v>-2.0796865196903713E-6</v>
      </c>
      <c r="J372" s="25">
        <v>5.6509438175427294E-8</v>
      </c>
      <c r="K372" s="25">
        <v>4.0852645676151166E-7</v>
      </c>
      <c r="L372" s="25">
        <v>6.3922664157322884E-7</v>
      </c>
      <c r="M372" s="25">
        <v>-5.1036343194059391E-7</v>
      </c>
      <c r="N372" s="25">
        <v>3.5270230551422822E-7</v>
      </c>
      <c r="O372" s="25">
        <v>3.2649695819175761E-7</v>
      </c>
      <c r="P372" s="25">
        <v>3.1329955080822453E-7</v>
      </c>
      <c r="Q372" s="25">
        <v>5.3348398361411697E-7</v>
      </c>
      <c r="R372" s="25">
        <v>4.9776385385724708E-7</v>
      </c>
      <c r="S372" s="25">
        <v>4.2054227123262893E-7</v>
      </c>
      <c r="T372" s="25">
        <v>7.0639078773075159E-7</v>
      </c>
      <c r="U372" s="25">
        <v>6.8241311682037953E-7</v>
      </c>
      <c r="V372" s="25">
        <v>4.6370763016925359E-7</v>
      </c>
      <c r="W372" s="25">
        <v>4.8399724053587845E-8</v>
      </c>
      <c r="X372" s="25">
        <v>6.7574286131966144E-8</v>
      </c>
      <c r="Y372" s="25">
        <v>2.8581745324174688E-8</v>
      </c>
      <c r="Z372" s="25">
        <v>-1.8078167809988875E-7</v>
      </c>
      <c r="AA372" s="25">
        <v>-1.7126689566548947E-7</v>
      </c>
      <c r="AB372" s="25">
        <v>-1.072427204244044E-7</v>
      </c>
      <c r="AC372" s="25">
        <v>-1.7290680411663462E-7</v>
      </c>
      <c r="AD372" s="25">
        <v>-1.8464926296313244E-7</v>
      </c>
      <c r="AE372" s="25">
        <v>-4.3165358936624659E-8</v>
      </c>
      <c r="AF372" s="25">
        <v>-1.5624995520622852E-7</v>
      </c>
      <c r="AG372" s="25">
        <v>-1.5592333555553006E-7</v>
      </c>
      <c r="AH372" s="25">
        <v>-7.8942470721485384E-8</v>
      </c>
      <c r="AI372" s="25">
        <v>-2.3868001159927618E-8</v>
      </c>
      <c r="AJ372" s="25">
        <v>-5.2230726022006735E-8</v>
      </c>
      <c r="AK372" s="25">
        <v>-2.8149562125567655E-10</v>
      </c>
      <c r="AL372" s="25">
        <v>2.9284433351265151E-7</v>
      </c>
      <c r="AM372" s="25">
        <v>2.9523767269834522E-7</v>
      </c>
      <c r="AN372" s="25">
        <v>8.6619226371858014E-8</v>
      </c>
      <c r="AO372" s="25">
        <v>9.8527624240841358E-8</v>
      </c>
      <c r="AP372" s="25">
        <v>1.1710430082578771E-7</v>
      </c>
      <c r="AQ372" s="25">
        <v>1.7362053638981592E-8</v>
      </c>
      <c r="AR372" s="25">
        <v>3.4335551222851715E-7</v>
      </c>
      <c r="AS372" s="25">
        <v>3.1055190881368322E-7</v>
      </c>
      <c r="AT372" s="25">
        <v>1.121410360482454E-7</v>
      </c>
      <c r="AU372" s="25">
        <v>3.1892662283420319E-8</v>
      </c>
      <c r="AV372" s="25">
        <v>3.426656172006437E-8</v>
      </c>
      <c r="AW372" s="25">
        <v>-2.762155399304777E-8</v>
      </c>
      <c r="AX372" s="25">
        <v>3.7524817451193747E-7</v>
      </c>
      <c r="AY372" s="25">
        <v>3.4481847053374759E-7</v>
      </c>
      <c r="AZ372" s="25">
        <v>8.4519482055197635E-8</v>
      </c>
      <c r="BA372" s="25">
        <v>-1.7159575326131403E-7</v>
      </c>
      <c r="BB372" s="25">
        <v>-2.358894007833956E-7</v>
      </c>
      <c r="BC372" s="25">
        <v>-3.8832267624100231E-8</v>
      </c>
      <c r="BD372" s="25">
        <v>-1.3970309097789371E-7</v>
      </c>
      <c r="BE372" s="25">
        <v>-2.0162283906333123E-7</v>
      </c>
      <c r="BF372" s="25">
        <v>-6.6453821617148E-8</v>
      </c>
      <c r="BG372" s="25">
        <v>-1.2493817260625901E-7</v>
      </c>
      <c r="BH372" s="25">
        <v>-1.7312528107632508E-7</v>
      </c>
      <c r="BI372" s="25">
        <v>-6.6442829045363005E-8</v>
      </c>
      <c r="BJ372" s="25">
        <v>1.4764918371634707E-8</v>
      </c>
      <c r="BK372" s="25">
        <v>2.849755798700615E-8</v>
      </c>
      <c r="BL372" s="25">
        <v>1.0992571784995225E-11</v>
      </c>
      <c r="BM372" s="25">
        <v>-4.2305178805876571E-7</v>
      </c>
      <c r="BN372" s="25">
        <v>-4.6312688614658093E-7</v>
      </c>
      <c r="BO372" s="25">
        <v>2.081488001952762E-7</v>
      </c>
      <c r="BP372" s="25">
        <v>-1.6581849455288448E-7</v>
      </c>
      <c r="BQ372" s="25">
        <v>-1.8868119004700201E-7</v>
      </c>
      <c r="BR372" s="25">
        <v>1.2335540478080224E-7</v>
      </c>
      <c r="BS372" s="25">
        <v>3.5485779787471609E-7</v>
      </c>
      <c r="BT372" s="25">
        <v>5.0745497980758669E-7</v>
      </c>
      <c r="BU372" s="25">
        <v>5.5240496800113499E-8</v>
      </c>
    </row>
    <row r="373" spans="1:73" x14ac:dyDescent="0.25">
      <c r="B373" s="25">
        <v>-1.3342321701184092E-6</v>
      </c>
      <c r="C373" s="25">
        <v>3.5770185905056898E-7</v>
      </c>
      <c r="D373" s="25">
        <v>-2.3236009662475077E-6</v>
      </c>
      <c r="E373" s="25">
        <v>-6.638337433950494E-7</v>
      </c>
      <c r="F373" s="25">
        <v>-3.3610821216672068E-8</v>
      </c>
      <c r="G373" s="25">
        <v>-1.0625185038817819E-6</v>
      </c>
      <c r="H373" s="25">
        <v>-4.215129801516943E-6</v>
      </c>
      <c r="I373" s="25">
        <v>2.4297607975012633E-7</v>
      </c>
      <c r="J373" s="25">
        <v>-6.808577035902208E-6</v>
      </c>
      <c r="K373" s="25">
        <v>2.674896942481859E-6</v>
      </c>
      <c r="L373" s="25">
        <v>-5.1036343194140854E-7</v>
      </c>
      <c r="M373" s="25">
        <v>4.2671640502873604E-6</v>
      </c>
      <c r="N373" s="25">
        <v>1.0927875500779879E-6</v>
      </c>
      <c r="O373" s="25">
        <v>5.4971270635491246E-7</v>
      </c>
      <c r="P373" s="25">
        <v>1.2690350560395913E-6</v>
      </c>
      <c r="Q373" s="25">
        <v>1.5630400835792368E-6</v>
      </c>
      <c r="R373" s="25">
        <v>7.1279548395271926E-7</v>
      </c>
      <c r="S373" s="25">
        <v>1.7504805759141484E-6</v>
      </c>
      <c r="T373" s="25">
        <v>2.1757410858827892E-6</v>
      </c>
      <c r="U373" s="25">
        <v>7.9104137074210331E-7</v>
      </c>
      <c r="V373" s="25">
        <v>2.6006579475629232E-6</v>
      </c>
      <c r="W373" s="25">
        <v>8.6529333979715507E-8</v>
      </c>
      <c r="X373" s="25">
        <v>7.2166636734418822E-9</v>
      </c>
      <c r="Y373" s="25">
        <v>1.0244376121709697E-7</v>
      </c>
      <c r="Z373" s="25">
        <v>-4.7025253350124895E-7</v>
      </c>
      <c r="AA373" s="25">
        <v>-1.6308277759780681E-7</v>
      </c>
      <c r="AB373" s="25">
        <v>-4.8144551987455708E-7</v>
      </c>
      <c r="AC373" s="25">
        <v>-6.1270100230355237E-7</v>
      </c>
      <c r="AD373" s="25">
        <v>-7.8245886789384052E-8</v>
      </c>
      <c r="AE373" s="25">
        <v>-8.5017737164877483E-7</v>
      </c>
      <c r="AF373" s="25">
        <v>-3.9875569972038015E-7</v>
      </c>
      <c r="AG373" s="25">
        <v>-1.079477996764488E-7</v>
      </c>
      <c r="AH373" s="25">
        <v>-4.4950816474598199E-7</v>
      </c>
      <c r="AI373" s="25">
        <v>-1.5032500198846714E-8</v>
      </c>
      <c r="AJ373" s="25">
        <v>4.7918314247916121E-8</v>
      </c>
      <c r="AK373" s="25">
        <v>-7.0506406088521878E-8</v>
      </c>
      <c r="AL373" s="25">
        <v>6.3279432163939229E-7</v>
      </c>
      <c r="AM373" s="25">
        <v>9.9180473639944549E-8</v>
      </c>
      <c r="AN373" s="25">
        <v>8.1533444139247901E-7</v>
      </c>
      <c r="AO373" s="25">
        <v>2.9983077511133953E-7</v>
      </c>
      <c r="AP373" s="25">
        <v>1.4780032130535243E-8</v>
      </c>
      <c r="AQ373" s="25">
        <v>4.3619559122326512E-7</v>
      </c>
      <c r="AR373" s="25">
        <v>9.3063204863275842E-7</v>
      </c>
      <c r="AS373" s="25">
        <v>2.1056464254670948E-7</v>
      </c>
      <c r="AT373" s="25">
        <v>1.1588098157294668E-6</v>
      </c>
      <c r="AU373" s="25">
        <v>-3.4928491866960656E-9</v>
      </c>
      <c r="AV373" s="25">
        <v>-8.2368992971196766E-8</v>
      </c>
      <c r="AW373" s="25">
        <v>3.1932843189141913E-8</v>
      </c>
      <c r="AX373" s="25">
        <v>9.2713919944606236E-7</v>
      </c>
      <c r="AY373" s="25">
        <v>1.2819564957551271E-7</v>
      </c>
      <c r="AZ373" s="25">
        <v>1.1907426589186088E-6</v>
      </c>
      <c r="BA373" s="25">
        <v>-6.1167890155438732E-8</v>
      </c>
      <c r="BB373" s="25">
        <v>1.9579288541140583E-7</v>
      </c>
      <c r="BC373" s="25">
        <v>-1.8330467527194472E-7</v>
      </c>
      <c r="BD373" s="25">
        <v>-6.4660739342134797E-8</v>
      </c>
      <c r="BE373" s="25">
        <v>1.1342389244020906E-7</v>
      </c>
      <c r="BF373" s="25">
        <v>-1.513718320828028E-7</v>
      </c>
      <c r="BG373" s="25">
        <v>-3.0143449662411417E-8</v>
      </c>
      <c r="BH373" s="25">
        <v>9.2051878769060881E-8</v>
      </c>
      <c r="BI373" s="25">
        <v>-9.3042662338560511E-8</v>
      </c>
      <c r="BJ373" s="25">
        <v>3.451728967972338E-8</v>
      </c>
      <c r="BK373" s="25">
        <v>-2.1372013671148179E-8</v>
      </c>
      <c r="BL373" s="25">
        <v>5.8329169744242293E-8</v>
      </c>
      <c r="BM373" s="25">
        <v>-1.1723773476880877E-6</v>
      </c>
      <c r="BN373" s="25">
        <v>1.3915342417659399E-8</v>
      </c>
      <c r="BO373" s="25">
        <v>-2.3407484416385071E-6</v>
      </c>
      <c r="BP373" s="25">
        <v>-1.0684226725100738E-6</v>
      </c>
      <c r="BQ373" s="25">
        <v>-1.4090455993099204E-7</v>
      </c>
      <c r="BR373" s="25">
        <v>-1.5998755551471788E-6</v>
      </c>
      <c r="BS373" s="25">
        <v>6.1653382612890109E-7</v>
      </c>
      <c r="BT373" s="25">
        <v>-3.0696370670866973E-7</v>
      </c>
      <c r="BU373" s="25">
        <v>8.0679541857031634E-7</v>
      </c>
    </row>
    <row r="374" spans="1:73" x14ac:dyDescent="0.25">
      <c r="B374" s="25">
        <v>-7.5085660542623112E-7</v>
      </c>
      <c r="C374" s="25">
        <v>-3.8523379662582936E-7</v>
      </c>
      <c r="D374" s="25">
        <v>-6.5463158204991825E-7</v>
      </c>
      <c r="E374" s="25">
        <v>-5.3084873274239497E-7</v>
      </c>
      <c r="F374" s="25">
        <v>-4.2977244943709188E-7</v>
      </c>
      <c r="G374" s="25">
        <v>-5.7011569517680725E-7</v>
      </c>
      <c r="H374" s="25">
        <v>-2.5220122215272034E-6</v>
      </c>
      <c r="I374" s="25">
        <v>-1.5753230940118944E-6</v>
      </c>
      <c r="J374" s="25">
        <v>-2.2664331450697433E-6</v>
      </c>
      <c r="K374" s="25">
        <v>1.1770741226851955E-6</v>
      </c>
      <c r="L374" s="25">
        <v>3.5270230550676734E-7</v>
      </c>
      <c r="M374" s="25">
        <v>1.0927875500721209E-6</v>
      </c>
      <c r="N374" s="25">
        <v>6.4430658441562102E-6</v>
      </c>
      <c r="O374" s="25">
        <v>4.0801167703021923E-6</v>
      </c>
      <c r="P374" s="25">
        <v>5.7188710337645148E-6</v>
      </c>
      <c r="Q374" s="25">
        <v>-5.9686855808649408E-6</v>
      </c>
      <c r="R374" s="25">
        <v>-3.0196008491428875E-6</v>
      </c>
      <c r="S374" s="25">
        <v>-5.2666175011339171E-6</v>
      </c>
      <c r="T374" s="25">
        <v>-4.44994294963863E-6</v>
      </c>
      <c r="U374" s="25">
        <v>-2.3132591961444913E-6</v>
      </c>
      <c r="V374" s="25">
        <v>-4.013852277191782E-6</v>
      </c>
      <c r="W374" s="25">
        <v>6.2614866207233444E-7</v>
      </c>
      <c r="X374" s="25">
        <v>4.6916073071472826E-7</v>
      </c>
      <c r="Y374" s="25">
        <v>4.5721231766724824E-7</v>
      </c>
      <c r="Z374" s="25">
        <v>-3.5882485749788584E-6</v>
      </c>
      <c r="AA374" s="25">
        <v>-2.2602823805549305E-6</v>
      </c>
      <c r="AB374" s="25">
        <v>-2.4545114651015774E-6</v>
      </c>
      <c r="AC374" s="25">
        <v>-1.5187426312263108E-6</v>
      </c>
      <c r="AD374" s="25">
        <v>-7.0634165299839627E-7</v>
      </c>
      <c r="AE374" s="25">
        <v>-1.2527652239421347E-6</v>
      </c>
      <c r="AF374" s="25">
        <v>-2.5236365406439143E-6</v>
      </c>
      <c r="AG374" s="25">
        <v>-1.5025201264247641E-6</v>
      </c>
      <c r="AH374" s="25">
        <v>-1.7358367396064465E-6</v>
      </c>
      <c r="AI374" s="25">
        <v>4.3846337226260967E-7</v>
      </c>
      <c r="AJ374" s="25">
        <v>2.8860152341543832E-7</v>
      </c>
      <c r="AK374" s="25">
        <v>2.6146240782788244E-7</v>
      </c>
      <c r="AL374" s="25">
        <v>-1.9290452466652619E-7</v>
      </c>
      <c r="AM374" s="25">
        <v>-8.0644805297616804E-8</v>
      </c>
      <c r="AN374" s="25">
        <v>-1.1109766746291059E-7</v>
      </c>
      <c r="AO374" s="25">
        <v>4.0011679746515538E-7</v>
      </c>
      <c r="AP374" s="25">
        <v>2.0507010175730719E-7</v>
      </c>
      <c r="AQ374" s="25">
        <v>3.4517602062982568E-7</v>
      </c>
      <c r="AR374" s="25">
        <v>1.3641846813572389E-6</v>
      </c>
      <c r="AS374" s="25">
        <v>7.092282693589106E-7</v>
      </c>
      <c r="AT374" s="25">
        <v>1.0579539436772807E-6</v>
      </c>
      <c r="AU374" s="25">
        <v>-4.2088702717490989E-8</v>
      </c>
      <c r="AV374" s="25">
        <v>-4.7759224358727231E-8</v>
      </c>
      <c r="AW374" s="25">
        <v>-6.6571633155821704E-8</v>
      </c>
      <c r="AX374" s="25">
        <v>1.3220959786397479E-6</v>
      </c>
      <c r="AY374" s="25">
        <v>6.6146904500018337E-7</v>
      </c>
      <c r="AZ374" s="25">
        <v>9.9138231052145904E-7</v>
      </c>
      <c r="BA374" s="25">
        <v>-1.5976617228491419E-7</v>
      </c>
      <c r="BB374" s="25">
        <v>-1.3376629971547807E-7</v>
      </c>
      <c r="BC374" s="25">
        <v>-9.9597929371924408E-8</v>
      </c>
      <c r="BD374" s="25">
        <v>-2.0185487500240518E-7</v>
      </c>
      <c r="BE374" s="25">
        <v>-1.815255240742053E-7</v>
      </c>
      <c r="BF374" s="25">
        <v>-1.6616956252774611E-7</v>
      </c>
      <c r="BG374" s="25">
        <v>-1.6533604289825643E-7</v>
      </c>
      <c r="BH374" s="25">
        <v>-1.5891915768844277E-7</v>
      </c>
      <c r="BI374" s="25">
        <v>-1.3350475691143156E-7</v>
      </c>
      <c r="BJ374" s="25">
        <v>3.6518832104148746E-8</v>
      </c>
      <c r="BK374" s="25">
        <v>2.2606366385762536E-8</v>
      </c>
      <c r="BL374" s="25">
        <v>3.2664805616314555E-8</v>
      </c>
      <c r="BM374" s="25">
        <v>-8.5853015643205799E-7</v>
      </c>
      <c r="BN374" s="25">
        <v>-4.6031265893923167E-7</v>
      </c>
      <c r="BO374" s="25">
        <v>-7.8430849099543306E-7</v>
      </c>
      <c r="BP374" s="25">
        <v>-5.809415828048059E-7</v>
      </c>
      <c r="BQ374" s="25">
        <v>-2.4410652848267991E-7</v>
      </c>
      <c r="BR374" s="25">
        <v>-5.4004659420095915E-7</v>
      </c>
      <c r="BS374" s="25">
        <v>5.8483010192955653E-7</v>
      </c>
      <c r="BT374" s="25">
        <v>3.8800996273502963E-7</v>
      </c>
      <c r="BU374" s="25">
        <v>3.8346210278752991E-7</v>
      </c>
    </row>
    <row r="375" spans="1:73" x14ac:dyDescent="0.25">
      <c r="B375" s="25">
        <v>-3.9651526459991027E-7</v>
      </c>
      <c r="C375" s="25">
        <v>-3.6849435011004905E-7</v>
      </c>
      <c r="D375" s="25">
        <v>-3.6717553261312292E-7</v>
      </c>
      <c r="E375" s="25">
        <v>-2.8733339473364805E-7</v>
      </c>
      <c r="F375" s="25">
        <v>-4.3749397918291244E-7</v>
      </c>
      <c r="G375" s="25">
        <v>-4.7975722713772904E-7</v>
      </c>
      <c r="H375" s="25">
        <v>-1.4603869214845872E-6</v>
      </c>
      <c r="I375" s="25">
        <v>-1.4079952712423016E-6</v>
      </c>
      <c r="J375" s="25">
        <v>-1.5459916023796255E-6</v>
      </c>
      <c r="K375" s="25">
        <v>4.7592981247137543E-7</v>
      </c>
      <c r="L375" s="25">
        <v>3.2649695821951319E-7</v>
      </c>
      <c r="M375" s="25">
        <v>5.4971270634299428E-7</v>
      </c>
      <c r="N375" s="25">
        <v>4.0801167702997639E-6</v>
      </c>
      <c r="O375" s="25">
        <v>3.9137369490009855E-6</v>
      </c>
      <c r="P375" s="25">
        <v>4.0540851458866593E-6</v>
      </c>
      <c r="Q375" s="25">
        <v>-3.0818155030578929E-6</v>
      </c>
      <c r="R375" s="25">
        <v>-2.7830911266124581E-6</v>
      </c>
      <c r="S375" s="25">
        <v>-3.062224104731957E-6</v>
      </c>
      <c r="T375" s="25">
        <v>-2.3328319985558732E-6</v>
      </c>
      <c r="U375" s="25">
        <v>-2.1029865795718639E-6</v>
      </c>
      <c r="V375" s="25">
        <v>-2.4628798413357429E-6</v>
      </c>
      <c r="W375" s="25">
        <v>4.4980481819975602E-7</v>
      </c>
      <c r="X375" s="25">
        <v>5.8630045023100319E-7</v>
      </c>
      <c r="Y375" s="25">
        <v>3.0885683426331737E-7</v>
      </c>
      <c r="Z375" s="25">
        <v>-2.1980677266423468E-6</v>
      </c>
      <c r="AA375" s="25">
        <v>-2.30317192438656E-6</v>
      </c>
      <c r="AB375" s="25">
        <v>-1.4036907493813874E-6</v>
      </c>
      <c r="AC375" s="25">
        <v>-7.4898350450202015E-7</v>
      </c>
      <c r="AD375" s="25">
        <v>-6.801045470405942E-7</v>
      </c>
      <c r="AE375" s="25">
        <v>-5.9934426339621414E-7</v>
      </c>
      <c r="AF375" s="25">
        <v>-1.4764708438839009E-6</v>
      </c>
      <c r="AG375" s="25">
        <v>-1.3622982799055272E-6</v>
      </c>
      <c r="AH375" s="25">
        <v>-9.4502905364628761E-7</v>
      </c>
      <c r="AI375" s="25">
        <v>2.7179206455869012E-7</v>
      </c>
      <c r="AJ375" s="25">
        <v>3.5457319425002964E-7</v>
      </c>
      <c r="AK375" s="25">
        <v>1.4980486147178241E-7</v>
      </c>
      <c r="AL375" s="25">
        <v>-8.9085369842383473E-8</v>
      </c>
      <c r="AM375" s="25">
        <v>-1.3778108057249661E-7</v>
      </c>
      <c r="AN375" s="25">
        <v>-3.5838542915579446E-8</v>
      </c>
      <c r="AO375" s="25">
        <v>2.0495310896014688E-7</v>
      </c>
      <c r="AP375" s="25">
        <v>2.2418455995071307E-7</v>
      </c>
      <c r="AQ375" s="25">
        <v>1.5647017501174636E-7</v>
      </c>
      <c r="AR375" s="25">
        <v>7.2673709025817992E-7</v>
      </c>
      <c r="AS375" s="25">
        <v>6.7271210076741417E-7</v>
      </c>
      <c r="AT375" s="25">
        <v>5.5684040694067068E-7</v>
      </c>
      <c r="AU375" s="25">
        <v>-2.7707210412833977E-8</v>
      </c>
      <c r="AV375" s="25">
        <v>-5.2268486434858819E-8</v>
      </c>
      <c r="AW375" s="25">
        <v>-5.5495405769917263E-8</v>
      </c>
      <c r="AX375" s="25">
        <v>6.9902987984534594E-7</v>
      </c>
      <c r="AY375" s="25">
        <v>6.2044361433255535E-7</v>
      </c>
      <c r="AZ375" s="25">
        <v>5.0134500117075342E-7</v>
      </c>
      <c r="BA375" s="25">
        <v>-1.1198115021551204E-7</v>
      </c>
      <c r="BB375" s="25">
        <v>-1.3747957140763933E-7</v>
      </c>
      <c r="BC375" s="25">
        <v>-7.2363596972868389E-8</v>
      </c>
      <c r="BD375" s="25">
        <v>-1.3968836062834602E-7</v>
      </c>
      <c r="BE375" s="25">
        <v>-1.8974805784249815E-7</v>
      </c>
      <c r="BF375" s="25">
        <v>-1.2785900274278565E-7</v>
      </c>
      <c r="BG375" s="25">
        <v>-1.1901774320919737E-7</v>
      </c>
      <c r="BH375" s="25">
        <v>-1.6515143762274587E-7</v>
      </c>
      <c r="BI375" s="25">
        <v>-1.0953529375242253E-7</v>
      </c>
      <c r="BJ375" s="25">
        <v>2.0670617419148643E-8</v>
      </c>
      <c r="BK375" s="25">
        <v>2.4596620219752285E-8</v>
      </c>
      <c r="BL375" s="25">
        <v>1.8323708990363123E-8</v>
      </c>
      <c r="BM375" s="25">
        <v>-4.7359859972476216E-7</v>
      </c>
      <c r="BN375" s="25">
        <v>-4.0201809963641422E-7</v>
      </c>
      <c r="BO375" s="25">
        <v>-4.9833197709883309E-7</v>
      </c>
      <c r="BP375" s="25">
        <v>-3.1114830665821996E-7</v>
      </c>
      <c r="BQ375" s="25">
        <v>-1.8569929539219432E-7</v>
      </c>
      <c r="BR375" s="25">
        <v>-3.0207861638399653E-7</v>
      </c>
      <c r="BS375" s="25">
        <v>3.6541083999482851E-7</v>
      </c>
      <c r="BT375" s="25">
        <v>3.8308540619563791E-7</v>
      </c>
      <c r="BU375" s="25">
        <v>2.2929872770177792E-7</v>
      </c>
    </row>
    <row r="376" spans="1:73" x14ac:dyDescent="0.25">
      <c r="B376" s="25">
        <v>-6.7096118438756779E-7</v>
      </c>
      <c r="C376" s="25">
        <v>-3.8316365135246328E-7</v>
      </c>
      <c r="D376" s="25">
        <v>-7.7004550631809554E-7</v>
      </c>
      <c r="E376" s="25">
        <v>-4.3918723285745592E-7</v>
      </c>
      <c r="F376" s="25">
        <v>-4.9530994184390158E-7</v>
      </c>
      <c r="G376" s="25">
        <v>-7.2128262366966123E-7</v>
      </c>
      <c r="H376" s="25">
        <v>-2.3460485536795732E-6</v>
      </c>
      <c r="I376" s="25">
        <v>-1.729613352997115E-6</v>
      </c>
      <c r="J376" s="25">
        <v>-2.6834682800361276E-6</v>
      </c>
      <c r="K376" s="25">
        <v>9.7074269903966091E-7</v>
      </c>
      <c r="L376" s="25">
        <v>3.1329955080681994E-7</v>
      </c>
      <c r="M376" s="25">
        <v>1.2690350560465302E-6</v>
      </c>
      <c r="N376" s="25">
        <v>5.7188710337679877E-6</v>
      </c>
      <c r="O376" s="25">
        <v>4.0540851458801186E-6</v>
      </c>
      <c r="P376" s="25">
        <v>7.1002038171514766E-6</v>
      </c>
      <c r="Q376" s="25">
        <v>-5.2262439858041958E-6</v>
      </c>
      <c r="R376" s="25">
        <v>-2.9652414049663471E-6</v>
      </c>
      <c r="S376" s="25">
        <v>-6.3127331715318036E-6</v>
      </c>
      <c r="T376" s="25">
        <v>-3.9877524371068019E-6</v>
      </c>
      <c r="U376" s="25">
        <v>-2.426076555156398E-6</v>
      </c>
      <c r="V376" s="25">
        <v>-4.7225488424007533E-6</v>
      </c>
      <c r="W376" s="25">
        <v>4.6479663322513601E-7</v>
      </c>
      <c r="X376" s="25">
        <v>3.4746425854798522E-7</v>
      </c>
      <c r="Y376" s="25">
        <v>4.7856616647301564E-7</v>
      </c>
      <c r="Z376" s="25">
        <v>-2.4948849804278251E-6</v>
      </c>
      <c r="AA376" s="25">
        <v>-1.5006734491535391E-6</v>
      </c>
      <c r="AB376" s="25">
        <v>-2.5870630113167259E-6</v>
      </c>
      <c r="AC376" s="25">
        <v>-1.2384915486973935E-6</v>
      </c>
      <c r="AD376" s="25">
        <v>-5.3916484980994892E-7</v>
      </c>
      <c r="AE376" s="25">
        <v>-1.5901843291310502E-6</v>
      </c>
      <c r="AF376" s="25">
        <v>-1.7632259246882443E-6</v>
      </c>
      <c r="AG376" s="25">
        <v>-9.770905638438732E-7</v>
      </c>
      <c r="AH376" s="25">
        <v>-1.8495687429120888E-6</v>
      </c>
      <c r="AI376" s="25">
        <v>2.6686242251444503E-7</v>
      </c>
      <c r="AJ376" s="25">
        <v>1.7611862676168073E-7</v>
      </c>
      <c r="AK376" s="25">
        <v>2.5892810193162141E-7</v>
      </c>
      <c r="AL376" s="25">
        <v>-3.3988685766033459E-8</v>
      </c>
      <c r="AM376" s="25">
        <v>3.3308803217893479E-8</v>
      </c>
      <c r="AN376" s="25">
        <v>-1.2694851798250584E-7</v>
      </c>
      <c r="AO376" s="25">
        <v>3.5391885830936494E-7</v>
      </c>
      <c r="AP376" s="25">
        <v>1.6868536484165125E-7</v>
      </c>
      <c r="AQ376" s="25">
        <v>4.4463892777402148E-7</v>
      </c>
      <c r="AR376" s="25">
        <v>1.1174464271364401E-6</v>
      </c>
      <c r="AS376" s="25">
        <v>5.7990691494787183E-7</v>
      </c>
      <c r="AT376" s="25">
        <v>1.2775249853061443E-6</v>
      </c>
      <c r="AU376" s="25">
        <v>-2.5427223381634475E-8</v>
      </c>
      <c r="AV376" s="25">
        <v>-3.6617439806108597E-8</v>
      </c>
      <c r="AW376" s="25">
        <v>-9.3158246214364304E-8</v>
      </c>
      <c r="AX376" s="25">
        <v>1.0920192037548056E-6</v>
      </c>
      <c r="AY376" s="25">
        <v>5.4328947514176324E-7</v>
      </c>
      <c r="AZ376" s="25">
        <v>1.18436673909178E-6</v>
      </c>
      <c r="BA376" s="25">
        <v>-1.4965082385705762E-7</v>
      </c>
      <c r="BB376" s="25">
        <v>-1.4398217210187682E-7</v>
      </c>
      <c r="BC376" s="25">
        <v>-1.0940490570432448E-7</v>
      </c>
      <c r="BD376" s="25">
        <v>-1.750780472386921E-7</v>
      </c>
      <c r="BE376" s="25">
        <v>-1.8059961190798542E-7</v>
      </c>
      <c r="BF376" s="25">
        <v>-2.0256315191868879E-7</v>
      </c>
      <c r="BG376" s="25">
        <v>-1.4080080727205857E-7</v>
      </c>
      <c r="BH376" s="25">
        <v>-1.5965121353433134E-7</v>
      </c>
      <c r="BI376" s="25">
        <v>-1.6100225005977187E-7</v>
      </c>
      <c r="BJ376" s="25">
        <v>3.4277239966633526E-8</v>
      </c>
      <c r="BK376" s="25">
        <v>2.0948398373654077E-8</v>
      </c>
      <c r="BL376" s="25">
        <v>4.1560901858916921E-8</v>
      </c>
      <c r="BM376" s="25">
        <v>-7.371630966113946E-7</v>
      </c>
      <c r="BN376" s="25">
        <v>-4.4827207982892365E-7</v>
      </c>
      <c r="BO376" s="25">
        <v>-9.6500011319972101E-7</v>
      </c>
      <c r="BP376" s="25">
        <v>-5.359381648174359E-7</v>
      </c>
      <c r="BQ376" s="25">
        <v>-2.3287652009737616E-7</v>
      </c>
      <c r="BR376" s="25">
        <v>-6.1700417287868792E-7</v>
      </c>
      <c r="BS376" s="25">
        <v>5.180979213022628E-7</v>
      </c>
      <c r="BT376" s="25">
        <v>3.7586383590714324E-7</v>
      </c>
      <c r="BU376" s="25">
        <v>3.9772498256623878E-7</v>
      </c>
    </row>
    <row r="377" spans="1:73" x14ac:dyDescent="0.25">
      <c r="B377" s="25">
        <v>-1.1299540888382031E-6</v>
      </c>
      <c r="C377" s="25">
        <v>-5.7152399108112018E-7</v>
      </c>
      <c r="D377" s="25">
        <v>-9.3420135693343045E-7</v>
      </c>
      <c r="E377" s="25">
        <v>-7.4479657300591251E-7</v>
      </c>
      <c r="F377" s="25">
        <v>-5.7003360960344882E-7</v>
      </c>
      <c r="G377" s="25">
        <v>-7.4651227337558364E-7</v>
      </c>
      <c r="H377" s="25">
        <v>-3.9717555282009487E-6</v>
      </c>
      <c r="I377" s="25">
        <v>-2.4151153450092831E-6</v>
      </c>
      <c r="J377" s="25">
        <v>-3.3633773114458504E-6</v>
      </c>
      <c r="K377" s="25">
        <v>1.7915576494970109E-6</v>
      </c>
      <c r="L377" s="25">
        <v>5.3348398358758303E-7</v>
      </c>
      <c r="M377" s="25">
        <v>1.5630400835470566E-6</v>
      </c>
      <c r="N377" s="25">
        <v>-5.9686855808233075E-6</v>
      </c>
      <c r="O377" s="25">
        <v>-3.0818155030449663E-6</v>
      </c>
      <c r="P377" s="25">
        <v>-5.2262439857909219E-6</v>
      </c>
      <c r="Q377" s="25">
        <v>2.6581651644436276E-5</v>
      </c>
      <c r="R377" s="25">
        <v>1.3740623806499139E-5</v>
      </c>
      <c r="S377" s="25">
        <v>2.4679825890480668E-5</v>
      </c>
      <c r="T377" s="25">
        <v>-6.8932672665361627E-6</v>
      </c>
      <c r="U377" s="25">
        <v>-3.5201233196779863E-6</v>
      </c>
      <c r="V377" s="25">
        <v>-5.8606187519263375E-6</v>
      </c>
      <c r="W377" s="25">
        <v>-5.012679960003652E-7</v>
      </c>
      <c r="X377" s="25">
        <v>-2.3650355156083189E-7</v>
      </c>
      <c r="Y377" s="25">
        <v>-3.777061482884349E-7</v>
      </c>
      <c r="Z377" s="25">
        <v>3.4496627747404585E-6</v>
      </c>
      <c r="AA377" s="25">
        <v>1.6575606904559167E-6</v>
      </c>
      <c r="AB377" s="25">
        <v>2.4939301237284518E-6</v>
      </c>
      <c r="AC377" s="25">
        <v>-2.5250810890276032E-6</v>
      </c>
      <c r="AD377" s="25">
        <v>-1.2192528738228967E-6</v>
      </c>
      <c r="AE377" s="25">
        <v>-1.8595553575930363E-6</v>
      </c>
      <c r="AF377" s="25">
        <v>2.2074338569266772E-6</v>
      </c>
      <c r="AG377" s="25">
        <v>1.0442409966851037E-6</v>
      </c>
      <c r="AH377" s="25">
        <v>1.5611348007073767E-6</v>
      </c>
      <c r="AI377" s="25">
        <v>-7.4096092181341611E-7</v>
      </c>
      <c r="AJ377" s="25">
        <v>-3.7681614220998099E-7</v>
      </c>
      <c r="AK377" s="25">
        <v>-5.5508917473264019E-7</v>
      </c>
      <c r="AL377" s="25">
        <v>1.7078351843835549E-7</v>
      </c>
      <c r="AM377" s="25">
        <v>1.5452374425625945E-7</v>
      </c>
      <c r="AN377" s="25">
        <v>1.8873415605962711E-7</v>
      </c>
      <c r="AO377" s="25">
        <v>4.4536274607792636E-7</v>
      </c>
      <c r="AP377" s="25">
        <v>2.2605929863615096E-7</v>
      </c>
      <c r="AQ377" s="25">
        <v>3.6836604009952869E-7</v>
      </c>
      <c r="AR377" s="25">
        <v>1.5095409395746162E-6</v>
      </c>
      <c r="AS377" s="25">
        <v>7.709011772330243E-7</v>
      </c>
      <c r="AT377" s="25">
        <v>1.1248342988204945E-6</v>
      </c>
      <c r="AU377" s="25">
        <v>-1.6200145711020575E-8</v>
      </c>
      <c r="AV377" s="25">
        <v>-3.2555260027299904E-8</v>
      </c>
      <c r="AW377" s="25">
        <v>-5.3058977615377822E-8</v>
      </c>
      <c r="AX377" s="25">
        <v>1.4933407938635956E-6</v>
      </c>
      <c r="AY377" s="25">
        <v>7.383459172057244E-7</v>
      </c>
      <c r="AZ377" s="25">
        <v>1.0717753212051167E-6</v>
      </c>
      <c r="BA377" s="25">
        <v>-2.4020425432730308E-7</v>
      </c>
      <c r="BB377" s="25">
        <v>-1.9832803850532771E-7</v>
      </c>
      <c r="BC377" s="25">
        <v>-1.4525031522328634E-7</v>
      </c>
      <c r="BD377" s="25">
        <v>-2.5640440003832365E-7</v>
      </c>
      <c r="BE377" s="25">
        <v>-2.3088329853262762E-7</v>
      </c>
      <c r="BF377" s="25">
        <v>-1.9830929283866416E-7</v>
      </c>
      <c r="BG377" s="25">
        <v>-2.1105514089181376E-7</v>
      </c>
      <c r="BH377" s="25">
        <v>-2.016745424079354E-7</v>
      </c>
      <c r="BI377" s="25">
        <v>-1.6036042025045216E-7</v>
      </c>
      <c r="BJ377" s="25">
        <v>4.534925914650989E-8</v>
      </c>
      <c r="BK377" s="25">
        <v>2.9208756124692218E-8</v>
      </c>
      <c r="BL377" s="25">
        <v>3.7948872588212002E-8</v>
      </c>
      <c r="BM377" s="25">
        <v>-1.1990642796444462E-6</v>
      </c>
      <c r="BN377" s="25">
        <v>-6.2841241823467803E-7</v>
      </c>
      <c r="BO377" s="25">
        <v>-1.0368289846795411E-6</v>
      </c>
      <c r="BP377" s="25">
        <v>-8.0441049465224124E-7</v>
      </c>
      <c r="BQ377" s="25">
        <v>-3.3496655011322011E-7</v>
      </c>
      <c r="BR377" s="25">
        <v>-7.2431140587350121E-7</v>
      </c>
      <c r="BS377" s="25">
        <v>8.124964081326902E-7</v>
      </c>
      <c r="BT377" s="25">
        <v>5.2885098429634887E-7</v>
      </c>
      <c r="BU377" s="25">
        <v>5.2174017623431098E-7</v>
      </c>
    </row>
    <row r="378" spans="1:73" x14ac:dyDescent="0.25">
      <c r="B378" s="25">
        <v>-5.7671379173796207E-7</v>
      </c>
      <c r="C378" s="25">
        <v>-5.5131709077171909E-7</v>
      </c>
      <c r="D378" s="25">
        <v>-4.8535035128458363E-7</v>
      </c>
      <c r="E378" s="25">
        <v>-3.830153061109895E-7</v>
      </c>
      <c r="F378" s="25">
        <v>-5.732025890950454E-7</v>
      </c>
      <c r="G378" s="25">
        <v>-6.018450201450789E-7</v>
      </c>
      <c r="H378" s="25">
        <v>-2.2620429630559696E-6</v>
      </c>
      <c r="I378" s="25">
        <v>-2.2130190155816853E-6</v>
      </c>
      <c r="J378" s="25">
        <v>-2.1875624200432597E-6</v>
      </c>
      <c r="K378" s="25">
        <v>6.9182544085111803E-7</v>
      </c>
      <c r="L378" s="25">
        <v>4.977638538433693E-7</v>
      </c>
      <c r="M378" s="25">
        <v>7.1279548392931542E-7</v>
      </c>
      <c r="N378" s="25">
        <v>-3.0196008491419863E-6</v>
      </c>
      <c r="O378" s="25">
        <v>-2.7830911265985803E-6</v>
      </c>
      <c r="P378" s="25">
        <v>-2.9652414049575092E-6</v>
      </c>
      <c r="Q378" s="25">
        <v>1.3740623806464255E-5</v>
      </c>
      <c r="R378" s="25">
        <v>1.1464642708720162E-5</v>
      </c>
      <c r="S378" s="25">
        <v>1.3933954001038671E-5</v>
      </c>
      <c r="T378" s="25">
        <v>-3.5305821956450499E-6</v>
      </c>
      <c r="U378" s="25">
        <v>-3.2620999601967737E-6</v>
      </c>
      <c r="V378" s="25">
        <v>-3.3857082552571588E-6</v>
      </c>
      <c r="W378" s="25">
        <v>-2.9245087555138229E-7</v>
      </c>
      <c r="X378" s="25">
        <v>-3.4748045478483203E-7</v>
      </c>
      <c r="Y378" s="25">
        <v>-2.0213884558119126E-7</v>
      </c>
      <c r="Z378" s="25">
        <v>1.7197753443937862E-6</v>
      </c>
      <c r="AA378" s="25">
        <v>1.7522661646812709E-6</v>
      </c>
      <c r="AB378" s="25">
        <v>1.1008045940038443E-6</v>
      </c>
      <c r="AC378" s="25">
        <v>-1.2087939978907226E-6</v>
      </c>
      <c r="AD378" s="25">
        <v>-1.2732573310830775E-6</v>
      </c>
      <c r="AE378" s="25">
        <v>-6.8033774370419469E-7</v>
      </c>
      <c r="AF378" s="25">
        <v>1.0065220252908336E-6</v>
      </c>
      <c r="AG378" s="25">
        <v>8.4876385612886462E-7</v>
      </c>
      <c r="AH378" s="25">
        <v>6.4995323646160575E-7</v>
      </c>
      <c r="AI378" s="25">
        <v>-4.2080244355157042E-7</v>
      </c>
      <c r="AJ378" s="25">
        <v>-5.5602185376757429E-7</v>
      </c>
      <c r="AK378" s="25">
        <v>-2.4871251196104719E-7</v>
      </c>
      <c r="AL378" s="25">
        <v>1.9836911423136076E-7</v>
      </c>
      <c r="AM378" s="25">
        <v>1.2983280410494569E-7</v>
      </c>
      <c r="AN378" s="25">
        <v>2.2294619789224046E-7</v>
      </c>
      <c r="AO378" s="25">
        <v>2.1937064481163204E-7</v>
      </c>
      <c r="AP378" s="25">
        <v>2.1380699277012694E-7</v>
      </c>
      <c r="AQ378" s="25">
        <v>1.4483612520640556E-7</v>
      </c>
      <c r="AR378" s="25">
        <v>7.669900237588809E-7</v>
      </c>
      <c r="AS378" s="25">
        <v>6.3326128865032194E-7</v>
      </c>
      <c r="AT378" s="25">
        <v>5.097353044289824E-7</v>
      </c>
      <c r="AU378" s="25">
        <v>-6.4836589664801278E-9</v>
      </c>
      <c r="AV378" s="25">
        <v>-2.1249236627218782E-8</v>
      </c>
      <c r="AW378" s="25">
        <v>-3.6904788512160189E-8</v>
      </c>
      <c r="AX378" s="25">
        <v>7.6050636479240077E-7</v>
      </c>
      <c r="AY378" s="25">
        <v>6.1201205202310316E-7</v>
      </c>
      <c r="AZ378" s="25">
        <v>4.7283051591682221E-7</v>
      </c>
      <c r="BA378" s="25">
        <v>-1.676581434498755E-7</v>
      </c>
      <c r="BB378" s="25">
        <v>-2.1105472679250337E-7</v>
      </c>
      <c r="BC378" s="25">
        <v>-1.0459375807759006E-7</v>
      </c>
      <c r="BD378" s="25">
        <v>-1.7414180241635563E-7</v>
      </c>
      <c r="BE378" s="25">
        <v>-2.3230396341972215E-7</v>
      </c>
      <c r="BF378" s="25">
        <v>-1.4149854658975025E-7</v>
      </c>
      <c r="BG378" s="25">
        <v>-1.4941948683425711E-7</v>
      </c>
      <c r="BH378" s="25">
        <v>-2.0163389025801282E-7</v>
      </c>
      <c r="BI378" s="25">
        <v>-1.2305372067073752E-7</v>
      </c>
      <c r="BJ378" s="25">
        <v>2.4722315582098517E-8</v>
      </c>
      <c r="BK378" s="25">
        <v>3.0670073161709333E-8</v>
      </c>
      <c r="BL378" s="25">
        <v>1.8444825919012726E-8</v>
      </c>
      <c r="BM378" s="25">
        <v>-6.2627947041736077E-7</v>
      </c>
      <c r="BN378" s="25">
        <v>-5.365785540542567E-7</v>
      </c>
      <c r="BO378" s="25">
        <v>-6.0199507873613521E-7</v>
      </c>
      <c r="BP378" s="25">
        <v>-4.0221147078070544E-7</v>
      </c>
      <c r="BQ378" s="25">
        <v>-2.4616978620828345E-7</v>
      </c>
      <c r="BR378" s="25">
        <v>-3.6608150412517147E-7</v>
      </c>
      <c r="BS378" s="25">
        <v>4.8450945806567765E-7</v>
      </c>
      <c r="BT378" s="25">
        <v>5.1618055532665075E-7</v>
      </c>
      <c r="BU378" s="25">
        <v>2.9010086106704365E-7</v>
      </c>
    </row>
    <row r="379" spans="1:73" x14ac:dyDescent="0.25">
      <c r="B379" s="25">
        <v>-9.5157404484676846E-7</v>
      </c>
      <c r="C379" s="25">
        <v>-5.0782304726704756E-7</v>
      </c>
      <c r="D379" s="25">
        <v>-1.0542342877631339E-6</v>
      </c>
      <c r="E379" s="25">
        <v>-5.8871119347589807E-7</v>
      </c>
      <c r="F379" s="25">
        <v>-6.1116094150152339E-7</v>
      </c>
      <c r="G379" s="25">
        <v>-9.0578662325507819E-7</v>
      </c>
      <c r="H379" s="25">
        <v>-3.4215897509425993E-6</v>
      </c>
      <c r="I379" s="25">
        <v>-2.362716537007027E-6</v>
      </c>
      <c r="J379" s="25">
        <v>-3.7428234855307885E-6</v>
      </c>
      <c r="K379" s="25">
        <v>1.4167678276539298E-6</v>
      </c>
      <c r="L379" s="25">
        <v>4.2054227122911835E-7</v>
      </c>
      <c r="M379" s="25">
        <v>1.7504805758863928E-6</v>
      </c>
      <c r="N379" s="25">
        <v>-5.2666175011490367E-6</v>
      </c>
      <c r="O379" s="25">
        <v>-3.0622241047467386E-6</v>
      </c>
      <c r="P379" s="25">
        <v>-6.3127331715318036E-6</v>
      </c>
      <c r="Q379" s="25">
        <v>2.4679825890438126E-5</v>
      </c>
      <c r="R379" s="25">
        <v>1.3933954001023041E-5</v>
      </c>
      <c r="S379" s="25">
        <v>2.7120866143126701E-5</v>
      </c>
      <c r="T379" s="25">
        <v>-5.7899316234432975E-6</v>
      </c>
      <c r="U379" s="25">
        <v>-3.2910818555031931E-6</v>
      </c>
      <c r="V379" s="25">
        <v>-6.5475383491803152E-6</v>
      </c>
      <c r="W379" s="25">
        <v>-3.6151482475053116E-7</v>
      </c>
      <c r="X379" s="25">
        <v>-1.5013298705245142E-7</v>
      </c>
      <c r="Y379" s="25">
        <v>-3.8027309154364808E-7</v>
      </c>
      <c r="Z379" s="25">
        <v>2.4535566084128725E-6</v>
      </c>
      <c r="AA379" s="25">
        <v>1.0038218942302441E-6</v>
      </c>
      <c r="AB379" s="25">
        <v>2.56640068534153E-6</v>
      </c>
      <c r="AC379" s="25">
        <v>-1.9302424861186116E-6</v>
      </c>
      <c r="AD379" s="25">
        <v>-7.7496414347379004E-7</v>
      </c>
      <c r="AE379" s="25">
        <v>-2.3315955076930184E-6</v>
      </c>
      <c r="AF379" s="25">
        <v>1.5346561205745221E-6</v>
      </c>
      <c r="AG379" s="25">
        <v>6.2500141134409367E-7</v>
      </c>
      <c r="AH379" s="25">
        <v>1.5784782200767289E-6</v>
      </c>
      <c r="AI379" s="25">
        <v>-5.5738566308781925E-7</v>
      </c>
      <c r="AJ379" s="25">
        <v>-2.2868749583369904E-7</v>
      </c>
      <c r="AK379" s="25">
        <v>-6.0764937372115302E-7</v>
      </c>
      <c r="AL379" s="25">
        <v>2.5117040508811994E-7</v>
      </c>
      <c r="AM379" s="25">
        <v>2.309359675808699E-7</v>
      </c>
      <c r="AN379" s="25">
        <v>1.2369981872845104E-7</v>
      </c>
      <c r="AO379" s="25">
        <v>3.9224907154645108E-7</v>
      </c>
      <c r="AP379" s="25">
        <v>1.7488062968613559E-7</v>
      </c>
      <c r="AQ379" s="25">
        <v>4.8018544011874109E-7</v>
      </c>
      <c r="AR379" s="25">
        <v>1.2317781565724615E-6</v>
      </c>
      <c r="AS379" s="25">
        <v>6.0233198553482531E-7</v>
      </c>
      <c r="AT379" s="25">
        <v>1.3674605125815753E-6</v>
      </c>
      <c r="AU379" s="25">
        <v>-7.4311473449632066E-9</v>
      </c>
      <c r="AV379" s="25">
        <v>-2.389727617794909E-8</v>
      </c>
      <c r="AW379" s="25">
        <v>-8.192211332219701E-8</v>
      </c>
      <c r="AX379" s="25">
        <v>1.2243470092274983E-6</v>
      </c>
      <c r="AY379" s="25">
        <v>5.7843470935687622E-7</v>
      </c>
      <c r="AZ379" s="25">
        <v>1.2855383992593783E-6</v>
      </c>
      <c r="BA379" s="25">
        <v>-2.0483827173133561E-7</v>
      </c>
      <c r="BB379" s="25">
        <v>-1.8802077987897417E-7</v>
      </c>
      <c r="BC379" s="25">
        <v>-1.4992847537087517E-7</v>
      </c>
      <c r="BD379" s="25">
        <v>-2.1226941907629881E-7</v>
      </c>
      <c r="BE379" s="25">
        <v>-2.1191805605692326E-7</v>
      </c>
      <c r="BF379" s="25">
        <v>-2.3185058869307218E-7</v>
      </c>
      <c r="BG379" s="25">
        <v>-1.7118253754914058E-7</v>
      </c>
      <c r="BH379" s="25">
        <v>-1.8706972841296134E-7</v>
      </c>
      <c r="BI379" s="25">
        <v>-1.8437705269491733E-7</v>
      </c>
      <c r="BJ379" s="25">
        <v>4.1086881527158228E-8</v>
      </c>
      <c r="BK379" s="25">
        <v>2.4848327643961914E-8</v>
      </c>
      <c r="BL379" s="25">
        <v>4.7473535998154848E-8</v>
      </c>
      <c r="BM379" s="25">
        <v>-9.8318538777479395E-7</v>
      </c>
      <c r="BN379" s="25">
        <v>-5.6620969590260645E-7</v>
      </c>
      <c r="BO379" s="25">
        <v>-1.2405902062584406E-6</v>
      </c>
      <c r="BP379" s="25">
        <v>-7.1190219425571822E-7</v>
      </c>
      <c r="BQ379" s="25">
        <v>-2.9907716413240383E-7</v>
      </c>
      <c r="BR379" s="25">
        <v>-8.0366857059532837E-7</v>
      </c>
      <c r="BS379" s="25">
        <v>6.817822986167333E-7</v>
      </c>
      <c r="BT379" s="25">
        <v>4.6731198801064925E-7</v>
      </c>
      <c r="BU379" s="25">
        <v>5.1914979132261507E-7</v>
      </c>
    </row>
    <row r="380" spans="1:73" x14ac:dyDescent="0.25">
      <c r="A380" s="25" t="s">
        <v>239</v>
      </c>
      <c r="B380" s="25">
        <v>-1.6163460023893572E-6</v>
      </c>
      <c r="C380" s="25">
        <v>-7.4074485362930051E-7</v>
      </c>
      <c r="D380" s="25">
        <v>-1.2824800841832608E-6</v>
      </c>
      <c r="E380" s="25">
        <v>-7.2425875575349297E-7</v>
      </c>
      <c r="F380" s="25">
        <v>-5.1028686479299638E-7</v>
      </c>
      <c r="G380" s="25">
        <v>-6.9840003329298729E-7</v>
      </c>
      <c r="H380" s="25">
        <v>-6.6979849191184382E-6</v>
      </c>
      <c r="I380" s="25">
        <v>-3.6215654572712959E-6</v>
      </c>
      <c r="J380" s="25">
        <v>-5.2965642454111388E-6</v>
      </c>
      <c r="K380" s="25">
        <v>2.6418962080915209E-6</v>
      </c>
      <c r="L380" s="25">
        <v>7.0639078770824179E-7</v>
      </c>
      <c r="M380" s="25">
        <v>2.1757410858978562E-6</v>
      </c>
      <c r="N380" s="25">
        <v>-4.44994294963863E-6</v>
      </c>
      <c r="O380" s="25">
        <v>-2.3328319985480661E-6</v>
      </c>
      <c r="P380" s="25">
        <v>-3.9877524371039846E-6</v>
      </c>
      <c r="Q380" s="25">
        <v>-6.8932672665639183E-6</v>
      </c>
      <c r="R380" s="25">
        <v>-3.5305821956415127E-6</v>
      </c>
      <c r="S380" s="25">
        <v>-5.7899316234235871E-6</v>
      </c>
      <c r="T380" s="25">
        <v>2.5043772870400685E-5</v>
      </c>
      <c r="U380" s="25">
        <v>1.2931298901391165E-5</v>
      </c>
      <c r="V380" s="25">
        <v>2.2565214584507747E-5</v>
      </c>
      <c r="W380" s="25">
        <v>-3.9294321718674752E-7</v>
      </c>
      <c r="X380" s="25">
        <v>-1.7944193347137648E-7</v>
      </c>
      <c r="Y380" s="25">
        <v>-3.0925435168109205E-7</v>
      </c>
      <c r="Z380" s="25">
        <v>2.4433243169252883E-6</v>
      </c>
      <c r="AA380" s="25">
        <v>1.1977501970934466E-6</v>
      </c>
      <c r="AB380" s="25">
        <v>1.8021791863196024E-6</v>
      </c>
      <c r="AC380" s="25">
        <v>4.062959863035398E-6</v>
      </c>
      <c r="AD380" s="25">
        <v>1.5381189029673255E-6</v>
      </c>
      <c r="AE380" s="25">
        <v>2.9648537920686684E-6</v>
      </c>
      <c r="AF380" s="25">
        <v>1.7282861196621369E-6</v>
      </c>
      <c r="AG380" s="25">
        <v>7.9928054769229683E-7</v>
      </c>
      <c r="AH380" s="25">
        <v>1.2821265101799314E-6</v>
      </c>
      <c r="AI380" s="25">
        <v>-3.2209498007640391E-7</v>
      </c>
      <c r="AJ380" s="25">
        <v>-2.1902771592977324E-7</v>
      </c>
      <c r="AK380" s="25">
        <v>-2.10798324458579E-7</v>
      </c>
      <c r="AL380" s="25">
        <v>2.9090310945181774E-6</v>
      </c>
      <c r="AM380" s="25">
        <v>1.4984759400326248E-6</v>
      </c>
      <c r="AN380" s="25">
        <v>2.170566457645253E-6</v>
      </c>
      <c r="AO380" s="25">
        <v>-3.1180955867987636E-7</v>
      </c>
      <c r="AP380" s="25">
        <v>-1.2421114066293794E-8</v>
      </c>
      <c r="AQ380" s="25">
        <v>-2.4814839350511232E-7</v>
      </c>
      <c r="AR380" s="25">
        <v>-1.1642141899137481E-6</v>
      </c>
      <c r="AS380" s="25">
        <v>-2.4624956479818019E-7</v>
      </c>
      <c r="AT380" s="25">
        <v>-7.5693726537688231E-7</v>
      </c>
      <c r="AU380" s="25">
        <v>2.4534273843079824E-7</v>
      </c>
      <c r="AV380" s="25">
        <v>1.0738662939483341E-7</v>
      </c>
      <c r="AW380" s="25">
        <v>1.3100552269294941E-7</v>
      </c>
      <c r="AX380" s="25">
        <v>-9.1887145148294991E-7</v>
      </c>
      <c r="AY380" s="25">
        <v>-1.3886293540334679E-7</v>
      </c>
      <c r="AZ380" s="25">
        <v>-6.259317426839329E-7</v>
      </c>
      <c r="BA380" s="25">
        <v>-3.3255302495094341E-7</v>
      </c>
      <c r="BB380" s="25">
        <v>-2.5064161627502319E-7</v>
      </c>
      <c r="BC380" s="25">
        <v>-1.9580669407411097E-7</v>
      </c>
      <c r="BD380" s="25">
        <v>-8.7210286520145175E-8</v>
      </c>
      <c r="BE380" s="25">
        <v>-1.4325498688018978E-7</v>
      </c>
      <c r="BF380" s="25">
        <v>-6.4801171381161555E-8</v>
      </c>
      <c r="BG380" s="25">
        <v>-7.7669255957313332E-8</v>
      </c>
      <c r="BH380" s="25">
        <v>-1.2373465640415808E-7</v>
      </c>
      <c r="BI380" s="25">
        <v>-6.0509123524834371E-8</v>
      </c>
      <c r="BJ380" s="25">
        <v>9.5410305628318426E-9</v>
      </c>
      <c r="BK380" s="25">
        <v>1.9520330476031707E-8</v>
      </c>
      <c r="BL380" s="25">
        <v>4.2920478563271831E-9</v>
      </c>
      <c r="BM380" s="25">
        <v>-1.165537051844856E-6</v>
      </c>
      <c r="BN380" s="25">
        <v>-5.7566569712483723E-7</v>
      </c>
      <c r="BO380" s="25">
        <v>-1.0108983532926831E-6</v>
      </c>
      <c r="BP380" s="25">
        <v>-7.8694903032222596E-7</v>
      </c>
      <c r="BQ380" s="25">
        <v>-3.1382515591724727E-7</v>
      </c>
      <c r="BR380" s="25">
        <v>-7.1363712443527099E-7</v>
      </c>
      <c r="BS380" s="25">
        <v>7.7965596172874241E-7</v>
      </c>
      <c r="BT380" s="25">
        <v>4.7267018312856709E-7</v>
      </c>
      <c r="BU380" s="25">
        <v>5.0725558267083349E-7</v>
      </c>
    </row>
    <row r="381" spans="1:73" x14ac:dyDescent="0.25">
      <c r="B381" s="25">
        <v>-7.4699114364595639E-7</v>
      </c>
      <c r="C381" s="25">
        <v>-7.4087155856050746E-7</v>
      </c>
      <c r="D381" s="25">
        <v>-5.5520955653478583E-7</v>
      </c>
      <c r="E381" s="25">
        <v>-3.4489201535669311E-7</v>
      </c>
      <c r="F381" s="25">
        <v>-5.5957147267887697E-7</v>
      </c>
      <c r="G381" s="25">
        <v>-5.5838924524942301E-7</v>
      </c>
      <c r="H381" s="25">
        <v>-3.4292764571321113E-6</v>
      </c>
      <c r="I381" s="25">
        <v>-3.3984916372464813E-6</v>
      </c>
      <c r="J381" s="25">
        <v>-2.8498088982300005E-6</v>
      </c>
      <c r="K381" s="25">
        <v>8.9243349785163169E-7</v>
      </c>
      <c r="L381" s="25">
        <v>6.8241311683425732E-7</v>
      </c>
      <c r="M381" s="25">
        <v>7.9104137073820961E-7</v>
      </c>
      <c r="N381" s="25">
        <v>-2.313259196164247E-6</v>
      </c>
      <c r="O381" s="25">
        <v>-2.1029865795996194E-6</v>
      </c>
      <c r="P381" s="25">
        <v>-2.4260765551516228E-6</v>
      </c>
      <c r="Q381" s="25">
        <v>-3.5201233197058808E-6</v>
      </c>
      <c r="R381" s="25">
        <v>-3.2620999602384071E-6</v>
      </c>
      <c r="S381" s="25">
        <v>-3.2910818554943145E-6</v>
      </c>
      <c r="T381" s="25">
        <v>1.2931298901370301E-5</v>
      </c>
      <c r="U381" s="25">
        <v>1.1178223687358753E-5</v>
      </c>
      <c r="V381" s="25">
        <v>1.3803940174497008E-5</v>
      </c>
      <c r="W381" s="25">
        <v>-2.3688015327582878E-7</v>
      </c>
      <c r="X381" s="25">
        <v>-2.9439552591548068E-7</v>
      </c>
      <c r="Y381" s="25">
        <v>-1.7205312415264445E-7</v>
      </c>
      <c r="Z381" s="25">
        <v>1.2068641235416338E-6</v>
      </c>
      <c r="AA381" s="25">
        <v>1.1591133806387877E-6</v>
      </c>
      <c r="AB381" s="25">
        <v>8.6500530034269189E-7</v>
      </c>
      <c r="AC381" s="25">
        <v>1.5485777789238185E-6</v>
      </c>
      <c r="AD381" s="25">
        <v>1.559676352402839E-6</v>
      </c>
      <c r="AE381" s="25">
        <v>9.0497797000868118E-7</v>
      </c>
      <c r="AF381" s="25">
        <v>7.9033248886362218E-7</v>
      </c>
      <c r="AG381" s="25">
        <v>6.9295203079799972E-7</v>
      </c>
      <c r="AH381" s="25">
        <v>5.4838284591467609E-7</v>
      </c>
      <c r="AI381" s="25">
        <v>-1.7965148140218291E-7</v>
      </c>
      <c r="AJ381" s="25">
        <v>-1.7176582392530726E-7</v>
      </c>
      <c r="AK381" s="25">
        <v>-1.4456933027537135E-7</v>
      </c>
      <c r="AL381" s="25">
        <v>1.4898534299104087E-6</v>
      </c>
      <c r="AM381" s="25">
        <v>1.2691377252183056E-6</v>
      </c>
      <c r="AN381" s="25">
        <v>1.0759139338035056E-6</v>
      </c>
      <c r="AO381" s="25">
        <v>-2.1688761634985379E-8</v>
      </c>
      <c r="AP381" s="25">
        <v>-9.9705298926833219E-8</v>
      </c>
      <c r="AQ381" s="25">
        <v>4.1764951055198051E-8</v>
      </c>
      <c r="AR381" s="25">
        <v>-2.1668706878060732E-7</v>
      </c>
      <c r="AS381" s="25">
        <v>-3.6259915218300742E-7</v>
      </c>
      <c r="AT381" s="25">
        <v>-1.5398317535744979E-8</v>
      </c>
      <c r="AU381" s="25">
        <v>1.2471412052418075E-7</v>
      </c>
      <c r="AV381" s="25">
        <v>1.4599482262012131E-7</v>
      </c>
      <c r="AW381" s="25">
        <v>5.0923889222413866E-8</v>
      </c>
      <c r="AX381" s="25">
        <v>-9.1972948256426568E-8</v>
      </c>
      <c r="AY381" s="25">
        <v>-2.1660432956288611E-7</v>
      </c>
      <c r="AZ381" s="25">
        <v>3.5525571686668887E-8</v>
      </c>
      <c r="BA381" s="25">
        <v>-2.3241860625269675E-7</v>
      </c>
      <c r="BB381" s="25">
        <v>-3.0393520816796027E-7</v>
      </c>
      <c r="BC381" s="25">
        <v>-1.3412285182799409E-7</v>
      </c>
      <c r="BD381" s="25">
        <v>-1.07704485728516E-7</v>
      </c>
      <c r="BE381" s="25">
        <v>-1.5794038554783896E-7</v>
      </c>
      <c r="BF381" s="25">
        <v>-8.3198962605580221E-8</v>
      </c>
      <c r="BG381" s="25">
        <v>-9.4006448122700728E-8</v>
      </c>
      <c r="BH381" s="25">
        <v>-1.3672773110928738E-7</v>
      </c>
      <c r="BI381" s="25">
        <v>-7.471477991819741E-8</v>
      </c>
      <c r="BJ381" s="25">
        <v>1.3698037605815272E-8</v>
      </c>
      <c r="BK381" s="25">
        <v>2.1212654438551581E-8</v>
      </c>
      <c r="BL381" s="25">
        <v>8.484182687382811E-9</v>
      </c>
      <c r="BM381" s="25">
        <v>-5.6272399676889896E-7</v>
      </c>
      <c r="BN381" s="25">
        <v>-5.2106771323418011E-7</v>
      </c>
      <c r="BO381" s="25">
        <v>-5.1804693785977133E-7</v>
      </c>
      <c r="BP381" s="25">
        <v>-3.5288648531493854E-7</v>
      </c>
      <c r="BQ381" s="25">
        <v>-2.338610992844159E-7</v>
      </c>
      <c r="BR381" s="25">
        <v>-3.0730097952976782E-7</v>
      </c>
      <c r="BS381" s="25">
        <v>4.4650192352847515E-7</v>
      </c>
      <c r="BT381" s="25">
        <v>5.1091841866274246E-7</v>
      </c>
      <c r="BU381" s="25">
        <v>2.5603494995953862E-7</v>
      </c>
    </row>
    <row r="382" spans="1:73" x14ac:dyDescent="0.25">
      <c r="B382" s="25">
        <v>-1.3064005039828514E-6</v>
      </c>
      <c r="C382" s="25">
        <v>-5.8809377373167203E-7</v>
      </c>
      <c r="D382" s="25">
        <v>-1.5411362972450604E-6</v>
      </c>
      <c r="E382" s="25">
        <v>-5.711609556557861E-7</v>
      </c>
      <c r="F382" s="25">
        <v>-5.7620148647427045E-7</v>
      </c>
      <c r="G382" s="25">
        <v>-9.2569062265512869E-7</v>
      </c>
      <c r="H382" s="25">
        <v>-5.4350949360198554E-6</v>
      </c>
      <c r="I382" s="25">
        <v>-3.1442584216002943E-6</v>
      </c>
      <c r="J382" s="25">
        <v>-6.2079316282756536E-6</v>
      </c>
      <c r="K382" s="25">
        <v>2.0132899754914443E-6</v>
      </c>
      <c r="L382" s="25">
        <v>4.6370763016639692E-7</v>
      </c>
      <c r="M382" s="25">
        <v>2.6006579475421066E-6</v>
      </c>
      <c r="N382" s="25">
        <v>-4.0138522771915931E-6</v>
      </c>
      <c r="O382" s="25">
        <v>-2.4628798413415624E-6</v>
      </c>
      <c r="P382" s="25">
        <v>-4.7225488423868756E-6</v>
      </c>
      <c r="Q382" s="25">
        <v>-5.8606187519791415E-6</v>
      </c>
      <c r="R382" s="25">
        <v>-3.3857082552757342E-6</v>
      </c>
      <c r="S382" s="25">
        <v>-6.5475383491803152E-6</v>
      </c>
      <c r="T382" s="25">
        <v>2.2565214584505846E-5</v>
      </c>
      <c r="U382" s="25">
        <v>1.380394017450164E-5</v>
      </c>
      <c r="V382" s="25">
        <v>2.5650274126937187E-5</v>
      </c>
      <c r="W382" s="25">
        <v>-3.0750837212882418E-7</v>
      </c>
      <c r="X382" s="25">
        <v>-1.4041585871352752E-7</v>
      </c>
      <c r="Y382" s="25">
        <v>-3.2550683837229144E-7</v>
      </c>
      <c r="Z382" s="25">
        <v>1.8467664747875479E-6</v>
      </c>
      <c r="AA382" s="25">
        <v>9.2282841393417159E-7</v>
      </c>
      <c r="AB382" s="25">
        <v>1.8249895067934396E-6</v>
      </c>
      <c r="AC382" s="25">
        <v>2.8941666635150096E-6</v>
      </c>
      <c r="AD382" s="25">
        <v>8.1035157022262925E-7</v>
      </c>
      <c r="AE382" s="25">
        <v>3.8021875238825054E-6</v>
      </c>
      <c r="AF382" s="25">
        <v>1.2858087044013018E-6</v>
      </c>
      <c r="AG382" s="25">
        <v>5.4305804978880548E-7</v>
      </c>
      <c r="AH382" s="25">
        <v>1.3395186393566627E-6</v>
      </c>
      <c r="AI382" s="25">
        <v>-2.5344939825742191E-7</v>
      </c>
      <c r="AJ382" s="25">
        <v>-2.3935450543183859E-7</v>
      </c>
      <c r="AK382" s="25">
        <v>-1.5996402906448548E-7</v>
      </c>
      <c r="AL382" s="25">
        <v>2.2881886677805629E-6</v>
      </c>
      <c r="AM382" s="25">
        <v>1.1592549852949421E-6</v>
      </c>
      <c r="AN382" s="25">
        <v>2.3562192553727712E-6</v>
      </c>
      <c r="AO382" s="25">
        <v>-2.1632969804279835E-7</v>
      </c>
      <c r="AP382" s="25">
        <v>6.7959973707629524E-8</v>
      </c>
      <c r="AQ382" s="25">
        <v>-4.3469671547058386E-7</v>
      </c>
      <c r="AR382" s="25">
        <v>-6.4309769594907049E-7</v>
      </c>
      <c r="AS382" s="25">
        <v>4.1588935932844735E-8</v>
      </c>
      <c r="AT382" s="25">
        <v>-1.1712355821036358E-6</v>
      </c>
      <c r="AU382" s="25">
        <v>1.4874192665202266E-7</v>
      </c>
      <c r="AV382" s="25">
        <v>6.021366594501506E-8</v>
      </c>
      <c r="AW382" s="25">
        <v>2.0338580368484127E-7</v>
      </c>
      <c r="AX382" s="25">
        <v>-4.9435576929704783E-7</v>
      </c>
      <c r="AY382" s="25">
        <v>1.018026018778598E-7</v>
      </c>
      <c r="AZ382" s="25">
        <v>-9.6784977841879449E-7</v>
      </c>
      <c r="BA382" s="25">
        <v>-2.3784234225975064E-7</v>
      </c>
      <c r="BB382" s="25">
        <v>-1.9536561448502796E-7</v>
      </c>
      <c r="BC382" s="25">
        <v>-2.2076745097299177E-7</v>
      </c>
      <c r="BD382" s="25">
        <v>-8.9100415607727975E-8</v>
      </c>
      <c r="BE382" s="25">
        <v>-1.351519485400129E-7</v>
      </c>
      <c r="BF382" s="25">
        <v>-1.7381647288150504E-8</v>
      </c>
      <c r="BG382" s="25">
        <v>-8.2240520566833026E-8</v>
      </c>
      <c r="BH382" s="25">
        <v>-1.1513540417966094E-7</v>
      </c>
      <c r="BI382" s="25">
        <v>-2.5041299082928514E-8</v>
      </c>
      <c r="BJ382" s="25">
        <v>6.8598950408949487E-9</v>
      </c>
      <c r="BK382" s="25">
        <v>2.0016544360351956E-8</v>
      </c>
      <c r="BL382" s="25">
        <v>-7.6596517947780107E-9</v>
      </c>
      <c r="BM382" s="25">
        <v>-9.6268371704912709E-7</v>
      </c>
      <c r="BN382" s="25">
        <v>-5.1995840212415246E-7</v>
      </c>
      <c r="BO382" s="25">
        <v>-1.319394391956219E-6</v>
      </c>
      <c r="BP382" s="25">
        <v>-7.173311157746489E-7</v>
      </c>
      <c r="BQ382" s="25">
        <v>-2.8320695066069968E-7</v>
      </c>
      <c r="BR382" s="25">
        <v>-8.5387433652189815E-7</v>
      </c>
      <c r="BS382" s="25">
        <v>6.5788813749997977E-7</v>
      </c>
      <c r="BT382" s="25">
        <v>4.1027098256120168E-7</v>
      </c>
      <c r="BU382" s="25">
        <v>5.3198557079664477E-7</v>
      </c>
    </row>
    <row r="383" spans="1:73" x14ac:dyDescent="0.25">
      <c r="B383" s="25">
        <v>-7.6771150069043781E-8</v>
      </c>
      <c r="C383" s="25">
        <v>-5.0700643354284024E-8</v>
      </c>
      <c r="D383" s="25">
        <v>-5.4360286077124094E-8</v>
      </c>
      <c r="E383" s="25">
        <v>-7.5637351250323892E-8</v>
      </c>
      <c r="F383" s="25">
        <v>-7.5263998414324311E-8</v>
      </c>
      <c r="G383" s="25">
        <v>-8.2624219409752545E-8</v>
      </c>
      <c r="H383" s="25">
        <v>-2.0215929955047507E-7</v>
      </c>
      <c r="I383" s="25">
        <v>-1.3777978585250189E-7</v>
      </c>
      <c r="J383" s="25">
        <v>-1.66618752068881E-7</v>
      </c>
      <c r="K383" s="25">
        <v>1.1401276758110646E-7</v>
      </c>
      <c r="L383" s="25">
        <v>4.8399724090158757E-8</v>
      </c>
      <c r="M383" s="25">
        <v>8.6529334002277024E-8</v>
      </c>
      <c r="N383" s="25">
        <v>6.2614866208621223E-7</v>
      </c>
      <c r="O383" s="25">
        <v>4.4980481818643621E-7</v>
      </c>
      <c r="P383" s="25">
        <v>4.6479663320155397E-7</v>
      </c>
      <c r="Q383" s="25">
        <v>-5.012679960003652E-7</v>
      </c>
      <c r="R383" s="25">
        <v>-2.9245087555955669E-7</v>
      </c>
      <c r="S383" s="25">
        <v>-3.6151482477592076E-7</v>
      </c>
      <c r="T383" s="25">
        <v>-3.9294321720062531E-7</v>
      </c>
      <c r="U383" s="25">
        <v>-2.3688015329694467E-7</v>
      </c>
      <c r="V383" s="25">
        <v>-3.0750837214828212E-7</v>
      </c>
      <c r="W383" s="25">
        <v>5.1882093733290263E-7</v>
      </c>
      <c r="X383" s="25">
        <v>4.8044910309006419E-7</v>
      </c>
      <c r="Y383" s="25">
        <v>4.4752257737303882E-7</v>
      </c>
      <c r="Z383" s="25">
        <v>1.1274166580865774E-6</v>
      </c>
      <c r="AA383" s="25">
        <v>7.422556937459929E-7</v>
      </c>
      <c r="AB383" s="25">
        <v>8.2631145797747473E-7</v>
      </c>
      <c r="AC383" s="25">
        <v>-1.083247787997399E-7</v>
      </c>
      <c r="AD383" s="25">
        <v>-5.5570722262612016E-8</v>
      </c>
      <c r="AE383" s="25">
        <v>-5.4006452627638641E-8</v>
      </c>
      <c r="AF383" s="25">
        <v>-1.9066419748581254E-6</v>
      </c>
      <c r="AG383" s="25">
        <v>-1.2741450685192179E-6</v>
      </c>
      <c r="AH383" s="25">
        <v>-1.632746607318632E-6</v>
      </c>
      <c r="AI383" s="25">
        <v>4.4712042972239185E-7</v>
      </c>
      <c r="AJ383" s="25">
        <v>3.8315013464472288E-7</v>
      </c>
      <c r="AK383" s="25">
        <v>3.7341935733085267E-7</v>
      </c>
      <c r="AL383" s="25">
        <v>-1.7772737540694417E-7</v>
      </c>
      <c r="AM383" s="25">
        <v>-1.4361148254181238E-7</v>
      </c>
      <c r="AN383" s="25">
        <v>-1.3737614350376111E-7</v>
      </c>
      <c r="AO383" s="25">
        <v>8.2336004417205011E-8</v>
      </c>
      <c r="AP383" s="25">
        <v>6.9949110401110561E-8</v>
      </c>
      <c r="AQ383" s="25">
        <v>6.5395441221400353E-8</v>
      </c>
      <c r="AR383" s="25">
        <v>2.9538182869798257E-7</v>
      </c>
      <c r="AS383" s="25">
        <v>2.2516026396441195E-7</v>
      </c>
      <c r="AT383" s="25">
        <v>2.2465422523332985E-7</v>
      </c>
      <c r="AU383" s="25">
        <v>-1.9938258662144381E-8</v>
      </c>
      <c r="AV383" s="25">
        <v>-2.5698831251221416E-8</v>
      </c>
      <c r="AW383" s="25">
        <v>-2.4513449800665004E-8</v>
      </c>
      <c r="AX383" s="25">
        <v>2.7544357003583819E-7</v>
      </c>
      <c r="AY383" s="25">
        <v>1.9946143271319054E-7</v>
      </c>
      <c r="AZ383" s="25">
        <v>2.0014077543266485E-7</v>
      </c>
      <c r="BA383" s="25">
        <v>-1.825410081424117E-8</v>
      </c>
      <c r="BB383" s="25">
        <v>-1.6273346313676458E-8</v>
      </c>
      <c r="BC383" s="25">
        <v>-9.3050107759705088E-9</v>
      </c>
      <c r="BD383" s="25">
        <v>-3.8192359476385551E-8</v>
      </c>
      <c r="BE383" s="25">
        <v>-4.1972177564897873E-8</v>
      </c>
      <c r="BF383" s="25">
        <v>-3.3818460576635513E-8</v>
      </c>
      <c r="BG383" s="25">
        <v>-3.1762714680638737E-8</v>
      </c>
      <c r="BH383" s="25">
        <v>-3.6660061998921064E-8</v>
      </c>
      <c r="BI383" s="25">
        <v>-2.7914252139125382E-8</v>
      </c>
      <c r="BJ383" s="25">
        <v>6.4296447957468139E-9</v>
      </c>
      <c r="BK383" s="25">
        <v>5.3121155659768094E-9</v>
      </c>
      <c r="BL383" s="25">
        <v>5.9042084375101308E-9</v>
      </c>
      <c r="BM383" s="25">
        <v>-1.2131865745335091E-7</v>
      </c>
      <c r="BN383" s="25">
        <v>-7.8917821171784163E-8</v>
      </c>
      <c r="BO383" s="25">
        <v>-9.6142090783379927E-8</v>
      </c>
      <c r="BP383" s="25">
        <v>-7.8073893745866929E-8</v>
      </c>
      <c r="BQ383" s="25">
        <v>-3.8886616651996735E-8</v>
      </c>
      <c r="BR383" s="25">
        <v>-6.4901418977827395E-8</v>
      </c>
      <c r="BS383" s="25">
        <v>8.6602671693636335E-8</v>
      </c>
      <c r="BT383" s="25">
        <v>7.2049485842532606E-8</v>
      </c>
      <c r="BU383" s="25">
        <v>5.1022155625711733E-8</v>
      </c>
    </row>
    <row r="384" spans="1:73" x14ac:dyDescent="0.25">
      <c r="B384" s="25">
        <v>-4.1282417352851257E-8</v>
      </c>
      <c r="C384" s="25">
        <v>-7.1771834884992725E-8</v>
      </c>
      <c r="D384" s="25">
        <v>-1.5796639910070204E-8</v>
      </c>
      <c r="E384" s="25">
        <v>-5.4609643795459559E-8</v>
      </c>
      <c r="F384" s="25">
        <v>-1.1274512793507663E-7</v>
      </c>
      <c r="G384" s="25">
        <v>-9.4955618529307644E-8</v>
      </c>
      <c r="H384" s="25">
        <v>-1.1113800022170523E-7</v>
      </c>
      <c r="I384" s="25">
        <v>-1.550494049123996E-7</v>
      </c>
      <c r="J384" s="25">
        <v>-1.1740255514212703E-7</v>
      </c>
      <c r="K384" s="25">
        <v>2.7021515914786295E-8</v>
      </c>
      <c r="L384" s="25">
        <v>6.7574286159721719E-8</v>
      </c>
      <c r="M384" s="25">
        <v>7.2166636829889493E-9</v>
      </c>
      <c r="N384" s="25">
        <v>4.691607307169352E-7</v>
      </c>
      <c r="O384" s="25">
        <v>5.863004502171254E-7</v>
      </c>
      <c r="P384" s="25">
        <v>3.4746425853956613E-7</v>
      </c>
      <c r="Q384" s="25">
        <v>-2.3650355156994036E-7</v>
      </c>
      <c r="R384" s="25">
        <v>-3.474804548125876E-7</v>
      </c>
      <c r="S384" s="25">
        <v>-1.5013298706714519E-7</v>
      </c>
      <c r="T384" s="25">
        <v>-1.7944193348934279E-7</v>
      </c>
      <c r="U384" s="25">
        <v>-2.9439552595711405E-7</v>
      </c>
      <c r="V384" s="25">
        <v>-1.4041585873518618E-7</v>
      </c>
      <c r="W384" s="25">
        <v>4.8044910308829389E-7</v>
      </c>
      <c r="X384" s="25">
        <v>7.9190151949392619E-7</v>
      </c>
      <c r="Y384" s="25">
        <v>3.4008778865151836E-7</v>
      </c>
      <c r="Z384" s="25">
        <v>7.0566428228687556E-7</v>
      </c>
      <c r="AA384" s="25">
        <v>9.33780905029713E-7</v>
      </c>
      <c r="AB384" s="25">
        <v>4.9759724560671135E-7</v>
      </c>
      <c r="AC384" s="25">
        <v>-5.706161808059757E-8</v>
      </c>
      <c r="AD384" s="25">
        <v>-5.3084928855473557E-8</v>
      </c>
      <c r="AE384" s="25">
        <v>-9.7171283319590095E-9</v>
      </c>
      <c r="AF384" s="25">
        <v>-1.3349332594855514E-6</v>
      </c>
      <c r="AG384" s="25">
        <v>-1.6202275314181058E-6</v>
      </c>
      <c r="AH384" s="25">
        <v>-9.0218941306860633E-7</v>
      </c>
      <c r="AI384" s="25">
        <v>3.5895335513927738E-7</v>
      </c>
      <c r="AJ384" s="25">
        <v>6.5409004405825311E-7</v>
      </c>
      <c r="AK384" s="25">
        <v>2.2012555267316256E-7</v>
      </c>
      <c r="AL384" s="25">
        <v>-1.7381121823603618E-7</v>
      </c>
      <c r="AM384" s="25">
        <v>-2.3644684132850813E-7</v>
      </c>
      <c r="AN384" s="25">
        <v>-1.1817500148692154E-7</v>
      </c>
      <c r="AO384" s="25">
        <v>4.5163534176440586E-8</v>
      </c>
      <c r="AP384" s="25">
        <v>1.2167735011225922E-7</v>
      </c>
      <c r="AQ384" s="25">
        <v>7.7644496831869208E-9</v>
      </c>
      <c r="AR384" s="25">
        <v>1.9704022080739818E-7</v>
      </c>
      <c r="AS384" s="25">
        <v>3.4905078147295932E-7</v>
      </c>
      <c r="AT384" s="25">
        <v>1.0390322983501311E-7</v>
      </c>
      <c r="AU384" s="25">
        <v>-2.095190162711143E-8</v>
      </c>
      <c r="AV384" s="25">
        <v>-4.3913326905342664E-8</v>
      </c>
      <c r="AW384" s="25">
        <v>-2.6265798644661411E-8</v>
      </c>
      <c r="AX384" s="25">
        <v>1.7608831918028675E-7</v>
      </c>
      <c r="AY384" s="25">
        <v>3.0513745456761665E-7</v>
      </c>
      <c r="AZ384" s="25">
        <v>7.76374311903517E-8</v>
      </c>
      <c r="BA384" s="25">
        <v>-1.6381645555859843E-8</v>
      </c>
      <c r="BB384" s="25">
        <v>-2.2755232594040553E-8</v>
      </c>
      <c r="BC384" s="25">
        <v>-7.7706365702439151E-9</v>
      </c>
      <c r="BD384" s="25">
        <v>-3.7333547182971273E-8</v>
      </c>
      <c r="BE384" s="25">
        <v>-6.6668559499383218E-8</v>
      </c>
      <c r="BF384" s="25">
        <v>-3.4036435214905326E-8</v>
      </c>
      <c r="BG384" s="25">
        <v>-3.3218418379138784E-8</v>
      </c>
      <c r="BH384" s="25">
        <v>-5.7749963498776591E-8</v>
      </c>
      <c r="BI384" s="25">
        <v>-3.1120882190648005E-8</v>
      </c>
      <c r="BJ384" s="25">
        <v>4.1151288038324887E-9</v>
      </c>
      <c r="BK384" s="25">
        <v>8.9185960006066267E-9</v>
      </c>
      <c r="BL384" s="25">
        <v>2.9155530242573205E-9</v>
      </c>
      <c r="BM384" s="25">
        <v>-8.8015182660630704E-8</v>
      </c>
      <c r="BN384" s="25">
        <v>-1.0429852850823984E-7</v>
      </c>
      <c r="BO384" s="25">
        <v>-6.3455919372011557E-8</v>
      </c>
      <c r="BP384" s="25">
        <v>-4.9581118980890229E-8</v>
      </c>
      <c r="BQ384" s="25">
        <v>-4.3919307010642505E-8</v>
      </c>
      <c r="BR384" s="25">
        <v>-3.3028360202562958E-8</v>
      </c>
      <c r="BS384" s="25">
        <v>7.6361627464901077E-8</v>
      </c>
      <c r="BT384" s="25">
        <v>1.077780501929082E-7</v>
      </c>
      <c r="BU384" s="25">
        <v>3.6367021954922492E-8</v>
      </c>
    </row>
    <row r="385" spans="2:73" x14ac:dyDescent="0.25">
      <c r="B385" s="25">
        <v>-6.0920825032203366E-8</v>
      </c>
      <c r="C385" s="25">
        <v>-3.3153850214041909E-8</v>
      </c>
      <c r="D385" s="25">
        <v>-6.1846704153822873E-8</v>
      </c>
      <c r="E385" s="25">
        <v>-5.576650119380081E-8</v>
      </c>
      <c r="F385" s="25">
        <v>-5.884032131960622E-8</v>
      </c>
      <c r="G385" s="25">
        <v>-8.210504354871917E-8</v>
      </c>
      <c r="H385" s="25">
        <v>-1.5670969343681789E-7</v>
      </c>
      <c r="I385" s="25">
        <v>-1.1031752860321362E-7</v>
      </c>
      <c r="J385" s="25">
        <v>-1.612163729944327E-7</v>
      </c>
      <c r="K385" s="25">
        <v>9.1623833205882796E-8</v>
      </c>
      <c r="L385" s="25">
        <v>2.8581745321972614E-8</v>
      </c>
      <c r="M385" s="25">
        <v>1.0244376122403587E-7</v>
      </c>
      <c r="N385" s="25">
        <v>4.5721231766500741E-7</v>
      </c>
      <c r="O385" s="25">
        <v>3.0885683426653843E-7</v>
      </c>
      <c r="P385" s="25">
        <v>4.7856616645913785E-7</v>
      </c>
      <c r="Q385" s="25">
        <v>-3.7770614828685794E-7</v>
      </c>
      <c r="R385" s="25">
        <v>-2.0213884558072899E-7</v>
      </c>
      <c r="S385" s="25">
        <v>-3.8027309155752587E-7</v>
      </c>
      <c r="T385" s="25">
        <v>-3.0925435167490405E-7</v>
      </c>
      <c r="U385" s="25">
        <v>-1.7205312413922814E-7</v>
      </c>
      <c r="V385" s="25">
        <v>-3.2550683837229144E-7</v>
      </c>
      <c r="W385" s="25">
        <v>4.4752257736740986E-7</v>
      </c>
      <c r="X385" s="25">
        <v>3.4008778865942711E-7</v>
      </c>
      <c r="Y385" s="25">
        <v>5.4410458169162443E-7</v>
      </c>
      <c r="Z385" s="25">
        <v>8.3491846595186535E-7</v>
      </c>
      <c r="AA385" s="25">
        <v>5.1099567984726742E-7</v>
      </c>
      <c r="AB385" s="25">
        <v>8.5883925801666372E-7</v>
      </c>
      <c r="AC385" s="25">
        <v>-6.8451796611953893E-8</v>
      </c>
      <c r="AD385" s="25">
        <v>-3.0085721441500852E-8</v>
      </c>
      <c r="AE385" s="25">
        <v>-5.4766253185234426E-8</v>
      </c>
      <c r="AF385" s="25">
        <v>-1.623284597893248E-6</v>
      </c>
      <c r="AG385" s="25">
        <v>-8.6436883437015018E-7</v>
      </c>
      <c r="AH385" s="25">
        <v>-2.1113473098327562E-6</v>
      </c>
      <c r="AI385" s="25">
        <v>3.7427435878747542E-7</v>
      </c>
      <c r="AJ385" s="25">
        <v>2.4454769712315389E-7</v>
      </c>
      <c r="AK385" s="25">
        <v>4.8570885045895462E-7</v>
      </c>
      <c r="AL385" s="25">
        <v>-1.3616349829898167E-7</v>
      </c>
      <c r="AM385" s="25">
        <v>-9.2053884965062423E-8</v>
      </c>
      <c r="AN385" s="25">
        <v>-1.5505153398015503E-7</v>
      </c>
      <c r="AO385" s="25">
        <v>7.2877406186672789E-8</v>
      </c>
      <c r="AP385" s="25">
        <v>4.114265545375672E-8</v>
      </c>
      <c r="AQ385" s="25">
        <v>9.7694437720119431E-8</v>
      </c>
      <c r="AR385" s="25">
        <v>2.3368525091377485E-7</v>
      </c>
      <c r="AS385" s="25">
        <v>1.414368781458356E-7</v>
      </c>
      <c r="AT385" s="25">
        <v>2.8772913194391458E-7</v>
      </c>
      <c r="AU385" s="25">
        <v>-1.3525887626060632E-8</v>
      </c>
      <c r="AV385" s="25">
        <v>-1.6806363701165077E-8</v>
      </c>
      <c r="AW385" s="25">
        <v>-2.9553042048269251E-8</v>
      </c>
      <c r="AX385" s="25">
        <v>2.2015936328771422E-7</v>
      </c>
      <c r="AY385" s="25">
        <v>1.2463051444467052E-7</v>
      </c>
      <c r="AZ385" s="25">
        <v>2.5817608989564533E-7</v>
      </c>
      <c r="BA385" s="25">
        <v>-1.4381115318648734E-8</v>
      </c>
      <c r="BB385" s="25">
        <v>-1.197467048946505E-8</v>
      </c>
      <c r="BC385" s="25">
        <v>-7.5755162975976731E-9</v>
      </c>
      <c r="BD385" s="25">
        <v>-2.7907002944709366E-8</v>
      </c>
      <c r="BE385" s="25">
        <v>-2.8781034190630127E-8</v>
      </c>
      <c r="BF385" s="25">
        <v>-3.7128558345866924E-8</v>
      </c>
      <c r="BG385" s="25">
        <v>-2.2059049323605726E-8</v>
      </c>
      <c r="BH385" s="25">
        <v>-2.561301835987213E-8</v>
      </c>
      <c r="BI385" s="25">
        <v>-2.9173564168594179E-8</v>
      </c>
      <c r="BJ385" s="25">
        <v>5.8479536211036395E-9</v>
      </c>
      <c r="BK385" s="25">
        <v>3.1680158307579971E-9</v>
      </c>
      <c r="BL385" s="25">
        <v>7.954994177272745E-9</v>
      </c>
      <c r="BM385" s="25">
        <v>-9.2471929517722303E-8</v>
      </c>
      <c r="BN385" s="25">
        <v>-5.5586083778002901E-8</v>
      </c>
      <c r="BO385" s="25">
        <v>-1.0887891885302814E-7</v>
      </c>
      <c r="BP385" s="25">
        <v>-6.5476120566466236E-8</v>
      </c>
      <c r="BQ385" s="25">
        <v>-2.8768146617604449E-8</v>
      </c>
      <c r="BR385" s="25">
        <v>-7.0648489787494828E-8</v>
      </c>
      <c r="BS385" s="25">
        <v>6.4777525139161475E-8</v>
      </c>
      <c r="BT385" s="25">
        <v>4.7202191363597422E-8</v>
      </c>
      <c r="BU385" s="25">
        <v>4.7059938487747921E-8</v>
      </c>
    </row>
    <row r="386" spans="2:73" x14ac:dyDescent="0.25">
      <c r="B386" s="25">
        <v>3.7909748341197202E-7</v>
      </c>
      <c r="C386" s="25">
        <v>1.8629019445529119E-7</v>
      </c>
      <c r="D386" s="25">
        <v>2.7956977488351215E-7</v>
      </c>
      <c r="E386" s="25">
        <v>2.1394784026351754E-7</v>
      </c>
      <c r="F386" s="25">
        <v>1.4026116016635689E-7</v>
      </c>
      <c r="G386" s="25">
        <v>1.7639657819877639E-7</v>
      </c>
      <c r="H386" s="25">
        <v>1.4497433066737453E-6</v>
      </c>
      <c r="I386" s="25">
        <v>8.3979225099738854E-7</v>
      </c>
      <c r="J386" s="25">
        <v>1.0969441663761074E-6</v>
      </c>
      <c r="K386" s="25">
        <v>-6.1448352681181539E-7</v>
      </c>
      <c r="L386" s="25">
        <v>-1.8078167808081537E-7</v>
      </c>
      <c r="M386" s="25">
        <v>-4.7025253347493529E-7</v>
      </c>
      <c r="N386" s="25">
        <v>-3.5882485750204918E-6</v>
      </c>
      <c r="O386" s="25">
        <v>-2.1980677266528517E-6</v>
      </c>
      <c r="P386" s="25">
        <v>-2.4948849804445726E-6</v>
      </c>
      <c r="Q386" s="25">
        <v>3.4496627746988251E-6</v>
      </c>
      <c r="R386" s="25">
        <v>1.7197753443579955E-6</v>
      </c>
      <c r="S386" s="25">
        <v>2.4535566083854566E-6</v>
      </c>
      <c r="T386" s="25">
        <v>2.4433243168975327E-6</v>
      </c>
      <c r="U386" s="25">
        <v>1.206864123533495E-6</v>
      </c>
      <c r="V386" s="25">
        <v>1.8467664747345548E-6</v>
      </c>
      <c r="W386" s="25">
        <v>1.1274166580726996E-6</v>
      </c>
      <c r="X386" s="25">
        <v>7.0566428227556025E-7</v>
      </c>
      <c r="Y386" s="25">
        <v>8.3491846595568335E-7</v>
      </c>
      <c r="Z386" s="25">
        <v>8.9620886502806926E-6</v>
      </c>
      <c r="AA386" s="25">
        <v>5.0821569289891581E-6</v>
      </c>
      <c r="AB386" s="25">
        <v>5.0115584111699771E-6</v>
      </c>
      <c r="AC386" s="25">
        <v>1.0063384578012924E-6</v>
      </c>
      <c r="AD386" s="25">
        <v>5.1291122082450032E-7</v>
      </c>
      <c r="AE386" s="25">
        <v>6.0679013365090178E-7</v>
      </c>
      <c r="AF386" s="25">
        <v>-4.7310703975705914E-6</v>
      </c>
      <c r="AG386" s="25">
        <v>-2.5467611231098674E-6</v>
      </c>
      <c r="AH386" s="25">
        <v>-3.2969715403138228E-6</v>
      </c>
      <c r="AI386" s="25">
        <v>1.1794242940760258E-6</v>
      </c>
      <c r="AJ386" s="25">
        <v>6.6541766562541931E-7</v>
      </c>
      <c r="AK386" s="25">
        <v>8.1655158256052306E-7</v>
      </c>
      <c r="AL386" s="25">
        <v>-3.6368804310488168E-7</v>
      </c>
      <c r="AM386" s="25">
        <v>-2.3516854955387626E-7</v>
      </c>
      <c r="AN386" s="25">
        <v>-2.998318235225378E-7</v>
      </c>
      <c r="AO386" s="25">
        <v>-4.5245948612770981E-8</v>
      </c>
      <c r="AP386" s="25">
        <v>-2.0989196878843666E-8</v>
      </c>
      <c r="AQ386" s="25">
        <v>-2.3190019469702799E-8</v>
      </c>
      <c r="AR386" s="25">
        <v>-1.453562582173773E-7</v>
      </c>
      <c r="AS386" s="25">
        <v>-6.1672907874113602E-8</v>
      </c>
      <c r="AT386" s="25">
        <v>-6.6880355143213728E-8</v>
      </c>
      <c r="AU386" s="25">
        <v>-2.5888557006470414E-8</v>
      </c>
      <c r="AV386" s="25">
        <v>-1.5203964331427326E-8</v>
      </c>
      <c r="AW386" s="25">
        <v>-1.3512655540443882E-8</v>
      </c>
      <c r="AX386" s="25">
        <v>-1.7124481522384771E-7</v>
      </c>
      <c r="AY386" s="25">
        <v>-7.6876872205540929E-8</v>
      </c>
      <c r="AZ386" s="25">
        <v>-8.039301068365761E-8</v>
      </c>
      <c r="BA386" s="25">
        <v>8.0438082042388892E-8</v>
      </c>
      <c r="BB386" s="25">
        <v>6.4561738789849642E-8</v>
      </c>
      <c r="BC386" s="25">
        <v>4.5652385851361932E-8</v>
      </c>
      <c r="BD386" s="25">
        <v>5.4549525035918478E-8</v>
      </c>
      <c r="BE386" s="25">
        <v>4.9357774458422316E-8</v>
      </c>
      <c r="BF386" s="25">
        <v>3.213973031091805E-8</v>
      </c>
      <c r="BG386" s="25">
        <v>4.5719097993557334E-8</v>
      </c>
      <c r="BH386" s="25">
        <v>4.2755384719492633E-8</v>
      </c>
      <c r="BI386" s="25">
        <v>2.6855663339020604E-8</v>
      </c>
      <c r="BJ386" s="25">
        <v>-8.8304270423611442E-9</v>
      </c>
      <c r="BK386" s="25">
        <v>-6.6023897389296825E-9</v>
      </c>
      <c r="BL386" s="25">
        <v>-5.2840669718974463E-9</v>
      </c>
      <c r="BM386" s="25">
        <v>3.4053412321238818E-7</v>
      </c>
      <c r="BN386" s="25">
        <v>1.6809975929544636E-7</v>
      </c>
      <c r="BO386" s="25">
        <v>2.5252049368410809E-7</v>
      </c>
      <c r="BP386" s="25">
        <v>2.2346891184743534E-7</v>
      </c>
      <c r="BQ386" s="25">
        <v>9.0860021630540198E-8</v>
      </c>
      <c r="BR386" s="25">
        <v>1.8426481167254206E-7</v>
      </c>
      <c r="BS386" s="25">
        <v>-2.2766630620313366E-7</v>
      </c>
      <c r="BT386" s="25">
        <v>-1.4084102156131924E-7</v>
      </c>
      <c r="BU386" s="25">
        <v>-1.3827807344678107E-7</v>
      </c>
    </row>
    <row r="387" spans="2:73" x14ac:dyDescent="0.25">
      <c r="B387" s="25">
        <v>1.8019852713805177E-7</v>
      </c>
      <c r="C387" s="25">
        <v>1.8282274066167004E-7</v>
      </c>
      <c r="D387" s="25">
        <v>1.1817481867146074E-7</v>
      </c>
      <c r="E387" s="25">
        <v>9.5681911377341416E-8</v>
      </c>
      <c r="F387" s="25">
        <v>1.3570860991213296E-7</v>
      </c>
      <c r="G387" s="25">
        <v>1.2208779300734983E-7</v>
      </c>
      <c r="H387" s="25">
        <v>8.0165604157138236E-7</v>
      </c>
      <c r="I387" s="25">
        <v>8.0502374433938373E-7</v>
      </c>
      <c r="J387" s="25">
        <v>6.4157081766363427E-7</v>
      </c>
      <c r="K387" s="25">
        <v>-2.1589562837974286E-7</v>
      </c>
      <c r="L387" s="25">
        <v>-1.7126689562385611E-7</v>
      </c>
      <c r="M387" s="25">
        <v>-1.6308277758632136E-7</v>
      </c>
      <c r="N387" s="25">
        <v>-2.2602823805582534E-6</v>
      </c>
      <c r="O387" s="25">
        <v>-2.3031719244004378E-6</v>
      </c>
      <c r="P387" s="25">
        <v>-1.5006734491558348E-6</v>
      </c>
      <c r="Q387" s="25">
        <v>1.6575606904778794E-6</v>
      </c>
      <c r="R387" s="25">
        <v>1.7522661646673932E-6</v>
      </c>
      <c r="S387" s="25">
        <v>1.0038218942293969E-6</v>
      </c>
      <c r="T387" s="25">
        <v>1.197750197089177E-6</v>
      </c>
      <c r="U387" s="25">
        <v>1.1591133806249099E-6</v>
      </c>
      <c r="V387" s="25">
        <v>9.2282841392141634E-7</v>
      </c>
      <c r="W387" s="25">
        <v>7.4225569375113799E-7</v>
      </c>
      <c r="X387" s="25">
        <v>9.3378090501583522E-7</v>
      </c>
      <c r="Y387" s="25">
        <v>5.1099567984450874E-7</v>
      </c>
      <c r="Z387" s="25">
        <v>5.0821569289638725E-6</v>
      </c>
      <c r="AA387" s="25">
        <v>4.9445619109321709E-6</v>
      </c>
      <c r="AB387" s="25">
        <v>2.4455046566147719E-6</v>
      </c>
      <c r="AC387" s="25">
        <v>4.5981049338870244E-7</v>
      </c>
      <c r="AD387" s="25">
        <v>5.9315278404248328E-7</v>
      </c>
      <c r="AE387" s="25">
        <v>8.0993480307980554E-8</v>
      </c>
      <c r="AF387" s="25">
        <v>-2.4829928691747345E-6</v>
      </c>
      <c r="AG387" s="25">
        <v>-2.2110621360343918E-6</v>
      </c>
      <c r="AH387" s="25">
        <v>-1.5949822901078935E-6</v>
      </c>
      <c r="AI387" s="25">
        <v>6.9259450811026053E-7</v>
      </c>
      <c r="AJ387" s="25">
        <v>9.1059504801760394E-7</v>
      </c>
      <c r="AK387" s="25">
        <v>3.9851737343282949E-7</v>
      </c>
      <c r="AL387" s="25">
        <v>-2.8745448407374423E-7</v>
      </c>
      <c r="AM387" s="25">
        <v>-2.6761388467744229E-7</v>
      </c>
      <c r="AN387" s="25">
        <v>-2.5878474080781996E-7</v>
      </c>
      <c r="AO387" s="25">
        <v>-1.4417535851485162E-8</v>
      </c>
      <c r="AP387" s="25">
        <v>1.0377567180586134E-8</v>
      </c>
      <c r="AQ387" s="25">
        <v>1.1634049805340638E-8</v>
      </c>
      <c r="AR387" s="25">
        <v>-4.0252933500700979E-8</v>
      </c>
      <c r="AS387" s="25">
        <v>3.9450812117092227E-8</v>
      </c>
      <c r="AT387" s="25">
        <v>4.7105102511688339E-8</v>
      </c>
      <c r="AU387" s="25">
        <v>-2.122355144635385E-8</v>
      </c>
      <c r="AV387" s="25">
        <v>-3.1019249807640037E-8</v>
      </c>
      <c r="AW387" s="25">
        <v>-1.8590617257757074E-8</v>
      </c>
      <c r="AX387" s="25">
        <v>-6.1476484947054829E-8</v>
      </c>
      <c r="AY387" s="25">
        <v>8.4315623094521897E-9</v>
      </c>
      <c r="AZ387" s="25">
        <v>2.8514485253931265E-8</v>
      </c>
      <c r="BA387" s="25">
        <v>5.5676993234363459E-8</v>
      </c>
      <c r="BB387" s="25">
        <v>7.3575155384864033E-8</v>
      </c>
      <c r="BC387" s="25">
        <v>3.2230161104721668E-8</v>
      </c>
      <c r="BD387" s="25">
        <v>3.4453441788009609E-8</v>
      </c>
      <c r="BE387" s="25">
        <v>4.2555905577223996E-8</v>
      </c>
      <c r="BF387" s="25">
        <v>1.3639543846964594E-8</v>
      </c>
      <c r="BG387" s="25">
        <v>3.0401743625059735E-8</v>
      </c>
      <c r="BH387" s="25">
        <v>3.6482452635266949E-8</v>
      </c>
      <c r="BI387" s="25">
        <v>1.3518426918314991E-8</v>
      </c>
      <c r="BJ387" s="25">
        <v>-4.0516981629498742E-9</v>
      </c>
      <c r="BK387" s="25">
        <v>-6.0734529419570471E-9</v>
      </c>
      <c r="BL387" s="25">
        <v>-1.2111692864960311E-10</v>
      </c>
      <c r="BM387" s="25">
        <v>1.5268087069259861E-7</v>
      </c>
      <c r="BN387" s="25">
        <v>1.3456045441784248E-7</v>
      </c>
      <c r="BO387" s="25">
        <v>1.0366310163730213E-7</v>
      </c>
      <c r="BP387" s="25">
        <v>9.1063164122485476E-8</v>
      </c>
      <c r="BQ387" s="25">
        <v>6.0470490816089129E-8</v>
      </c>
      <c r="BR387" s="25">
        <v>6.4002887741174933E-8</v>
      </c>
      <c r="BS387" s="25">
        <v>-1.1909861807084914E-7</v>
      </c>
      <c r="BT387" s="25">
        <v>-1.3309514913101284E-7</v>
      </c>
      <c r="BU387" s="25">
        <v>-6.0802133365265724E-8</v>
      </c>
    </row>
    <row r="388" spans="2:73" x14ac:dyDescent="0.25">
      <c r="B388" s="25">
        <v>2.806128604592012E-7</v>
      </c>
      <c r="C388" s="25">
        <v>1.2465939591458404E-7</v>
      </c>
      <c r="D388" s="25">
        <v>2.8418878144503834E-7</v>
      </c>
      <c r="E388" s="25">
        <v>1.4952396061844194E-7</v>
      </c>
      <c r="F388" s="25">
        <v>1.1585099965762184E-7</v>
      </c>
      <c r="G388" s="25">
        <v>1.8450399958541697E-7</v>
      </c>
      <c r="H388" s="25">
        <v>1.0755411972630255E-6</v>
      </c>
      <c r="I388" s="25">
        <v>6.3310318400991212E-7</v>
      </c>
      <c r="J388" s="25">
        <v>1.0593552054946609E-6</v>
      </c>
      <c r="K388" s="25">
        <v>-4.4602512861426876E-7</v>
      </c>
      <c r="L388" s="25">
        <v>-1.0724272042229894E-7</v>
      </c>
      <c r="M388" s="25">
        <v>-4.8144551983986261E-7</v>
      </c>
      <c r="N388" s="25">
        <v>-2.4545114650829833E-6</v>
      </c>
      <c r="O388" s="25">
        <v>-1.4036907493731472E-6</v>
      </c>
      <c r="P388" s="25">
        <v>-2.5870630113167259E-6</v>
      </c>
      <c r="Q388" s="25">
        <v>2.4939301237577142E-6</v>
      </c>
      <c r="R388" s="25">
        <v>1.1008045940106362E-6</v>
      </c>
      <c r="S388" s="25">
        <v>2.56640068534153E-6</v>
      </c>
      <c r="T388" s="25">
        <v>1.8021791863364955E-6</v>
      </c>
      <c r="U388" s="25">
        <v>8.6500530034679513E-7</v>
      </c>
      <c r="V388" s="25">
        <v>1.8249895067795618E-6</v>
      </c>
      <c r="W388" s="25">
        <v>8.2631145797566674E-7</v>
      </c>
      <c r="X388" s="25">
        <v>4.9759724560043664E-7</v>
      </c>
      <c r="Y388" s="25">
        <v>8.5883925801666372E-7</v>
      </c>
      <c r="Z388" s="25">
        <v>5.0115584111593087E-6</v>
      </c>
      <c r="AA388" s="25">
        <v>2.4455046566162225E-6</v>
      </c>
      <c r="AB388" s="25">
        <v>3.8465363033417494E-6</v>
      </c>
      <c r="AC388" s="25">
        <v>6.9175093742121857E-7</v>
      </c>
      <c r="AD388" s="25">
        <v>2.3579929366384122E-7</v>
      </c>
      <c r="AE388" s="25">
        <v>7.4141117856196814E-7</v>
      </c>
      <c r="AF388" s="25">
        <v>-3.2978820452627663E-6</v>
      </c>
      <c r="AG388" s="25">
        <v>-1.6020919751879669E-6</v>
      </c>
      <c r="AH388" s="25">
        <v>-3.4280469629888177E-6</v>
      </c>
      <c r="AI388" s="25">
        <v>8.2424808560226449E-7</v>
      </c>
      <c r="AJ388" s="25">
        <v>4.0480612259537999E-7</v>
      </c>
      <c r="AK388" s="25">
        <v>8.6657747565277443E-7</v>
      </c>
      <c r="AL388" s="25">
        <v>-2.851590908541534E-7</v>
      </c>
      <c r="AM388" s="25">
        <v>-1.9762716436297647E-7</v>
      </c>
      <c r="AN388" s="25">
        <v>-2.5064833671095688E-7</v>
      </c>
      <c r="AO388" s="25">
        <v>-3.8330213237086459E-8</v>
      </c>
      <c r="AP388" s="25">
        <v>-6.1952648444842929E-9</v>
      </c>
      <c r="AQ388" s="25">
        <v>-3.5546512344719616E-8</v>
      </c>
      <c r="AR388" s="25">
        <v>-1.1433172943602103E-7</v>
      </c>
      <c r="AS388" s="25">
        <v>-2.2425070586953419E-8</v>
      </c>
      <c r="AT388" s="25">
        <v>-8.9935527275430971E-8</v>
      </c>
      <c r="AU388" s="25">
        <v>-1.7996076036671268E-8</v>
      </c>
      <c r="AV388" s="25">
        <v>-1.2720163628159508E-8</v>
      </c>
      <c r="AW388" s="25">
        <v>-1.1236132892167294E-8</v>
      </c>
      <c r="AX388" s="25">
        <v>-1.3232780547269229E-7</v>
      </c>
      <c r="AY388" s="25">
        <v>-3.5145234215112927E-8</v>
      </c>
      <c r="AZ388" s="25">
        <v>-1.0117166016759827E-7</v>
      </c>
      <c r="BA388" s="25">
        <v>5.5187447874277984E-8</v>
      </c>
      <c r="BB388" s="25">
        <v>4.4038607777097346E-8</v>
      </c>
      <c r="BC388" s="25">
        <v>4.0523569666550685E-8</v>
      </c>
      <c r="BD388" s="25">
        <v>3.7191371837606716E-8</v>
      </c>
      <c r="BE388" s="25">
        <v>3.1318444148937839E-8</v>
      </c>
      <c r="BF388" s="25">
        <v>2.9287436774383391E-8</v>
      </c>
      <c r="BG388" s="25">
        <v>3.0381730277082014E-8</v>
      </c>
      <c r="BH388" s="25">
        <v>2.7418514878630002E-8</v>
      </c>
      <c r="BI388" s="25">
        <v>2.3374802635145464E-8</v>
      </c>
      <c r="BJ388" s="25">
        <v>-6.8096415605247022E-9</v>
      </c>
      <c r="BK388" s="25">
        <v>-3.8999292703078366E-9</v>
      </c>
      <c r="BL388" s="25">
        <v>-5.9126341392379267E-9</v>
      </c>
      <c r="BM388" s="25">
        <v>2.4602229116339935E-7</v>
      </c>
      <c r="BN388" s="25">
        <v>1.179376160736828E-7</v>
      </c>
      <c r="BO388" s="25">
        <v>2.7559009305871962E-7</v>
      </c>
      <c r="BP388" s="25">
        <v>1.7596402943828232E-7</v>
      </c>
      <c r="BQ388" s="25">
        <v>6.6200644035027675E-8</v>
      </c>
      <c r="BR388" s="25">
        <v>1.8666439771664045E-7</v>
      </c>
      <c r="BS388" s="25">
        <v>-1.636843773144705E-7</v>
      </c>
      <c r="BT388" s="25">
        <v>-9.1448152103506005E-8</v>
      </c>
      <c r="BU388" s="25">
        <v>-1.2142480875637629E-7</v>
      </c>
    </row>
    <row r="389" spans="2:73" x14ac:dyDescent="0.25">
      <c r="B389" s="25">
        <v>4.8639191355115408E-7</v>
      </c>
      <c r="C389" s="25">
        <v>1.6922086254818012E-7</v>
      </c>
      <c r="D389" s="25">
        <v>3.4827872724983018E-7</v>
      </c>
      <c r="E389" s="25">
        <v>-2.0537817252419543E-8</v>
      </c>
      <c r="F389" s="25">
        <v>-5.9746744810452542E-8</v>
      </c>
      <c r="G389" s="25">
        <v>-4.8112240082596457E-8</v>
      </c>
      <c r="H389" s="25">
        <v>2.7262293909174895E-6</v>
      </c>
      <c r="I389" s="25">
        <v>1.206450112262013E-6</v>
      </c>
      <c r="J389" s="25">
        <v>1.9331869339652884E-6</v>
      </c>
      <c r="K389" s="25">
        <v>-8.5033855859451002E-7</v>
      </c>
      <c r="L389" s="25">
        <v>-1.7290680412065897E-7</v>
      </c>
      <c r="M389" s="25">
        <v>-6.1270100235080029E-7</v>
      </c>
      <c r="N389" s="25">
        <v>-1.5187426311846774E-6</v>
      </c>
      <c r="O389" s="25">
        <v>-7.4898350449690016E-7</v>
      </c>
      <c r="P389" s="25">
        <v>-1.2384915486869367E-6</v>
      </c>
      <c r="Q389" s="25">
        <v>-2.5250810889998476E-6</v>
      </c>
      <c r="R389" s="25">
        <v>-1.2087939978593701E-6</v>
      </c>
      <c r="S389" s="25">
        <v>-1.9302424860957862E-6</v>
      </c>
      <c r="T389" s="25">
        <v>4.0629598630631536E-6</v>
      </c>
      <c r="U389" s="25">
        <v>1.5485777789308521E-6</v>
      </c>
      <c r="V389" s="25">
        <v>2.8941666635659189E-6</v>
      </c>
      <c r="W389" s="25">
        <v>-1.0832477881361768E-7</v>
      </c>
      <c r="X389" s="25">
        <v>-5.7061618089455417E-8</v>
      </c>
      <c r="Y389" s="25">
        <v>-6.8451796607342857E-8</v>
      </c>
      <c r="Z389" s="25">
        <v>1.0063384578151702E-6</v>
      </c>
      <c r="AA389" s="25">
        <v>4.5981049336246994E-7</v>
      </c>
      <c r="AB389" s="25">
        <v>6.9175093740884956E-7</v>
      </c>
      <c r="AC389" s="25">
        <v>2.4119590479369973E-6</v>
      </c>
      <c r="AD389" s="25">
        <v>7.8262822320977779E-7</v>
      </c>
      <c r="AE389" s="25">
        <v>1.6555908503382943E-6</v>
      </c>
      <c r="AF389" s="25">
        <v>4.791477372645403E-7</v>
      </c>
      <c r="AG389" s="25">
        <v>2.4496044899280676E-7</v>
      </c>
      <c r="AH389" s="25">
        <v>2.7900829052744509E-7</v>
      </c>
      <c r="AI389" s="25">
        <v>-4.1886594173701219E-7</v>
      </c>
      <c r="AJ389" s="25">
        <v>-1.5778842628020776E-7</v>
      </c>
      <c r="AK389" s="25">
        <v>-3.4429085027406162E-7</v>
      </c>
      <c r="AL389" s="25">
        <v>-2.7382475760798219E-6</v>
      </c>
      <c r="AM389" s="25">
        <v>-1.3439521957763655E-6</v>
      </c>
      <c r="AN389" s="25">
        <v>-1.9818323015856259E-6</v>
      </c>
      <c r="AO389" s="25">
        <v>7.5717230475780273E-7</v>
      </c>
      <c r="AP389" s="25">
        <v>2.3848041270244465E-7</v>
      </c>
      <c r="AQ389" s="25">
        <v>6.165144336046408E-7</v>
      </c>
      <c r="AR389" s="25">
        <v>2.6737551294883644E-6</v>
      </c>
      <c r="AS389" s="25">
        <v>1.0171507420312043E-6</v>
      </c>
      <c r="AT389" s="25">
        <v>1.881771564197377E-6</v>
      </c>
      <c r="AU389" s="25">
        <v>-2.6154288414181881E-7</v>
      </c>
      <c r="AV389" s="25">
        <v>-1.3994188942213331E-7</v>
      </c>
      <c r="AW389" s="25">
        <v>-1.8406450030832734E-7</v>
      </c>
      <c r="AX389" s="25">
        <v>2.4122122453465455E-6</v>
      </c>
      <c r="AY389" s="25">
        <v>8.7720885260907108E-7</v>
      </c>
      <c r="AZ389" s="25">
        <v>1.6977070638890496E-6</v>
      </c>
      <c r="BA389" s="25">
        <v>9.2348770623640331E-8</v>
      </c>
      <c r="BB389" s="25">
        <v>5.2313577769695479E-8</v>
      </c>
      <c r="BC389" s="25">
        <v>5.0556378850824731E-8</v>
      </c>
      <c r="BD389" s="25">
        <v>-1.6919411351817848E-7</v>
      </c>
      <c r="BE389" s="25">
        <v>-8.7628311652437833E-8</v>
      </c>
      <c r="BF389" s="25">
        <v>-1.3350812145750261E-7</v>
      </c>
      <c r="BG389" s="25">
        <v>-1.3338588493450043E-7</v>
      </c>
      <c r="BH389" s="25">
        <v>-7.7939886003777322E-8</v>
      </c>
      <c r="BI389" s="25">
        <v>-9.9851296725617789E-8</v>
      </c>
      <c r="BJ389" s="25">
        <v>3.5808228583678048E-8</v>
      </c>
      <c r="BK389" s="25">
        <v>9.6884256486605114E-9</v>
      </c>
      <c r="BL389" s="25">
        <v>3.3656824731884818E-8</v>
      </c>
      <c r="BM389" s="25">
        <v>-3.3527227799590165E-8</v>
      </c>
      <c r="BN389" s="25">
        <v>-5.2746721109840807E-8</v>
      </c>
      <c r="BO389" s="25">
        <v>-2.5930631386858033E-8</v>
      </c>
      <c r="BP389" s="25">
        <v>-1.7461464330015275E-8</v>
      </c>
      <c r="BQ389" s="25">
        <v>-2.1141394195972842E-8</v>
      </c>
      <c r="BR389" s="25">
        <v>-1.0674281438230224E-8</v>
      </c>
      <c r="BS389" s="25">
        <v>3.2840446403947787E-8</v>
      </c>
      <c r="BT389" s="25">
        <v>5.6180801167781674E-8</v>
      </c>
      <c r="BU389" s="25">
        <v>1.4484593563477385E-8</v>
      </c>
    </row>
    <row r="390" spans="2:73" x14ac:dyDescent="0.25">
      <c r="B390" s="25">
        <v>1.7027735190799448E-7</v>
      </c>
      <c r="C390" s="25">
        <v>1.8955446778878837E-7</v>
      </c>
      <c r="D390" s="25">
        <v>6.9859205250202197E-8</v>
      </c>
      <c r="E390" s="25">
        <v>-3.8123290754296494E-8</v>
      </c>
      <c r="F390" s="25">
        <v>-1.3631116416168432E-8</v>
      </c>
      <c r="G390" s="25">
        <v>-4.3455774895655884E-8</v>
      </c>
      <c r="H390" s="25">
        <v>1.1672334940761412E-6</v>
      </c>
      <c r="I390" s="25">
        <v>1.1854726216647959E-6</v>
      </c>
      <c r="J390" s="25">
        <v>6.6224647818674072E-7</v>
      </c>
      <c r="K390" s="25">
        <v>-2.006080570005134E-7</v>
      </c>
      <c r="L390" s="25">
        <v>-1.8464926299088802E-7</v>
      </c>
      <c r="M390" s="25">
        <v>-7.8245886808893894E-8</v>
      </c>
      <c r="N390" s="25">
        <v>-7.0634165297773936E-7</v>
      </c>
      <c r="O390" s="25">
        <v>-6.8010454699896083E-7</v>
      </c>
      <c r="P390" s="25">
        <v>-5.3916484980588677E-7</v>
      </c>
      <c r="Q390" s="25">
        <v>-1.2192528738298917E-6</v>
      </c>
      <c r="R390" s="25">
        <v>-1.2732573310414441E-6</v>
      </c>
      <c r="S390" s="25">
        <v>-7.7496414346703908E-7</v>
      </c>
      <c r="T390" s="25">
        <v>1.5381189029846492E-6</v>
      </c>
      <c r="U390" s="25">
        <v>1.5596763524444723E-6</v>
      </c>
      <c r="V390" s="25">
        <v>8.1035157024583679E-7</v>
      </c>
      <c r="W390" s="25">
        <v>-5.5570722275553515E-8</v>
      </c>
      <c r="X390" s="25">
        <v>-5.3084928869351344E-8</v>
      </c>
      <c r="Y390" s="25">
        <v>-3.0085721428546753E-8</v>
      </c>
      <c r="Z390" s="25">
        <v>5.1291122085215235E-7</v>
      </c>
      <c r="AA390" s="25">
        <v>5.9315278404248328E-7</v>
      </c>
      <c r="AB390" s="25">
        <v>2.3579929366115232E-7</v>
      </c>
      <c r="AC390" s="25">
        <v>7.8262822318545906E-7</v>
      </c>
      <c r="AD390" s="25">
        <v>1.1670663165140834E-6</v>
      </c>
      <c r="AE390" s="25">
        <v>-2.0531571371287659E-7</v>
      </c>
      <c r="AF390" s="25">
        <v>2.1618953642721133E-7</v>
      </c>
      <c r="AG390" s="25">
        <v>1.5581182533086491E-7</v>
      </c>
      <c r="AH390" s="25">
        <v>1.0157039054692982E-7</v>
      </c>
      <c r="AI390" s="25">
        <v>-2.411509621493875E-7</v>
      </c>
      <c r="AJ390" s="25">
        <v>-3.8425602984226703E-7</v>
      </c>
      <c r="AK390" s="25">
        <v>-1.0414318168567574E-7</v>
      </c>
      <c r="AL390" s="25">
        <v>-1.2914843156790479E-6</v>
      </c>
      <c r="AM390" s="25">
        <v>-1.1393049211133599E-6</v>
      </c>
      <c r="AN390" s="25">
        <v>-8.5296773591126513E-7</v>
      </c>
      <c r="AO390" s="25">
        <v>2.4105940644661742E-7</v>
      </c>
      <c r="AP390" s="25">
        <v>3.1351229169696015E-7</v>
      </c>
      <c r="AQ390" s="25">
        <v>1.0307117415120767E-7</v>
      </c>
      <c r="AR390" s="25">
        <v>9.8367709253948832E-7</v>
      </c>
      <c r="AS390" s="25">
        <v>9.9586044083332936E-7</v>
      </c>
      <c r="AT390" s="25">
        <v>5.2513362196472727E-7</v>
      </c>
      <c r="AU390" s="25">
        <v>-1.3119777949066088E-7</v>
      </c>
      <c r="AV390" s="25">
        <v>-1.6724405924734009E-7</v>
      </c>
      <c r="AW390" s="25">
        <v>-8.7828677734574055E-8</v>
      </c>
      <c r="AX390" s="25">
        <v>8.5247931304882734E-7</v>
      </c>
      <c r="AY390" s="25">
        <v>8.2861638158598927E-7</v>
      </c>
      <c r="AZ390" s="25">
        <v>4.3730494423015327E-7</v>
      </c>
      <c r="BA390" s="25">
        <v>6.4760462802821256E-8</v>
      </c>
      <c r="BB390" s="25">
        <v>9.2880481375456903E-8</v>
      </c>
      <c r="BC390" s="25">
        <v>2.952909375040403E-8</v>
      </c>
      <c r="BD390" s="25">
        <v>-6.6437316687839626E-8</v>
      </c>
      <c r="BE390" s="25">
        <v>-7.4363577871883191E-8</v>
      </c>
      <c r="BF390" s="25">
        <v>-5.8299583984170025E-8</v>
      </c>
      <c r="BG390" s="25">
        <v>-5.541303871155638E-8</v>
      </c>
      <c r="BH390" s="25">
        <v>-6.490615914872544E-8</v>
      </c>
      <c r="BI390" s="25">
        <v>-4.833894075254011E-8</v>
      </c>
      <c r="BJ390" s="25">
        <v>1.1024277976283245E-8</v>
      </c>
      <c r="BK390" s="25">
        <v>9.4574187231577511E-9</v>
      </c>
      <c r="BL390" s="25">
        <v>9.9606432316299153E-9</v>
      </c>
      <c r="BM390" s="25">
        <v>-6.3555473648461807E-8</v>
      </c>
      <c r="BN390" s="25">
        <v>-1.5510840820076588E-8</v>
      </c>
      <c r="BO390" s="25">
        <v>-8.3948140876363882E-8</v>
      </c>
      <c r="BP390" s="25">
        <v>-4.9324985465766899E-8</v>
      </c>
      <c r="BQ390" s="25">
        <v>-1.2308686923867551E-8</v>
      </c>
      <c r="BR390" s="25">
        <v>-5.8780524595403648E-8</v>
      </c>
      <c r="BS390" s="25">
        <v>3.8007534537202492E-8</v>
      </c>
      <c r="BT390" s="25">
        <v>5.26213666390829E-9</v>
      </c>
      <c r="BU390" s="25">
        <v>3.4065911107505028E-8</v>
      </c>
    </row>
    <row r="391" spans="2:73" x14ac:dyDescent="0.25">
      <c r="B391" s="25">
        <v>3.5482645913608259E-7</v>
      </c>
      <c r="C391" s="25">
        <v>8.0270726464624839E-8</v>
      </c>
      <c r="D391" s="25">
        <v>4.8690200948192652E-7</v>
      </c>
      <c r="E391" s="25">
        <v>-1.7550237820111654E-8</v>
      </c>
      <c r="F391" s="25">
        <v>-3.4959455027253151E-8</v>
      </c>
      <c r="G391" s="25">
        <v>1.9903999400050498E-8</v>
      </c>
      <c r="H391" s="25">
        <v>2.0135051850772565E-6</v>
      </c>
      <c r="I391" s="25">
        <v>7.8154188459326722E-7</v>
      </c>
      <c r="J391" s="25">
        <v>2.4651081427448651E-6</v>
      </c>
      <c r="K391" s="25">
        <v>-5.9652214783751495E-7</v>
      </c>
      <c r="L391" s="25">
        <v>-4.3165358937278092E-8</v>
      </c>
      <c r="M391" s="25">
        <v>-8.5017737165571372E-7</v>
      </c>
      <c r="N391" s="25">
        <v>-1.2527652239574431E-6</v>
      </c>
      <c r="O391" s="25">
        <v>-5.9934426340517659E-7</v>
      </c>
      <c r="P391" s="25">
        <v>-1.590184329144928E-6</v>
      </c>
      <c r="Q391" s="25">
        <v>-1.8595553575827679E-6</v>
      </c>
      <c r="R391" s="25">
        <v>-6.8033774370124914E-7</v>
      </c>
      <c r="S391" s="25">
        <v>-2.3315955076930184E-6</v>
      </c>
      <c r="T391" s="25">
        <v>2.9648537920508544E-6</v>
      </c>
      <c r="U391" s="25">
        <v>9.0497796999517015E-7</v>
      </c>
      <c r="V391" s="25">
        <v>3.8021875238825054E-6</v>
      </c>
      <c r="W391" s="25">
        <v>-5.4006452621707081E-8</v>
      </c>
      <c r="X391" s="25">
        <v>-9.7171283389238438E-9</v>
      </c>
      <c r="Y391" s="25">
        <v>-5.4766253171356638E-8</v>
      </c>
      <c r="Z391" s="25">
        <v>6.0679013362532478E-7</v>
      </c>
      <c r="AA391" s="25">
        <v>8.0993480296072542E-8</v>
      </c>
      <c r="AB391" s="25">
        <v>7.4141117854809035E-7</v>
      </c>
      <c r="AC391" s="25">
        <v>1.6555908503663768E-6</v>
      </c>
      <c r="AD391" s="25">
        <v>-2.0531571369642001E-7</v>
      </c>
      <c r="AE391" s="25">
        <v>2.8662169684244748E-6</v>
      </c>
      <c r="AF391" s="25">
        <v>2.4884741617322004E-7</v>
      </c>
      <c r="AG391" s="25">
        <v>8.1943361555288139E-8</v>
      </c>
      <c r="AH391" s="25">
        <v>2.3895958072006618E-7</v>
      </c>
      <c r="AI391" s="25">
        <v>-3.0393626483039765E-7</v>
      </c>
      <c r="AJ391" s="25">
        <v>1.0667009598139441E-8</v>
      </c>
      <c r="AK391" s="25">
        <v>-4.4768534465666754E-7</v>
      </c>
      <c r="AL391" s="25">
        <v>-2.0370182626924432E-6</v>
      </c>
      <c r="AM391" s="25">
        <v>-9.283190177140722E-7</v>
      </c>
      <c r="AN391" s="25">
        <v>-2.2325194366443202E-6</v>
      </c>
      <c r="AO391" s="25">
        <v>6.0857876958924942E-7</v>
      </c>
      <c r="AP391" s="25">
        <v>1.0692065597850601E-7</v>
      </c>
      <c r="AQ391" s="25">
        <v>9.1488215558932495E-7</v>
      </c>
      <c r="AR391" s="25">
        <v>1.8748758525215318E-6</v>
      </c>
      <c r="AS391" s="25">
        <v>5.6074304960198057E-7</v>
      </c>
      <c r="AT391" s="25">
        <v>2.5386960946852111E-6</v>
      </c>
      <c r="AU391" s="25">
        <v>-1.5617307399698587E-7</v>
      </c>
      <c r="AV391" s="25">
        <v>-8.4110942122964149E-8</v>
      </c>
      <c r="AW391" s="25">
        <v>-2.8530791700703828E-7</v>
      </c>
      <c r="AX391" s="25">
        <v>1.718702778524546E-6</v>
      </c>
      <c r="AY391" s="25">
        <v>4.7663210747901637E-7</v>
      </c>
      <c r="AZ391" s="25">
        <v>2.2533881776781728E-6</v>
      </c>
      <c r="BA391" s="25">
        <v>3.300407052841503E-8</v>
      </c>
      <c r="BB391" s="25">
        <v>7.3448346060537916E-9</v>
      </c>
      <c r="BC391" s="25">
        <v>7.0838975602116605E-8</v>
      </c>
      <c r="BD391" s="25">
        <v>-1.2316900346857084E-7</v>
      </c>
      <c r="BE391" s="25">
        <v>-7.6766107516910358E-8</v>
      </c>
      <c r="BF391" s="25">
        <v>-2.1446894140492168E-7</v>
      </c>
      <c r="BG391" s="25">
        <v>-8.8942016982307558E-8</v>
      </c>
      <c r="BH391" s="25">
        <v>-7.19343242333004E-8</v>
      </c>
      <c r="BI391" s="25">
        <v>-1.5933575361198882E-7</v>
      </c>
      <c r="BJ391" s="25">
        <v>3.422698648626328E-8</v>
      </c>
      <c r="BK391" s="25">
        <v>4.8317832836099574E-9</v>
      </c>
      <c r="BL391" s="25">
        <v>5.5133187792932858E-8</v>
      </c>
      <c r="BM391" s="25">
        <v>-2.0501670725666865E-8</v>
      </c>
      <c r="BN391" s="25">
        <v>-4.6251293778453996E-8</v>
      </c>
      <c r="BO391" s="25">
        <v>7.8804185697778362E-8</v>
      </c>
      <c r="BP391" s="25">
        <v>5.4289215189306784E-9</v>
      </c>
      <c r="BQ391" s="25">
        <v>-1.5870213471704152E-8</v>
      </c>
      <c r="BR391" s="25">
        <v>5.0205765926569779E-8</v>
      </c>
      <c r="BS391" s="25">
        <v>2.3894161116753741E-8</v>
      </c>
      <c r="BT391" s="25">
        <v>5.7041005449447467E-8</v>
      </c>
      <c r="BU391" s="25">
        <v>-1.2835779474029696E-8</v>
      </c>
    </row>
    <row r="392" spans="2:73" x14ac:dyDescent="0.25">
      <c r="B392" s="25">
        <v>3.2847232865618192E-7</v>
      </c>
      <c r="C392" s="25">
        <v>1.5971867949845218E-7</v>
      </c>
      <c r="D392" s="25">
        <v>2.3660890742763306E-7</v>
      </c>
      <c r="E392" s="25">
        <v>3.0733622709971931E-7</v>
      </c>
      <c r="F392" s="25">
        <v>2.2064830008223132E-7</v>
      </c>
      <c r="G392" s="25">
        <v>2.6893183702413499E-7</v>
      </c>
      <c r="H392" s="25">
        <v>8.6449044651992768E-7</v>
      </c>
      <c r="I392" s="25">
        <v>4.7436385417064281E-7</v>
      </c>
      <c r="J392" s="25">
        <v>6.5044409724710464E-7</v>
      </c>
      <c r="K392" s="25">
        <v>-5.3532334445827168E-7</v>
      </c>
      <c r="L392" s="25">
        <v>-1.562499551623537E-7</v>
      </c>
      <c r="M392" s="25">
        <v>-3.9875569967391722E-7</v>
      </c>
      <c r="N392" s="25">
        <v>-2.5236365406439143E-6</v>
      </c>
      <c r="O392" s="25">
        <v>-1.4764708439077779E-6</v>
      </c>
      <c r="P392" s="25">
        <v>-1.7632259247416533E-6</v>
      </c>
      <c r="Q392" s="25">
        <v>2.2074338568989216E-6</v>
      </c>
      <c r="R392" s="25">
        <v>1.006522025263305E-6</v>
      </c>
      <c r="S392" s="25">
        <v>1.5346561205260716E-6</v>
      </c>
      <c r="T392" s="25">
        <v>1.7282861196343813E-6</v>
      </c>
      <c r="U392" s="25">
        <v>7.9033248883144869E-7</v>
      </c>
      <c r="V392" s="25">
        <v>1.2858087043486549E-6</v>
      </c>
      <c r="W392" s="25">
        <v>-1.9066419748858809E-6</v>
      </c>
      <c r="X392" s="25">
        <v>-1.3349332594897809E-6</v>
      </c>
      <c r="Y392" s="25">
        <v>-1.6232845978716762E-6</v>
      </c>
      <c r="Z392" s="25">
        <v>-4.7310703975428359E-6</v>
      </c>
      <c r="AA392" s="25">
        <v>-2.4829928691710829E-6</v>
      </c>
      <c r="AB392" s="25">
        <v>-3.2978820452677249E-6</v>
      </c>
      <c r="AC392" s="25">
        <v>4.791477372645403E-7</v>
      </c>
      <c r="AD392" s="25">
        <v>2.1618953643185646E-7</v>
      </c>
      <c r="AE392" s="25">
        <v>2.4884741617741667E-7</v>
      </c>
      <c r="AF392" s="25">
        <v>7.632206501959708E-6</v>
      </c>
      <c r="AG392" s="25">
        <v>4.2480430375770945E-6</v>
      </c>
      <c r="AH392" s="25">
        <v>6.2997742668996844E-6</v>
      </c>
      <c r="AI392" s="25">
        <v>-1.7300811256115711E-6</v>
      </c>
      <c r="AJ392" s="25">
        <v>-1.0540308337620407E-6</v>
      </c>
      <c r="AK392" s="25">
        <v>-1.4190590899609083E-6</v>
      </c>
      <c r="AL392" s="25">
        <v>6.5380253200936211E-7</v>
      </c>
      <c r="AM392" s="25">
        <v>4.0706876405858236E-7</v>
      </c>
      <c r="AN392" s="25">
        <v>4.8840726382732613E-7</v>
      </c>
      <c r="AO392" s="25">
        <v>-3.4500048613772538E-7</v>
      </c>
      <c r="AP392" s="25">
        <v>-1.9202792693684819E-7</v>
      </c>
      <c r="AQ392" s="25">
        <v>-2.8189993687102704E-7</v>
      </c>
      <c r="AR392" s="25">
        <v>-1.2104258447290239E-6</v>
      </c>
      <c r="AS392" s="25">
        <v>-6.7112367919846664E-7</v>
      </c>
      <c r="AT392" s="25">
        <v>-8.9759930543997179E-7</v>
      </c>
      <c r="AU392" s="25">
        <v>7.269245612395725E-8</v>
      </c>
      <c r="AV392" s="25">
        <v>7.031448723242597E-8</v>
      </c>
      <c r="AW392" s="25">
        <v>7.83301140778179E-8</v>
      </c>
      <c r="AX392" s="25">
        <v>-1.1377333886050667E-6</v>
      </c>
      <c r="AY392" s="25">
        <v>-6.0080919196604067E-7</v>
      </c>
      <c r="AZ392" s="25">
        <v>-8.1926919136215389E-7</v>
      </c>
      <c r="BA392" s="25">
        <v>6.89112160806582E-8</v>
      </c>
      <c r="BB392" s="25">
        <v>5.0596583033525758E-8</v>
      </c>
      <c r="BC392" s="25">
        <v>3.5750894384411186E-8</v>
      </c>
      <c r="BD392" s="25">
        <v>1.4160367220461545E-7</v>
      </c>
      <c r="BE392" s="25">
        <v>1.2091107026595173E-7</v>
      </c>
      <c r="BF392" s="25">
        <v>1.1408100846222909E-7</v>
      </c>
      <c r="BG392" s="25">
        <v>1.15618829760189E-7</v>
      </c>
      <c r="BH392" s="25">
        <v>1.0590810654339417E-7</v>
      </c>
      <c r="BI392" s="25">
        <v>9.1066147426561537E-8</v>
      </c>
      <c r="BJ392" s="25">
        <v>-2.5984842444426448E-8</v>
      </c>
      <c r="BK392" s="25">
        <v>-1.5002963722557555E-8</v>
      </c>
      <c r="BL392" s="25">
        <v>-2.3014861035667548E-8</v>
      </c>
      <c r="BM392" s="25">
        <v>4.899360149593357E-7</v>
      </c>
      <c r="BN392" s="25">
        <v>2.5590498104910814E-7</v>
      </c>
      <c r="BO392" s="25">
        <v>3.6870392340095967E-7</v>
      </c>
      <c r="BP392" s="25">
        <v>3.204998585207286E-7</v>
      </c>
      <c r="BQ392" s="25">
        <v>1.3555141910647933E-7</v>
      </c>
      <c r="BR392" s="25">
        <v>2.6502810480608218E-7</v>
      </c>
      <c r="BS392" s="25">
        <v>-3.3160966186884799E-7</v>
      </c>
      <c r="BT392" s="25">
        <v>-2.1873133495788062E-7</v>
      </c>
      <c r="BU392" s="25">
        <v>-2.0043660145884274E-7</v>
      </c>
    </row>
    <row r="393" spans="2:73" x14ac:dyDescent="0.25">
      <c r="B393" s="25">
        <v>1.6224688970467879E-7</v>
      </c>
      <c r="C393" s="25">
        <v>1.6120517704748538E-7</v>
      </c>
      <c r="D393" s="25">
        <v>8.2205734964008094E-8</v>
      </c>
      <c r="E393" s="25">
        <v>1.7878906695439054E-7</v>
      </c>
      <c r="F393" s="25">
        <v>2.3636172610114192E-7</v>
      </c>
      <c r="G393" s="25">
        <v>2.1171719679503361E-7</v>
      </c>
      <c r="H393" s="25">
        <v>4.3347414106881975E-7</v>
      </c>
      <c r="I393" s="25">
        <v>3.7582351820886206E-7</v>
      </c>
      <c r="J393" s="25">
        <v>3.5290451514248715E-7</v>
      </c>
      <c r="K393" s="25">
        <v>-2.0355951690348234E-7</v>
      </c>
      <c r="L393" s="25">
        <v>-1.5592333550001891E-7</v>
      </c>
      <c r="M393" s="25">
        <v>-1.0794779966863264E-7</v>
      </c>
      <c r="N393" s="25">
        <v>-1.5025201264120734E-6</v>
      </c>
      <c r="O393" s="25">
        <v>-1.3622982799055272E-6</v>
      </c>
      <c r="P393" s="25">
        <v>-9.7709056384885608E-7</v>
      </c>
      <c r="Q393" s="25">
        <v>1.0442409966840153E-6</v>
      </c>
      <c r="R393" s="25">
        <v>8.4876385611498684E-7</v>
      </c>
      <c r="S393" s="25">
        <v>6.2500141133686657E-7</v>
      </c>
      <c r="T393" s="25">
        <v>7.9928054767698089E-7</v>
      </c>
      <c r="U393" s="25">
        <v>6.9295203075636636E-7</v>
      </c>
      <c r="V393" s="25">
        <v>5.4305804977512791E-7</v>
      </c>
      <c r="W393" s="25">
        <v>-1.2741450685182383E-6</v>
      </c>
      <c r="X393" s="25">
        <v>-1.6202275314319836E-6</v>
      </c>
      <c r="Y393" s="25">
        <v>-8.6436883436382983E-7</v>
      </c>
      <c r="Z393" s="25">
        <v>-2.5467611230960887E-6</v>
      </c>
      <c r="AA393" s="25">
        <v>-2.211062136020514E-6</v>
      </c>
      <c r="AB393" s="25">
        <v>-1.6020919751857227E-6</v>
      </c>
      <c r="AC393" s="25">
        <v>2.4496044900703438E-7</v>
      </c>
      <c r="AD393" s="25">
        <v>1.5581182535862048E-7</v>
      </c>
      <c r="AE393" s="25">
        <v>8.1943361561738613E-8</v>
      </c>
      <c r="AF393" s="25">
        <v>4.2480430375899101E-6</v>
      </c>
      <c r="AG393" s="25">
        <v>3.8264202920128459E-6</v>
      </c>
      <c r="AH393" s="25">
        <v>2.6709003907207823E-6</v>
      </c>
      <c r="AI393" s="25">
        <v>-1.0510507707957584E-6</v>
      </c>
      <c r="AJ393" s="25">
        <v>-1.3422900405346549E-6</v>
      </c>
      <c r="AK393" s="25">
        <v>-6.2263879972966097E-7</v>
      </c>
      <c r="AL393" s="25">
        <v>4.6315191745486562E-7</v>
      </c>
      <c r="AM393" s="25">
        <v>4.9350736210096446E-7</v>
      </c>
      <c r="AN393" s="25">
        <v>2.9172557696460776E-7</v>
      </c>
      <c r="AO393" s="25">
        <v>-1.675026736009533E-7</v>
      </c>
      <c r="AP393" s="25">
        <v>-2.5090564878538224E-7</v>
      </c>
      <c r="AQ393" s="25">
        <v>-6.4012366593931888E-8</v>
      </c>
      <c r="AR393" s="25">
        <v>-6.6535662874697381E-7</v>
      </c>
      <c r="AS393" s="25">
        <v>-7.5368885500692873E-7</v>
      </c>
      <c r="AT393" s="25">
        <v>-3.4884421773285994E-7</v>
      </c>
      <c r="AU393" s="25">
        <v>5.5222227823798588E-8</v>
      </c>
      <c r="AV393" s="25">
        <v>8.9676216771805706E-8</v>
      </c>
      <c r="AW393" s="25">
        <v>5.5670259947065482E-8</v>
      </c>
      <c r="AX393" s="25">
        <v>-6.1013440092317522E-7</v>
      </c>
      <c r="AY393" s="25">
        <v>-6.6401263823512302E-7</v>
      </c>
      <c r="AZ393" s="25">
        <v>-2.9317395778579446E-7</v>
      </c>
      <c r="BA393" s="25">
        <v>4.56239457074673E-8</v>
      </c>
      <c r="BB393" s="25">
        <v>5.0128082677847186E-8</v>
      </c>
      <c r="BC393" s="25">
        <v>2.240190404768818E-8</v>
      </c>
      <c r="BD393" s="25">
        <v>1.0084617353126589E-7</v>
      </c>
      <c r="BE393" s="25">
        <v>1.3980429944965289E-7</v>
      </c>
      <c r="BF393" s="25">
        <v>7.8072163994753662E-8</v>
      </c>
      <c r="BG393" s="25">
        <v>8.7298668655998463E-8</v>
      </c>
      <c r="BH393" s="25">
        <v>1.2113325578710921E-7</v>
      </c>
      <c r="BI393" s="25">
        <v>6.9096707320742706E-8</v>
      </c>
      <c r="BJ393" s="25">
        <v>-1.3547504875267425E-8</v>
      </c>
      <c r="BK393" s="25">
        <v>-1.8671043662543685E-8</v>
      </c>
      <c r="BL393" s="25">
        <v>-8.9754566740109556E-9</v>
      </c>
      <c r="BM393" s="25">
        <v>2.8423069553661764E-7</v>
      </c>
      <c r="BN393" s="25">
        <v>2.3914927432810984E-7</v>
      </c>
      <c r="BO393" s="25">
        <v>1.8344619243615481E-7</v>
      </c>
      <c r="BP393" s="25">
        <v>1.6955824101207198E-7</v>
      </c>
      <c r="BQ393" s="25">
        <v>1.0857659896862382E-7</v>
      </c>
      <c r="BR393" s="25">
        <v>1.1627971880888996E-7</v>
      </c>
      <c r="BS393" s="25">
        <v>-2.1842410931313791E-7</v>
      </c>
      <c r="BT393" s="25">
        <v>-2.3511519823410376E-7</v>
      </c>
      <c r="BU393" s="25">
        <v>-1.1078508001932839E-7</v>
      </c>
    </row>
    <row r="394" spans="2:73" x14ac:dyDescent="0.25">
      <c r="B394" s="25">
        <v>2.4693973992602022E-7</v>
      </c>
      <c r="C394" s="25">
        <v>9.4751077504720054E-8</v>
      </c>
      <c r="D394" s="25">
        <v>2.6220370043239516E-7</v>
      </c>
      <c r="E394" s="25">
        <v>2.1369127987240496E-7</v>
      </c>
      <c r="F394" s="25">
        <v>1.738542229892952E-7</v>
      </c>
      <c r="G394" s="25">
        <v>2.8714169857113614E-7</v>
      </c>
      <c r="H394" s="25">
        <v>6.3314222618399926E-7</v>
      </c>
      <c r="I394" s="25">
        <v>3.7468929769789868E-7</v>
      </c>
      <c r="J394" s="25">
        <v>6.2780677419910225E-7</v>
      </c>
      <c r="K394" s="25">
        <v>-4.0204454408931945E-7</v>
      </c>
      <c r="L394" s="25">
        <v>-7.8942470723870126E-8</v>
      </c>
      <c r="M394" s="25">
        <v>-4.4950816471128752E-7</v>
      </c>
      <c r="N394" s="25">
        <v>-1.7358367396085859E-6</v>
      </c>
      <c r="O394" s="25">
        <v>-9.4502905364709081E-7</v>
      </c>
      <c r="P394" s="25">
        <v>-1.8495687429537222E-6</v>
      </c>
      <c r="Q394" s="25">
        <v>1.5611348007031727E-6</v>
      </c>
      <c r="R394" s="25">
        <v>6.4995323644866203E-7</v>
      </c>
      <c r="S394" s="25">
        <v>1.5784782200350955E-6</v>
      </c>
      <c r="T394" s="25">
        <v>1.2821265101993388E-6</v>
      </c>
      <c r="U394" s="25">
        <v>5.4838284592648891E-7</v>
      </c>
      <c r="V394" s="25">
        <v>1.3395186393427849E-6</v>
      </c>
      <c r="W394" s="25">
        <v>-1.6327466073243126E-6</v>
      </c>
      <c r="X394" s="25">
        <v>-9.0218941306434215E-7</v>
      </c>
      <c r="Y394" s="25">
        <v>-2.1113473098188784E-6</v>
      </c>
      <c r="Z394" s="25">
        <v>-3.2969715403117586E-6</v>
      </c>
      <c r="AA394" s="25">
        <v>-1.5949822900957527E-6</v>
      </c>
      <c r="AB394" s="25">
        <v>-3.4280469629888177E-6</v>
      </c>
      <c r="AC394" s="25">
        <v>2.7900829050383383E-7</v>
      </c>
      <c r="AD394" s="25">
        <v>1.0157039052217317E-7</v>
      </c>
      <c r="AE394" s="25">
        <v>2.389595806923106E-7</v>
      </c>
      <c r="AF394" s="25">
        <v>6.2997742668824472E-6</v>
      </c>
      <c r="AG394" s="25">
        <v>2.6709003907139023E-6</v>
      </c>
      <c r="AH394" s="25">
        <v>8.5142803904598535E-6</v>
      </c>
      <c r="AI394" s="25">
        <v>-1.4105075854814812E-6</v>
      </c>
      <c r="AJ394" s="25">
        <v>-5.9192790612600156E-7</v>
      </c>
      <c r="AK394" s="25">
        <v>-1.9463253367324462E-6</v>
      </c>
      <c r="AL394" s="25">
        <v>4.8204832663232637E-7</v>
      </c>
      <c r="AM394" s="25">
        <v>2.3124901582912687E-7</v>
      </c>
      <c r="AN394" s="25">
        <v>5.8758876701758833E-7</v>
      </c>
      <c r="AO394" s="25">
        <v>-2.9440369047684665E-7</v>
      </c>
      <c r="AP394" s="25">
        <v>-9.1935233249982856E-8</v>
      </c>
      <c r="AQ394" s="25">
        <v>-4.1926818881987682E-7</v>
      </c>
      <c r="AR394" s="25">
        <v>-9.1306385887614205E-7</v>
      </c>
      <c r="AS394" s="25">
        <v>-3.7031404756906501E-7</v>
      </c>
      <c r="AT394" s="25">
        <v>-1.1784279615872917E-6</v>
      </c>
      <c r="AU394" s="25">
        <v>4.5734234562085061E-8</v>
      </c>
      <c r="AV394" s="25">
        <v>4.1290909529045539E-8</v>
      </c>
      <c r="AW394" s="25">
        <v>1.0780686161143693E-7</v>
      </c>
      <c r="AX394" s="25">
        <v>-8.6732962431405698E-7</v>
      </c>
      <c r="AY394" s="25">
        <v>-3.2902313804001947E-7</v>
      </c>
      <c r="AZ394" s="25">
        <v>-1.0706210999758548E-6</v>
      </c>
      <c r="BA394" s="25">
        <v>5.242036519314256E-8</v>
      </c>
      <c r="BB394" s="25">
        <v>3.6031958098417335E-8</v>
      </c>
      <c r="BC394" s="25">
        <v>2.8225586250207879E-8</v>
      </c>
      <c r="BD394" s="25">
        <v>9.8154599755227621E-8</v>
      </c>
      <c r="BE394" s="25">
        <v>7.7322867627462874E-8</v>
      </c>
      <c r="BF394" s="25">
        <v>1.3603244786164481E-7</v>
      </c>
      <c r="BG394" s="25">
        <v>7.5059147546061456E-8</v>
      </c>
      <c r="BH394" s="25">
        <v>6.9877725389235403E-8</v>
      </c>
      <c r="BI394" s="25">
        <v>1.0364458236794549E-7</v>
      </c>
      <c r="BJ394" s="25">
        <v>-2.3095452209166165E-8</v>
      </c>
      <c r="BK394" s="25">
        <v>-7.4451422382274709E-9</v>
      </c>
      <c r="BL394" s="25">
        <v>-3.2387865493699319E-8</v>
      </c>
      <c r="BM394" s="25">
        <v>3.5455070388113531E-7</v>
      </c>
      <c r="BN394" s="25">
        <v>1.7014863126783381E-7</v>
      </c>
      <c r="BO394" s="25">
        <v>4.2992326074187126E-7</v>
      </c>
      <c r="BP394" s="25">
        <v>2.5850859839762416E-7</v>
      </c>
      <c r="BQ394" s="25">
        <v>9.607728098795062E-8</v>
      </c>
      <c r="BR394" s="25">
        <v>2.8752141676552379E-7</v>
      </c>
      <c r="BS394" s="25">
        <v>-2.3601960547201865E-7</v>
      </c>
      <c r="BT394" s="25">
        <v>-1.2982622018352858E-7</v>
      </c>
      <c r="BU394" s="25">
        <v>-1.8258357888795151E-7</v>
      </c>
    </row>
    <row r="395" spans="2:73" x14ac:dyDescent="0.25">
      <c r="B395" s="25">
        <v>2.6145995313253678E-8</v>
      </c>
      <c r="C395" s="25">
        <v>2.4129128397445069E-8</v>
      </c>
      <c r="D395" s="25">
        <v>1.1399418621245002E-8</v>
      </c>
      <c r="E395" s="25">
        <v>1.6902573808652566E-7</v>
      </c>
      <c r="F395" s="25">
        <v>1.5565113833019874E-7</v>
      </c>
      <c r="G395" s="25">
        <v>1.7515947823511115E-7</v>
      </c>
      <c r="H395" s="25">
        <v>-3.8309356060334254E-7</v>
      </c>
      <c r="I395" s="25">
        <v>-2.2764861097424389E-7</v>
      </c>
      <c r="J395" s="25">
        <v>-2.7988131706012171E-7</v>
      </c>
      <c r="K395" s="25">
        <v>-3.4852585227562738E-8</v>
      </c>
      <c r="L395" s="25">
        <v>-2.3868001171697035E-8</v>
      </c>
      <c r="M395" s="25">
        <v>-1.5032500201258958E-8</v>
      </c>
      <c r="N395" s="25">
        <v>4.3846337229036525E-7</v>
      </c>
      <c r="O395" s="25">
        <v>2.7179206455863707E-7</v>
      </c>
      <c r="P395" s="25">
        <v>2.6686242250136536E-7</v>
      </c>
      <c r="Q395" s="25">
        <v>-7.4096092179953832E-7</v>
      </c>
      <c r="R395" s="25">
        <v>-4.2080244353513364E-7</v>
      </c>
      <c r="S395" s="25">
        <v>-5.5738566308346423E-7</v>
      </c>
      <c r="T395" s="25">
        <v>-3.2209498006252613E-7</v>
      </c>
      <c r="U395" s="25">
        <v>-1.7965148140510179E-7</v>
      </c>
      <c r="V395" s="25">
        <v>-2.5344939823761775E-7</v>
      </c>
      <c r="W395" s="25">
        <v>4.4712042970851407E-7</v>
      </c>
      <c r="X395" s="25">
        <v>3.5895335514459293E-7</v>
      </c>
      <c r="Y395" s="25">
        <v>3.7427435879959943E-7</v>
      </c>
      <c r="Z395" s="25">
        <v>1.1794242940899036E-6</v>
      </c>
      <c r="AA395" s="25">
        <v>6.9259450809377071E-7</v>
      </c>
      <c r="AB395" s="25">
        <v>8.2424808558482958E-7</v>
      </c>
      <c r="AC395" s="25">
        <v>-4.1886594173701219E-7</v>
      </c>
      <c r="AD395" s="25">
        <v>-2.4115096213003185E-7</v>
      </c>
      <c r="AE395" s="25">
        <v>-3.0393626484584647E-7</v>
      </c>
      <c r="AF395" s="25">
        <v>-1.7300811256115711E-6</v>
      </c>
      <c r="AG395" s="25">
        <v>-1.0510507707938193E-6</v>
      </c>
      <c r="AH395" s="25">
        <v>-1.410507585467855E-6</v>
      </c>
      <c r="AI395" s="25">
        <v>6.4337415059000936E-7</v>
      </c>
      <c r="AJ395" s="25">
        <v>5.3740136596781678E-7</v>
      </c>
      <c r="AK395" s="25">
        <v>5.1096997014771532E-7</v>
      </c>
      <c r="AL395" s="25">
        <v>1.195217950521188E-6</v>
      </c>
      <c r="AM395" s="25">
        <v>7.85848796154271E-7</v>
      </c>
      <c r="AN395" s="25">
        <v>9.2561523085362504E-7</v>
      </c>
      <c r="AO395" s="25">
        <v>-3.8209054194215941E-7</v>
      </c>
      <c r="AP395" s="25">
        <v>-2.4098784045911519E-7</v>
      </c>
      <c r="AQ395" s="25">
        <v>-3.241053586227246E-7</v>
      </c>
      <c r="AR395" s="25">
        <v>-1.3604514152096292E-6</v>
      </c>
      <c r="AS395" s="25">
        <v>-8.3461103528876489E-7</v>
      </c>
      <c r="AT395" s="25">
        <v>-1.0553731755300879E-6</v>
      </c>
      <c r="AU395" s="25">
        <v>1.1851927179257205E-7</v>
      </c>
      <c r="AV395" s="25">
        <v>1.1121728281507471E-7</v>
      </c>
      <c r="AW395" s="25">
        <v>1.1635621941892679E-7</v>
      </c>
      <c r="AX395" s="25">
        <v>-1.2419321434170572E-6</v>
      </c>
      <c r="AY395" s="25">
        <v>-7.2339375247369018E-7</v>
      </c>
      <c r="AZ395" s="25">
        <v>-9.3901695611116113E-7</v>
      </c>
      <c r="BA395" s="25">
        <v>6.7272348525104775E-9</v>
      </c>
      <c r="BB395" s="25">
        <v>2.3081905573525738E-9</v>
      </c>
      <c r="BC395" s="25">
        <v>-5.9648069098023753E-10</v>
      </c>
      <c r="BD395" s="25">
        <v>1.2524650664508252E-7</v>
      </c>
      <c r="BE395" s="25">
        <v>1.1352547337242729E-7</v>
      </c>
      <c r="BF395" s="25">
        <v>1.1575973872794655E-7</v>
      </c>
      <c r="BG395" s="25">
        <v>1.016624464472704E-7</v>
      </c>
      <c r="BH395" s="25">
        <v>9.9812783822822604E-8</v>
      </c>
      <c r="BI395" s="25">
        <v>9.2124736226666316E-8</v>
      </c>
      <c r="BJ395" s="25">
        <v>-2.3584060197812118E-8</v>
      </c>
      <c r="BK395" s="25">
        <v>-1.3712689549604682E-8</v>
      </c>
      <c r="BL395" s="25">
        <v>-2.3635002501280233E-8</v>
      </c>
      <c r="BM395" s="25">
        <v>2.7072054920029842E-7</v>
      </c>
      <c r="BN395" s="25">
        <v>1.6672304292544593E-7</v>
      </c>
      <c r="BO395" s="25">
        <v>2.123255205002315E-7</v>
      </c>
      <c r="BP395" s="25">
        <v>1.7510484041916019E-7</v>
      </c>
      <c r="BQ395" s="25">
        <v>8.3578014127935863E-8</v>
      </c>
      <c r="BR395" s="25">
        <v>1.4566471211136751E-7</v>
      </c>
      <c r="BS395" s="25">
        <v>-1.9054602735935067E-7</v>
      </c>
      <c r="BT395" s="25">
        <v>-1.4993979923909399E-7</v>
      </c>
      <c r="BU395" s="25">
        <v>-1.1318068363777341E-7</v>
      </c>
    </row>
    <row r="396" spans="2:73" x14ac:dyDescent="0.25">
      <c r="B396" s="25">
        <v>2.3330779919478303E-8</v>
      </c>
      <c r="C396" s="25">
        <v>5.0154271270808071E-8</v>
      </c>
      <c r="D396" s="25">
        <v>-2.0172443797382439E-8</v>
      </c>
      <c r="E396" s="25">
        <v>1.3771679937250865E-7</v>
      </c>
      <c r="F396" s="25">
        <v>2.1339824412408559E-7</v>
      </c>
      <c r="G396" s="25">
        <v>1.8458502231699142E-7</v>
      </c>
      <c r="H396" s="25">
        <v>-2.5704390028085737E-7</v>
      </c>
      <c r="I396" s="25">
        <v>-2.7415082121812206E-7</v>
      </c>
      <c r="J396" s="25">
        <v>-1.7126374737902003E-7</v>
      </c>
      <c r="K396" s="25">
        <v>-1.4685404438525777E-8</v>
      </c>
      <c r="L396" s="25">
        <v>-5.2230726035884523E-8</v>
      </c>
      <c r="M396" s="25">
        <v>4.79183142346998E-8</v>
      </c>
      <c r="N396" s="25">
        <v>2.8860152342924517E-7</v>
      </c>
      <c r="O396" s="25">
        <v>3.5457319427778522E-7</v>
      </c>
      <c r="P396" s="25">
        <v>1.761186267674126E-7</v>
      </c>
      <c r="Q396" s="25">
        <v>-3.7681614222392379E-7</v>
      </c>
      <c r="R396" s="25">
        <v>-5.5602185373981872E-7</v>
      </c>
      <c r="S396" s="25">
        <v>-2.286874958253852E-7</v>
      </c>
      <c r="T396" s="25">
        <v>-2.1902771592285329E-7</v>
      </c>
      <c r="U396" s="25">
        <v>-1.7176582391142947E-7</v>
      </c>
      <c r="V396" s="25">
        <v>-2.3935450541110227E-7</v>
      </c>
      <c r="W396" s="25">
        <v>3.8315013464232769E-7</v>
      </c>
      <c r="X396" s="25">
        <v>6.5409004405825311E-7</v>
      </c>
      <c r="Y396" s="25">
        <v>2.4454769714014146E-7</v>
      </c>
      <c r="Z396" s="25">
        <v>6.6541766565316896E-7</v>
      </c>
      <c r="AA396" s="25">
        <v>9.1059504801760394E-7</v>
      </c>
      <c r="AB396" s="25">
        <v>4.0480612259279781E-7</v>
      </c>
      <c r="AC396" s="25">
        <v>-1.577884263010705E-7</v>
      </c>
      <c r="AD396" s="25">
        <v>-3.8425602982838925E-7</v>
      </c>
      <c r="AE396" s="25">
        <v>1.0667009585717068E-8</v>
      </c>
      <c r="AF396" s="25">
        <v>-1.0540308337497996E-6</v>
      </c>
      <c r="AG396" s="25">
        <v>-1.3422900405346549E-6</v>
      </c>
      <c r="AH396" s="25">
        <v>-5.9192790610271376E-7</v>
      </c>
      <c r="AI396" s="25">
        <v>5.3740136595470344E-7</v>
      </c>
      <c r="AJ396" s="25">
        <v>1.0930248673894878E-6</v>
      </c>
      <c r="AK396" s="25">
        <v>2.3871827416434615E-7</v>
      </c>
      <c r="AL396" s="25">
        <v>9.2441761976464603E-7</v>
      </c>
      <c r="AM396" s="25">
        <v>9.9756808810691489E-7</v>
      </c>
      <c r="AN396" s="25">
        <v>6.6868531925934926E-7</v>
      </c>
      <c r="AO396" s="25">
        <v>-1.9824867192590878E-7</v>
      </c>
      <c r="AP396" s="25">
        <v>-3.8296056607822759E-7</v>
      </c>
      <c r="AQ396" s="25">
        <v>-8.3410866082459447E-8</v>
      </c>
      <c r="AR396" s="25">
        <v>-8.2214391605367097E-7</v>
      </c>
      <c r="AS396" s="25">
        <v>-1.1421904485969803E-6</v>
      </c>
      <c r="AT396" s="25">
        <v>-4.9985255007956139E-7</v>
      </c>
      <c r="AU396" s="25">
        <v>9.7397680897263867E-8</v>
      </c>
      <c r="AV396" s="25">
        <v>1.6460879348478841E-7</v>
      </c>
      <c r="AW396" s="25">
        <v>1.0052667584948397E-7</v>
      </c>
      <c r="AX396" s="25">
        <v>-7.247462351564071E-7</v>
      </c>
      <c r="AY396" s="25">
        <v>-9.7758165511219186E-7</v>
      </c>
      <c r="AZ396" s="25">
        <v>-3.9932587423007742E-7</v>
      </c>
      <c r="BA396" s="25">
        <v>6.3285980289636837E-9</v>
      </c>
      <c r="BB396" s="25">
        <v>-6.9184011297629411E-10</v>
      </c>
      <c r="BC396" s="25">
        <v>-2.0576204867895723E-9</v>
      </c>
      <c r="BD396" s="25">
        <v>1.0372627892622755E-7</v>
      </c>
      <c r="BE396" s="25">
        <v>1.6391695337181211E-7</v>
      </c>
      <c r="BF396" s="25">
        <v>9.8469055362694394E-8</v>
      </c>
      <c r="BG396" s="25">
        <v>9.0115343410077512E-8</v>
      </c>
      <c r="BH396" s="25">
        <v>1.4240076665061885E-7</v>
      </c>
      <c r="BI396" s="25">
        <v>8.6699162593075721E-8</v>
      </c>
      <c r="BJ396" s="25">
        <v>-1.3610935516150039E-8</v>
      </c>
      <c r="BK396" s="25">
        <v>-2.1516186721193264E-8</v>
      </c>
      <c r="BL396" s="25">
        <v>-1.1769892769618673E-8</v>
      </c>
      <c r="BM396" s="25">
        <v>2.1956500750464973E-7</v>
      </c>
      <c r="BN396" s="25">
        <v>2.088873484185072E-7</v>
      </c>
      <c r="BO396" s="25">
        <v>1.4323901017086424E-7</v>
      </c>
      <c r="BP396" s="25">
        <v>1.2807619587047674E-7</v>
      </c>
      <c r="BQ396" s="25">
        <v>9.2025415163177193E-8</v>
      </c>
      <c r="BR396" s="25">
        <v>8.5305191270277983E-8</v>
      </c>
      <c r="BS396" s="25">
        <v>-1.7568711870718985E-7</v>
      </c>
      <c r="BT396" s="25">
        <v>-2.0979809929599913E-7</v>
      </c>
      <c r="BU396" s="25">
        <v>-8.6349968608985156E-8</v>
      </c>
    </row>
    <row r="397" spans="2:73" x14ac:dyDescent="0.25">
      <c r="B397" s="25">
        <v>2.7247704499022438E-8</v>
      </c>
      <c r="C397" s="25">
        <v>3.2455318041779183E-9</v>
      </c>
      <c r="D397" s="25">
        <v>3.9861623141179692E-8</v>
      </c>
      <c r="E397" s="25">
        <v>1.1993382044776383E-7</v>
      </c>
      <c r="F397" s="25">
        <v>1.1684354465127958E-7</v>
      </c>
      <c r="G397" s="25">
        <v>1.8474274253443834E-7</v>
      </c>
      <c r="H397" s="25">
        <v>-2.8568927764220835E-7</v>
      </c>
      <c r="I397" s="25">
        <v>-1.4809635770879985E-7</v>
      </c>
      <c r="J397" s="25">
        <v>-2.7033205830112594E-7</v>
      </c>
      <c r="K397" s="25">
        <v>-4.7643248680933437E-8</v>
      </c>
      <c r="L397" s="25">
        <v>-2.8149562354380371E-10</v>
      </c>
      <c r="M397" s="25">
        <v>-7.0506406095460772E-8</v>
      </c>
      <c r="N397" s="25">
        <v>2.6146240780939034E-7</v>
      </c>
      <c r="O397" s="25">
        <v>1.498048614595179E-7</v>
      </c>
      <c r="P397" s="25">
        <v>2.5892810190386584E-7</v>
      </c>
      <c r="Q397" s="25">
        <v>-5.5508917476768332E-7</v>
      </c>
      <c r="R397" s="25">
        <v>-2.4871251198124533E-7</v>
      </c>
      <c r="S397" s="25">
        <v>-6.0764937374890859E-7</v>
      </c>
      <c r="T397" s="25">
        <v>-2.1079832446225247E-7</v>
      </c>
      <c r="U397" s="25">
        <v>-1.4456933028107812E-7</v>
      </c>
      <c r="V397" s="25">
        <v>-1.5996402906448548E-7</v>
      </c>
      <c r="W397" s="25">
        <v>3.7341935733260899E-7</v>
      </c>
      <c r="X397" s="25">
        <v>2.2012555267579291E-7</v>
      </c>
      <c r="Y397" s="25">
        <v>4.8570885047283241E-7</v>
      </c>
      <c r="Z397" s="25">
        <v>8.1655158257707366E-7</v>
      </c>
      <c r="AA397" s="25">
        <v>3.9851737344076323E-7</v>
      </c>
      <c r="AB397" s="25">
        <v>8.6657747565277443E-7</v>
      </c>
      <c r="AC397" s="25">
        <v>-3.4429085030543085E-7</v>
      </c>
      <c r="AD397" s="25">
        <v>-1.041431817001672E-7</v>
      </c>
      <c r="AE397" s="25">
        <v>-4.4768534468442311E-7</v>
      </c>
      <c r="AF397" s="25">
        <v>-1.4190590899615385E-6</v>
      </c>
      <c r="AG397" s="25">
        <v>-6.226387997279793E-7</v>
      </c>
      <c r="AH397" s="25">
        <v>-1.9463253367185684E-6</v>
      </c>
      <c r="AI397" s="25">
        <v>5.109699701287782E-7</v>
      </c>
      <c r="AJ397" s="25">
        <v>2.3871827415546373E-7</v>
      </c>
      <c r="AK397" s="25">
        <v>7.0138833715582369E-7</v>
      </c>
      <c r="AL397" s="25">
        <v>9.0337091578546144E-7</v>
      </c>
      <c r="AM397" s="25">
        <v>5.2093006515716576E-7</v>
      </c>
      <c r="AN397" s="25">
        <v>9.9328863770870024E-7</v>
      </c>
      <c r="AO397" s="25">
        <v>-3.2895088342643298E-7</v>
      </c>
      <c r="AP397" s="25">
        <v>-1.2688262385925528E-7</v>
      </c>
      <c r="AQ397" s="25">
        <v>-4.8141611419527663E-7</v>
      </c>
      <c r="AR397" s="25">
        <v>-1.0324173803538959E-6</v>
      </c>
      <c r="AS397" s="25">
        <v>-4.8932585512794719E-7</v>
      </c>
      <c r="AT397" s="25">
        <v>-1.3762215662557753E-6</v>
      </c>
      <c r="AU397" s="25">
        <v>7.7256198224816961E-8</v>
      </c>
      <c r="AV397" s="25">
        <v>7.0817436858370124E-8</v>
      </c>
      <c r="AW397" s="25">
        <v>1.4859603655187348E-7</v>
      </c>
      <c r="AX397" s="25">
        <v>-9.5516118212907891E-7</v>
      </c>
      <c r="AY397" s="25">
        <v>-4.1850841826957706E-7</v>
      </c>
      <c r="AZ397" s="25">
        <v>-1.2276255297039018E-6</v>
      </c>
      <c r="BA397" s="25">
        <v>1.161403263751331E-8</v>
      </c>
      <c r="BB397" s="25">
        <v>3.9680208107850385E-9</v>
      </c>
      <c r="BC397" s="25">
        <v>-4.7224671187451328E-9</v>
      </c>
      <c r="BD397" s="25">
        <v>8.8870230862330271E-8</v>
      </c>
      <c r="BE397" s="25">
        <v>7.4785457669155163E-8</v>
      </c>
      <c r="BF397" s="25">
        <v>1.4387356943312835E-7</v>
      </c>
      <c r="BG397" s="25">
        <v>6.6736466592585169E-8</v>
      </c>
      <c r="BH397" s="25">
        <v>6.8072228870477531E-8</v>
      </c>
      <c r="BI397" s="25">
        <v>1.0944334390139421E-7</v>
      </c>
      <c r="BJ397" s="25">
        <v>-2.2133764269745102E-8</v>
      </c>
      <c r="BK397" s="25">
        <v>-6.7132287986776315E-9</v>
      </c>
      <c r="BL397" s="25">
        <v>-3.4430225531734138E-8</v>
      </c>
      <c r="BM397" s="25">
        <v>2.0100034223545825E-7</v>
      </c>
      <c r="BN397" s="25">
        <v>1.0779709897215391E-7</v>
      </c>
      <c r="BO397" s="25">
        <v>2.6321208653617978E-7</v>
      </c>
      <c r="BP397" s="25">
        <v>1.4802068952580807E-7</v>
      </c>
      <c r="BQ397" s="25">
        <v>5.8644783570527393E-8</v>
      </c>
      <c r="BR397" s="25">
        <v>1.7150550883637816E-7</v>
      </c>
      <c r="BS397" s="25">
        <v>-1.3711275329670963E-7</v>
      </c>
      <c r="BT397" s="25">
        <v>-8.5580259443619996E-8</v>
      </c>
      <c r="BU397" s="25">
        <v>-1.0821870861932315E-7</v>
      </c>
    </row>
    <row r="398" spans="2:73" x14ac:dyDescent="0.25">
      <c r="B398" s="25">
        <v>-6.0196342899221378E-7</v>
      </c>
      <c r="C398" s="25">
        <v>-2.8673884399423682E-7</v>
      </c>
      <c r="D398" s="25">
        <v>-3.7325618739281691E-7</v>
      </c>
      <c r="E398" s="25">
        <v>-2.5096311660061099E-6</v>
      </c>
      <c r="F398" s="25">
        <v>-1.5083137099059825E-6</v>
      </c>
      <c r="G398" s="25">
        <v>-1.8319831960649533E-6</v>
      </c>
      <c r="H398" s="25">
        <v>4.5127689891275025E-6</v>
      </c>
      <c r="I398" s="25">
        <v>2.0694366074079166E-6</v>
      </c>
      <c r="J398" s="25">
        <v>3.2942391767911249E-6</v>
      </c>
      <c r="K398" s="25">
        <v>1.0017744656101724E-6</v>
      </c>
      <c r="L398" s="25">
        <v>2.9284433349677229E-7</v>
      </c>
      <c r="M398" s="25">
        <v>6.3279432160774545E-7</v>
      </c>
      <c r="N398" s="25">
        <v>-1.9290452461795393E-7</v>
      </c>
      <c r="O398" s="25">
        <v>-8.9085369848155155E-8</v>
      </c>
      <c r="P398" s="25">
        <v>-3.398868578067633E-8</v>
      </c>
      <c r="Q398" s="25">
        <v>1.707835184244777E-7</v>
      </c>
      <c r="R398" s="25">
        <v>1.9836911423636376E-7</v>
      </c>
      <c r="S398" s="25">
        <v>2.5117040509459911E-7</v>
      </c>
      <c r="T398" s="25">
        <v>2.9090310945251163E-6</v>
      </c>
      <c r="U398" s="25">
        <v>1.4898534299169075E-6</v>
      </c>
      <c r="V398" s="25">
        <v>2.2881886677905626E-6</v>
      </c>
      <c r="W398" s="25">
        <v>-1.7772737544857753E-7</v>
      </c>
      <c r="X398" s="25">
        <v>-1.7381121822564806E-7</v>
      </c>
      <c r="Y398" s="25">
        <v>-1.3616349828062287E-7</v>
      </c>
      <c r="Z398" s="25">
        <v>-3.6368804304243163E-7</v>
      </c>
      <c r="AA398" s="25">
        <v>-2.8745448408451892E-7</v>
      </c>
      <c r="AB398" s="25">
        <v>-2.8515909087527544E-7</v>
      </c>
      <c r="AC398" s="25">
        <v>-2.7382475761006386E-6</v>
      </c>
      <c r="AD398" s="25">
        <v>-1.2914843156805438E-6</v>
      </c>
      <c r="AE398" s="25">
        <v>-2.0370182626959635E-6</v>
      </c>
      <c r="AF398" s="25">
        <v>6.5380253200242322E-7</v>
      </c>
      <c r="AG398" s="25">
        <v>4.6315191745193489E-7</v>
      </c>
      <c r="AH398" s="25">
        <v>4.8204832664780103E-7</v>
      </c>
      <c r="AI398" s="25">
        <v>1.1952179504934324E-6</v>
      </c>
      <c r="AJ398" s="25">
        <v>9.2441761976210186E-7</v>
      </c>
      <c r="AK398" s="25">
        <v>9.0337091580369933E-7</v>
      </c>
      <c r="AL398" s="25">
        <v>1.8246932240879925E-5</v>
      </c>
      <c r="AM398" s="25">
        <v>1.1004036847578371E-5</v>
      </c>
      <c r="AN398" s="25">
        <v>1.3040155909664989E-5</v>
      </c>
      <c r="AO398" s="25">
        <v>-2.9062900168685957E-6</v>
      </c>
      <c r="AP398" s="25">
        <v>-1.4686866008994871E-6</v>
      </c>
      <c r="AQ398" s="25">
        <v>-2.1024032787012821E-6</v>
      </c>
      <c r="AR398" s="25">
        <v>-1.0913312215657389E-5</v>
      </c>
      <c r="AS398" s="25">
        <v>-5.7113746160794842E-6</v>
      </c>
      <c r="AT398" s="25">
        <v>-7.1170516331340491E-6</v>
      </c>
      <c r="AU398" s="25">
        <v>1.6753388379503464E-6</v>
      </c>
      <c r="AV398" s="25">
        <v>1.1639777135077684E-6</v>
      </c>
      <c r="AW398" s="25">
        <v>1.0135651135689909E-6</v>
      </c>
      <c r="AX398" s="25">
        <v>-9.2379733777070427E-6</v>
      </c>
      <c r="AY398" s="25">
        <v>-4.5473969025717157E-6</v>
      </c>
      <c r="AZ398" s="25">
        <v>-6.1034865195650582E-6</v>
      </c>
      <c r="BA398" s="25">
        <v>-1.5539568533132209E-6</v>
      </c>
      <c r="BB398" s="25">
        <v>-1.2846128495766624E-6</v>
      </c>
      <c r="BC398" s="25">
        <v>-8.1574346171401455E-7</v>
      </c>
      <c r="BD398" s="25">
        <v>1.2138198463712557E-7</v>
      </c>
      <c r="BE398" s="25">
        <v>-1.2063513606889399E-7</v>
      </c>
      <c r="BF398" s="25">
        <v>1.9782165185497633E-7</v>
      </c>
      <c r="BG398" s="25">
        <v>7.1518944377846339E-8</v>
      </c>
      <c r="BH398" s="25">
        <v>-9.7085672817468958E-8</v>
      </c>
      <c r="BI398" s="25">
        <v>1.2328568043870366E-7</v>
      </c>
      <c r="BJ398" s="25">
        <v>-4.9863040259279234E-8</v>
      </c>
      <c r="BK398" s="25">
        <v>2.3549463251425035E-8</v>
      </c>
      <c r="BL398" s="25">
        <v>-7.4535971416272675E-8</v>
      </c>
      <c r="BM398" s="25">
        <v>-3.9693319193942478E-6</v>
      </c>
      <c r="BN398" s="25">
        <v>-1.9036573381129901E-6</v>
      </c>
      <c r="BO398" s="25">
        <v>-2.6672163663777944E-6</v>
      </c>
      <c r="BP398" s="25">
        <v>-2.5703452604317056E-6</v>
      </c>
      <c r="BQ398" s="25">
        <v>-1.0351771675219965E-6</v>
      </c>
      <c r="BR398" s="25">
        <v>-2.0038260761808597E-6</v>
      </c>
      <c r="BS398" s="25">
        <v>2.6370335708472692E-6</v>
      </c>
      <c r="BT398" s="25">
        <v>1.5947654798960689E-6</v>
      </c>
      <c r="BU398" s="25">
        <v>1.546835813206247E-6</v>
      </c>
    </row>
    <row r="399" spans="2:73" x14ac:dyDescent="0.25">
      <c r="B399" s="25">
        <v>-3.0440189631937557E-7</v>
      </c>
      <c r="C399" s="25">
        <v>-2.9115166028104156E-7</v>
      </c>
      <c r="D399" s="25">
        <v>-8.9411917715409609E-8</v>
      </c>
      <c r="E399" s="25">
        <v>-1.3009679703619363E-6</v>
      </c>
      <c r="F399" s="25">
        <v>-1.3917953663178384E-6</v>
      </c>
      <c r="G399" s="25">
        <v>-1.3742300039466432E-6</v>
      </c>
      <c r="H399" s="25">
        <v>2.2112055482013769E-6</v>
      </c>
      <c r="I399" s="25">
        <v>1.8555270582254479E-6</v>
      </c>
      <c r="J399" s="25">
        <v>1.3478473766352478E-6</v>
      </c>
      <c r="K399" s="25">
        <v>4.0832771185443539E-7</v>
      </c>
      <c r="L399" s="25">
        <v>2.9523767269140633E-7</v>
      </c>
      <c r="M399" s="25">
        <v>9.9180473632387004E-8</v>
      </c>
      <c r="N399" s="25">
        <v>-8.0644805301412359E-8</v>
      </c>
      <c r="O399" s="25">
        <v>-1.3778108058637439E-7</v>
      </c>
      <c r="P399" s="25">
        <v>3.3308803208961146E-8</v>
      </c>
      <c r="Q399" s="25">
        <v>1.5452374425510357E-7</v>
      </c>
      <c r="R399" s="25">
        <v>1.2983280413270126E-7</v>
      </c>
      <c r="S399" s="25">
        <v>2.3093596756971829E-7</v>
      </c>
      <c r="T399" s="25">
        <v>1.4984759400275659E-6</v>
      </c>
      <c r="U399" s="25">
        <v>1.2691377252530001E-6</v>
      </c>
      <c r="V399" s="25">
        <v>1.1592549852874512E-6</v>
      </c>
      <c r="W399" s="25">
        <v>-1.436114825511361E-7</v>
      </c>
      <c r="X399" s="25">
        <v>-2.3644684130075255E-7</v>
      </c>
      <c r="Y399" s="25">
        <v>-9.2053884965129816E-8</v>
      </c>
      <c r="Z399" s="25">
        <v>-2.3516854955651593E-7</v>
      </c>
      <c r="AA399" s="25">
        <v>-2.6761388471907566E-7</v>
      </c>
      <c r="AB399" s="25">
        <v>-1.9762716436075714E-7</v>
      </c>
      <c r="AC399" s="25">
        <v>-1.3439521957724624E-6</v>
      </c>
      <c r="AD399" s="25">
        <v>-1.1393049211202988E-6</v>
      </c>
      <c r="AE399" s="25">
        <v>-9.2831901771773286E-7</v>
      </c>
      <c r="AF399" s="25">
        <v>4.0706876404749914E-7</v>
      </c>
      <c r="AG399" s="25">
        <v>4.9350736210790336E-7</v>
      </c>
      <c r="AH399" s="25">
        <v>2.3124901583383261E-7</v>
      </c>
      <c r="AI399" s="25">
        <v>7.8584879615515117E-7</v>
      </c>
      <c r="AJ399" s="25">
        <v>9.9756808812773157E-7</v>
      </c>
      <c r="AK399" s="25">
        <v>5.2093006515971957E-7</v>
      </c>
      <c r="AL399" s="25">
        <v>1.1004036847580742E-5</v>
      </c>
      <c r="AM399" s="25">
        <v>8.0799697985598799E-6</v>
      </c>
      <c r="AN399" s="25">
        <v>8.1015248643333979E-6</v>
      </c>
      <c r="AO399" s="25">
        <v>-1.4741790299072926E-6</v>
      </c>
      <c r="AP399" s="25">
        <v>-1.2867608389713348E-6</v>
      </c>
      <c r="AQ399" s="25">
        <v>-1.0508391721241913E-6</v>
      </c>
      <c r="AR399" s="25">
        <v>-5.7919831305843327E-6</v>
      </c>
      <c r="AS399" s="25">
        <v>-4.496396353220744E-6</v>
      </c>
      <c r="AT399" s="25">
        <v>-3.9983868806649433E-6</v>
      </c>
      <c r="AU399" s="25">
        <v>1.0016761502417722E-6</v>
      </c>
      <c r="AV399" s="25">
        <v>9.7920902008413746E-7</v>
      </c>
      <c r="AW399" s="25">
        <v>6.7150034271923306E-7</v>
      </c>
      <c r="AX399" s="25">
        <v>-4.7903069803425605E-6</v>
      </c>
      <c r="AY399" s="25">
        <v>-3.5171873331366066E-6</v>
      </c>
      <c r="AZ399" s="25">
        <v>-3.3268865379457098E-6</v>
      </c>
      <c r="BA399" s="25">
        <v>-1.0152872019169478E-6</v>
      </c>
      <c r="BB399" s="25">
        <v>-1.1251355580624289E-6</v>
      </c>
      <c r="BC399" s="25">
        <v>-5.5636477826054882E-7</v>
      </c>
      <c r="BD399" s="25">
        <v>-1.3611051675175602E-8</v>
      </c>
      <c r="BE399" s="25">
        <v>-1.4592653797829147E-7</v>
      </c>
      <c r="BF399" s="25">
        <v>1.1513556445868424E-7</v>
      </c>
      <c r="BG399" s="25">
        <v>-3.2882080138367426E-8</v>
      </c>
      <c r="BH399" s="25">
        <v>-1.2035336034027511E-7</v>
      </c>
      <c r="BI399" s="25">
        <v>6.6344365370341441E-8</v>
      </c>
      <c r="BJ399" s="25">
        <v>-1.9271028463191824E-8</v>
      </c>
      <c r="BK399" s="25">
        <v>2.5573177638016364E-8</v>
      </c>
      <c r="BL399" s="25">
        <v>-4.8791199088342794E-8</v>
      </c>
      <c r="BM399" s="25">
        <v>-2.0708446403484925E-6</v>
      </c>
      <c r="BN399" s="25">
        <v>-1.465485676296896E-6</v>
      </c>
      <c r="BO399" s="25">
        <v>-1.4322887170324505E-6</v>
      </c>
      <c r="BP399" s="25">
        <v>-1.2857829976281673E-6</v>
      </c>
      <c r="BQ399" s="25">
        <v>-6.9970621022902302E-7</v>
      </c>
      <c r="BR399" s="25">
        <v>-9.631684911541817E-7</v>
      </c>
      <c r="BS399" s="25">
        <v>1.5118747939623178E-6</v>
      </c>
      <c r="BT399" s="25">
        <v>1.3823803323084749E-6</v>
      </c>
      <c r="BU399" s="25">
        <v>8.2457576863751489E-7</v>
      </c>
    </row>
    <row r="400" spans="2:73" x14ac:dyDescent="0.25">
      <c r="B400" s="25">
        <v>-4.2400607539167375E-7</v>
      </c>
      <c r="C400" s="25">
        <v>-1.0988493346250082E-7</v>
      </c>
      <c r="D400" s="25">
        <v>-4.6426819277911591E-7</v>
      </c>
      <c r="E400" s="25">
        <v>-1.5802615345578023E-6</v>
      </c>
      <c r="F400" s="25">
        <v>-1.349261425022885E-6</v>
      </c>
      <c r="G400" s="25">
        <v>-2.188951936508976E-6</v>
      </c>
      <c r="H400" s="25">
        <v>3.3260694791247533E-6</v>
      </c>
      <c r="I400" s="25">
        <v>1.272418093637816E-6</v>
      </c>
      <c r="J400" s="25">
        <v>3.6358218895651828E-6</v>
      </c>
      <c r="K400" s="25">
        <v>7.3149694606842061E-7</v>
      </c>
      <c r="L400" s="25">
        <v>8.6619226372493765E-8</v>
      </c>
      <c r="M400" s="25">
        <v>8.1533444139247901E-7</v>
      </c>
      <c r="N400" s="25">
        <v>-1.1109766745667505E-7</v>
      </c>
      <c r="O400" s="25">
        <v>-3.5838542918417483E-8</v>
      </c>
      <c r="P400" s="25">
        <v>-1.2694851798944473E-7</v>
      </c>
      <c r="Q400" s="25">
        <v>1.887341560768295E-7</v>
      </c>
      <c r="R400" s="25">
        <v>2.2294619790025901E-7</v>
      </c>
      <c r="S400" s="25">
        <v>1.2369981872845104E-7</v>
      </c>
      <c r="T400" s="25">
        <v>2.1705664576646589E-6</v>
      </c>
      <c r="U400" s="25">
        <v>1.0759139338028214E-6</v>
      </c>
      <c r="V400" s="25">
        <v>2.3562192553935879E-6</v>
      </c>
      <c r="W400" s="25">
        <v>-1.3737614351392635E-7</v>
      </c>
      <c r="X400" s="25">
        <v>-1.1817500149541119E-7</v>
      </c>
      <c r="Y400" s="25">
        <v>-1.5505153396627724E-7</v>
      </c>
      <c r="Z400" s="25">
        <v>-2.9983182353350455E-7</v>
      </c>
      <c r="AA400" s="25">
        <v>-2.5878474081867649E-7</v>
      </c>
      <c r="AB400" s="25">
        <v>-2.5064833671789577E-7</v>
      </c>
      <c r="AC400" s="25">
        <v>-1.9818323015878294E-6</v>
      </c>
      <c r="AD400" s="25">
        <v>-8.529677359025624E-7</v>
      </c>
      <c r="AE400" s="25">
        <v>-2.2325194366651369E-6</v>
      </c>
      <c r="AF400" s="25">
        <v>4.8840726381076516E-7</v>
      </c>
      <c r="AG400" s="25">
        <v>2.9172557694764831E-7</v>
      </c>
      <c r="AH400" s="25">
        <v>5.8758876702452723E-7</v>
      </c>
      <c r="AI400" s="25">
        <v>9.2561523085819605E-7</v>
      </c>
      <c r="AJ400" s="25">
        <v>6.6868531926173599E-7</v>
      </c>
      <c r="AK400" s="25">
        <v>9.9328863770870024E-7</v>
      </c>
      <c r="AL400" s="25">
        <v>1.3040155909653894E-5</v>
      </c>
      <c r="AM400" s="25">
        <v>8.1015248643269825E-6</v>
      </c>
      <c r="AN400" s="25">
        <v>1.1678227020087098E-5</v>
      </c>
      <c r="AO400" s="25">
        <v>-2.0719906627571319E-6</v>
      </c>
      <c r="AP400" s="25">
        <v>-1.0234883710822201E-6</v>
      </c>
      <c r="AQ400" s="25">
        <v>-2.4790024461054938E-6</v>
      </c>
      <c r="AR400" s="25">
        <v>-7.1804058951429239E-6</v>
      </c>
      <c r="AS400" s="25">
        <v>-3.9533337094264837E-6</v>
      </c>
      <c r="AT400" s="25">
        <v>-7.6169624594335517E-6</v>
      </c>
      <c r="AU400" s="25">
        <v>1.0559859317988017E-6</v>
      </c>
      <c r="AV400" s="25">
        <v>8.3213870939545741E-7</v>
      </c>
      <c r="AW400" s="25">
        <v>1.1483558651839698E-6</v>
      </c>
      <c r="AX400" s="25">
        <v>-6.1244199633441222E-6</v>
      </c>
      <c r="AY400" s="25">
        <v>-3.1211950000310268E-6</v>
      </c>
      <c r="AZ400" s="25">
        <v>-6.4686065942495818E-6</v>
      </c>
      <c r="BA400" s="25">
        <v>-9.5022032553279617E-7</v>
      </c>
      <c r="BB400" s="25">
        <v>-8.4000330895041643E-7</v>
      </c>
      <c r="BC400" s="25">
        <v>-7.6239827852264686E-7</v>
      </c>
      <c r="BD400" s="25">
        <v>1.0576560626600548E-7</v>
      </c>
      <c r="BE400" s="25">
        <v>-7.8645995549590191E-9</v>
      </c>
      <c r="BF400" s="25">
        <v>3.8595758666132296E-7</v>
      </c>
      <c r="BG400" s="25">
        <v>5.3910863384401066E-8</v>
      </c>
      <c r="BH400" s="25">
        <v>5.9032275093257547E-9</v>
      </c>
      <c r="BI400" s="25">
        <v>2.7419621099339375E-7</v>
      </c>
      <c r="BJ400" s="25">
        <v>-5.1854742881604412E-8</v>
      </c>
      <c r="BK400" s="25">
        <v>1.3767827064284774E-8</v>
      </c>
      <c r="BL400" s="25">
        <v>-1.1176137566792921E-7</v>
      </c>
      <c r="BM400" s="25">
        <v>-2.6266287448042985E-6</v>
      </c>
      <c r="BN400" s="25">
        <v>-1.3022809400632684E-6</v>
      </c>
      <c r="BO400" s="25">
        <v>-3.2269976224102992E-6</v>
      </c>
      <c r="BP400" s="25">
        <v>-1.9160297887797756E-6</v>
      </c>
      <c r="BQ400" s="25">
        <v>-7.2660402566559219E-7</v>
      </c>
      <c r="BR400" s="25">
        <v>-2.144517038629723E-6</v>
      </c>
      <c r="BS400" s="25">
        <v>1.7606342175466554E-6</v>
      </c>
      <c r="BT400" s="25">
        <v>1.0079073423330246E-6</v>
      </c>
      <c r="BU400" s="25">
        <v>1.3630862142760547E-6</v>
      </c>
    </row>
    <row r="401" spans="2:73" x14ac:dyDescent="0.25">
      <c r="B401" s="25">
        <v>-2.442436629751521E-7</v>
      </c>
      <c r="C401" s="25">
        <v>-9.7965511949378342E-8</v>
      </c>
      <c r="D401" s="25">
        <v>-1.7315675432800623E-7</v>
      </c>
      <c r="E401" s="25">
        <v>-5.376377785193398E-7</v>
      </c>
      <c r="F401" s="25">
        <v>-3.1964263969338484E-7</v>
      </c>
      <c r="G401" s="25">
        <v>-4.0497715781328353E-7</v>
      </c>
      <c r="H401" s="25">
        <v>3.4885960553676654E-7</v>
      </c>
      <c r="I401" s="25">
        <v>1.748043745440681E-7</v>
      </c>
      <c r="J401" s="25">
        <v>2.5665783139128173E-7</v>
      </c>
      <c r="K401" s="25">
        <v>4.1642550122067412E-7</v>
      </c>
      <c r="L401" s="25">
        <v>9.852762422344796E-8</v>
      </c>
      <c r="M401" s="25">
        <v>2.9983077511912609E-7</v>
      </c>
      <c r="N401" s="25">
        <v>4.0011679748597206E-7</v>
      </c>
      <c r="O401" s="25">
        <v>2.0495310896672589E-7</v>
      </c>
      <c r="P401" s="25">
        <v>3.5391885829352288E-7</v>
      </c>
      <c r="Q401" s="25">
        <v>4.4536274607098747E-7</v>
      </c>
      <c r="R401" s="25">
        <v>2.1937064480228218E-7</v>
      </c>
      <c r="S401" s="25">
        <v>3.9224907154034185E-7</v>
      </c>
      <c r="T401" s="25">
        <v>-3.1180955865905968E-7</v>
      </c>
      <c r="U401" s="25">
        <v>-2.1688761628758205E-8</v>
      </c>
      <c r="V401" s="25">
        <v>-2.1632969805585059E-7</v>
      </c>
      <c r="W401" s="25">
        <v>8.2336004375571648E-8</v>
      </c>
      <c r="X401" s="25">
        <v>4.5163534180392048E-8</v>
      </c>
      <c r="Y401" s="25">
        <v>7.287740619835962E-8</v>
      </c>
      <c r="Z401" s="25">
        <v>-4.5245948585015405E-8</v>
      </c>
      <c r="AA401" s="25">
        <v>-1.4417535835556284E-8</v>
      </c>
      <c r="AB401" s="25">
        <v>-3.8330213246818973E-8</v>
      </c>
      <c r="AC401" s="25">
        <v>7.5717230473004715E-7</v>
      </c>
      <c r="AD401" s="25">
        <v>2.4105940643104038E-7</v>
      </c>
      <c r="AE401" s="25">
        <v>6.0857876959619245E-7</v>
      </c>
      <c r="AF401" s="25">
        <v>-3.4500048617935875E-7</v>
      </c>
      <c r="AG401" s="25">
        <v>-1.67502673589629E-7</v>
      </c>
      <c r="AH401" s="25">
        <v>-2.9440369047237983E-7</v>
      </c>
      <c r="AI401" s="25">
        <v>-3.8209054196991499E-7</v>
      </c>
      <c r="AJ401" s="25">
        <v>-1.9824867193446476E-7</v>
      </c>
      <c r="AK401" s="25">
        <v>-3.2895088342392047E-7</v>
      </c>
      <c r="AL401" s="25">
        <v>-2.9062900168685957E-6</v>
      </c>
      <c r="AM401" s="25">
        <v>-1.4741790299056871E-6</v>
      </c>
      <c r="AN401" s="25">
        <v>-2.07199066275421E-6</v>
      </c>
      <c r="AO401" s="25">
        <v>1.0965520170679182E-6</v>
      </c>
      <c r="AP401" s="25">
        <v>4.1387280275852625E-7</v>
      </c>
      <c r="AQ401" s="25">
        <v>8.7136659006444901E-7</v>
      </c>
      <c r="AR401" s="25">
        <v>3.8578951193635191E-6</v>
      </c>
      <c r="AS401" s="25">
        <v>1.6326400889702792E-6</v>
      </c>
      <c r="AT401" s="25">
        <v>2.6891130941612256E-6</v>
      </c>
      <c r="AU401" s="25">
        <v>-2.9459878084225899E-7</v>
      </c>
      <c r="AV401" s="25">
        <v>-1.8866329239138579E-7</v>
      </c>
      <c r="AW401" s="25">
        <v>-2.2943357011170955E-7</v>
      </c>
      <c r="AX401" s="25">
        <v>3.5632963385212602E-6</v>
      </c>
      <c r="AY401" s="25">
        <v>1.4439767965788934E-6</v>
      </c>
      <c r="AZ401" s="25">
        <v>2.459679524049516E-6</v>
      </c>
      <c r="BA401" s="25">
        <v>-4.5589931718659216E-8</v>
      </c>
      <c r="BB401" s="25">
        <v>-2.7216633663788503E-8</v>
      </c>
      <c r="BC401" s="25">
        <v>-2.2633801286251087E-8</v>
      </c>
      <c r="BD401" s="25">
        <v>-3.401887125609182E-7</v>
      </c>
      <c r="BE401" s="25">
        <v>-2.1587992605517429E-7</v>
      </c>
      <c r="BF401" s="25">
        <v>-2.5206737139796064E-7</v>
      </c>
      <c r="BG401" s="25">
        <v>-2.7296795063191936E-7</v>
      </c>
      <c r="BH401" s="25">
        <v>-1.9000337719973974E-7</v>
      </c>
      <c r="BI401" s="25">
        <v>-1.9372874275530438E-7</v>
      </c>
      <c r="BJ401" s="25">
        <v>6.722076192899884E-8</v>
      </c>
      <c r="BK401" s="25">
        <v>2.587654885543455E-8</v>
      </c>
      <c r="BL401" s="25">
        <v>5.8338628642656263E-8</v>
      </c>
      <c r="BM401" s="25">
        <v>-8.526128686126011E-7</v>
      </c>
      <c r="BN401" s="25">
        <v>-4.0094579977768991E-7</v>
      </c>
      <c r="BO401" s="25">
        <v>-6.0099448529010354E-7</v>
      </c>
      <c r="BP401" s="25">
        <v>-5.5738223014162314E-7</v>
      </c>
      <c r="BQ401" s="25">
        <v>-2.2020233933091241E-7</v>
      </c>
      <c r="BR401" s="25">
        <v>-4.4809833138837305E-7</v>
      </c>
      <c r="BS401" s="25">
        <v>5.6420760233960587E-7</v>
      </c>
      <c r="BT401" s="25">
        <v>3.3136724289584331E-7</v>
      </c>
      <c r="BU401" s="25">
        <v>3.3862905558491698E-7</v>
      </c>
    </row>
    <row r="402" spans="2:73" x14ac:dyDescent="0.25">
      <c r="B402" s="25">
        <v>-9.7862840755329914E-8</v>
      </c>
      <c r="C402" s="25">
        <v>-1.1791887604556406E-7</v>
      </c>
      <c r="D402" s="25">
        <v>-2.4037715803715754E-8</v>
      </c>
      <c r="E402" s="25">
        <v>-2.6215117324232884E-7</v>
      </c>
      <c r="F402" s="25">
        <v>-3.2273066788435223E-7</v>
      </c>
      <c r="G402" s="25">
        <v>-2.9632872704583469E-7</v>
      </c>
      <c r="H402" s="25">
        <v>1.9730081057959847E-7</v>
      </c>
      <c r="I402" s="25">
        <v>1.3531787799309081E-7</v>
      </c>
      <c r="J402" s="25">
        <v>1.0677772164269117E-7</v>
      </c>
      <c r="K402" s="25">
        <v>1.1185908387599762E-7</v>
      </c>
      <c r="L402" s="25">
        <v>1.1710430084660439E-7</v>
      </c>
      <c r="M402" s="25">
        <v>1.478003213696818E-8</v>
      </c>
      <c r="N402" s="25">
        <v>2.0507010177222259E-7</v>
      </c>
      <c r="O402" s="25">
        <v>2.2418455996459086E-7</v>
      </c>
      <c r="P402" s="25">
        <v>1.6868536483836762E-7</v>
      </c>
      <c r="Q402" s="25">
        <v>2.2605929865398556E-7</v>
      </c>
      <c r="R402" s="25">
        <v>2.138069928117603E-7</v>
      </c>
      <c r="S402" s="25">
        <v>1.7488062968192541E-7</v>
      </c>
      <c r="T402" s="25">
        <v>-1.2421114051729062E-8</v>
      </c>
      <c r="U402" s="25">
        <v>-9.9705298899077643E-8</v>
      </c>
      <c r="V402" s="25">
        <v>6.7959973702007237E-8</v>
      </c>
      <c r="W402" s="25">
        <v>6.9949110412266091E-8</v>
      </c>
      <c r="X402" s="25">
        <v>1.2167735014001479E-7</v>
      </c>
      <c r="Y402" s="25">
        <v>4.1142655454613335E-8</v>
      </c>
      <c r="Z402" s="25">
        <v>-2.0989196881762966E-8</v>
      </c>
      <c r="AA402" s="25">
        <v>1.0377567152830558E-8</v>
      </c>
      <c r="AB402" s="25">
        <v>-6.1952648435577977E-9</v>
      </c>
      <c r="AC402" s="25">
        <v>2.3848041270571462E-7</v>
      </c>
      <c r="AD402" s="25">
        <v>3.1351229171083794E-7</v>
      </c>
      <c r="AE402" s="25">
        <v>1.0692065597991818E-7</v>
      </c>
      <c r="AF402" s="25">
        <v>-1.9202792692454461E-7</v>
      </c>
      <c r="AG402" s="25">
        <v>-2.5090564875762666E-7</v>
      </c>
      <c r="AH402" s="25">
        <v>-9.193523324800641E-8</v>
      </c>
      <c r="AI402" s="25">
        <v>-2.4098784045504774E-7</v>
      </c>
      <c r="AJ402" s="25">
        <v>-3.8296056605047202E-7</v>
      </c>
      <c r="AK402" s="25">
        <v>-1.2688262385906195E-7</v>
      </c>
      <c r="AL402" s="25">
        <v>-1.4686866008814391E-6</v>
      </c>
      <c r="AM402" s="25">
        <v>-1.2867608389505181E-6</v>
      </c>
      <c r="AN402" s="25">
        <v>-1.0234883710733303E-6</v>
      </c>
      <c r="AO402" s="25">
        <v>4.1387280275529101E-7</v>
      </c>
      <c r="AP402" s="25">
        <v>4.8916230438055916E-7</v>
      </c>
      <c r="AQ402" s="25">
        <v>2.2841185568280482E-7</v>
      </c>
      <c r="AR402" s="25">
        <v>1.5979723432025052E-6</v>
      </c>
      <c r="AS402" s="25">
        <v>1.5276039989076118E-6</v>
      </c>
      <c r="AT402" s="25">
        <v>9.7429649340488304E-7</v>
      </c>
      <c r="AU402" s="25">
        <v>-1.5540693914248005E-7</v>
      </c>
      <c r="AV402" s="25">
        <v>-2.0481115864390276E-7</v>
      </c>
      <c r="AW402" s="25">
        <v>-1.4183630995331934E-7</v>
      </c>
      <c r="AX402" s="25">
        <v>1.442565404060025E-6</v>
      </c>
      <c r="AY402" s="25">
        <v>1.322792840263709E-6</v>
      </c>
      <c r="AZ402" s="25">
        <v>8.324601834515637E-7</v>
      </c>
      <c r="BA402" s="25">
        <v>-2.6463681988690471E-8</v>
      </c>
      <c r="BB402" s="25">
        <v>-2.2893960130443425E-8</v>
      </c>
      <c r="BC402" s="25">
        <v>-9.0652955842232342E-9</v>
      </c>
      <c r="BD402" s="25">
        <v>-1.8187062113117052E-7</v>
      </c>
      <c r="BE402" s="25">
        <v>-2.2770511877434618E-7</v>
      </c>
      <c r="BF402" s="25">
        <v>-1.5090160553754257E-7</v>
      </c>
      <c r="BG402" s="25">
        <v>-1.5449664952002326E-7</v>
      </c>
      <c r="BH402" s="25">
        <v>-1.9797018385031562E-7</v>
      </c>
      <c r="BI402" s="25">
        <v>-1.2896346130024011E-7</v>
      </c>
      <c r="BJ402" s="25">
        <v>2.737397161114726E-8</v>
      </c>
      <c r="BK402" s="25">
        <v>2.9734934924030565E-8</v>
      </c>
      <c r="BL402" s="25">
        <v>2.1938144237302461E-8</v>
      </c>
      <c r="BM402" s="25">
        <v>-4.1663054948529972E-7</v>
      </c>
      <c r="BN402" s="25">
        <v>-3.3125764103275612E-7</v>
      </c>
      <c r="BO402" s="25">
        <v>-2.7201962833143695E-7</v>
      </c>
      <c r="BP402" s="25">
        <v>-2.5151838822099094E-7</v>
      </c>
      <c r="BQ402" s="25">
        <v>-1.5272239152486211E-7</v>
      </c>
      <c r="BR402" s="25">
        <v>-1.7651500826687969E-7</v>
      </c>
      <c r="BS402" s="25">
        <v>3.1462199736453078E-7</v>
      </c>
      <c r="BT402" s="25">
        <v>3.2183830038501338E-7</v>
      </c>
      <c r="BU402" s="25">
        <v>1.6278199020226453E-7</v>
      </c>
    </row>
    <row r="403" spans="2:73" x14ac:dyDescent="0.25">
      <c r="B403" s="25">
        <v>-1.8795825674167488E-7</v>
      </c>
      <c r="C403" s="25">
        <v>-3.389921108700945E-8</v>
      </c>
      <c r="D403" s="25">
        <v>-2.474137456229264E-7</v>
      </c>
      <c r="E403" s="25">
        <v>-3.5157523552511617E-7</v>
      </c>
      <c r="F403" s="25">
        <v>-2.9921621817602112E-7</v>
      </c>
      <c r="G403" s="25">
        <v>-5.3749253389745455E-7</v>
      </c>
      <c r="H403" s="25">
        <v>2.6584439154098168E-7</v>
      </c>
      <c r="I403" s="25">
        <v>9.3026215786484135E-8</v>
      </c>
      <c r="J403" s="25">
        <v>2.4891262139642434E-7</v>
      </c>
      <c r="K403" s="25">
        <v>3.2603452830017474E-7</v>
      </c>
      <c r="L403" s="25">
        <v>1.7362053641834849E-8</v>
      </c>
      <c r="M403" s="25">
        <v>4.3619559123714291E-7</v>
      </c>
      <c r="N403" s="25">
        <v>3.4517602061016795E-7</v>
      </c>
      <c r="O403" s="25">
        <v>1.5647017500528E-7</v>
      </c>
      <c r="P403" s="25">
        <v>4.4463892775320479E-7</v>
      </c>
      <c r="Q403" s="25">
        <v>3.6836604007093646E-7</v>
      </c>
      <c r="R403" s="25">
        <v>1.448361251802602E-7</v>
      </c>
      <c r="S403" s="25">
        <v>4.801854401118022E-7</v>
      </c>
      <c r="T403" s="25">
        <v>-2.4814839350086795E-7</v>
      </c>
      <c r="U403" s="25">
        <v>4.1764951057639836E-8</v>
      </c>
      <c r="V403" s="25">
        <v>-4.3469671546364497E-7</v>
      </c>
      <c r="W403" s="25">
        <v>6.5395441218871748E-8</v>
      </c>
      <c r="X403" s="25">
        <v>7.7644496937087111E-9</v>
      </c>
      <c r="Y403" s="25">
        <v>9.7694437733997219E-8</v>
      </c>
      <c r="Z403" s="25">
        <v>-2.3190019460768507E-8</v>
      </c>
      <c r="AA403" s="25">
        <v>1.1634049825019808E-8</v>
      </c>
      <c r="AB403" s="25">
        <v>-3.5546512358597404E-8</v>
      </c>
      <c r="AC403" s="25">
        <v>6.1651443357180441E-7</v>
      </c>
      <c r="AD403" s="25">
        <v>1.0307117412262036E-7</v>
      </c>
      <c r="AE403" s="25">
        <v>9.1488215557544716E-7</v>
      </c>
      <c r="AF403" s="25">
        <v>-2.8189993687255107E-7</v>
      </c>
      <c r="AG403" s="25">
        <v>-6.401236658510951E-8</v>
      </c>
      <c r="AH403" s="25">
        <v>-4.1926818880599903E-7</v>
      </c>
      <c r="AI403" s="25">
        <v>-3.2410535863065431E-7</v>
      </c>
      <c r="AJ403" s="25">
        <v>-8.3410866103838029E-8</v>
      </c>
      <c r="AK403" s="25">
        <v>-4.8141611418139885E-7</v>
      </c>
      <c r="AL403" s="25">
        <v>-2.1024032787154877E-6</v>
      </c>
      <c r="AM403" s="25">
        <v>-1.050839172131534E-6</v>
      </c>
      <c r="AN403" s="25">
        <v>-2.4790024461263105E-6</v>
      </c>
      <c r="AO403" s="25">
        <v>8.7136659006746868E-7</v>
      </c>
      <c r="AP403" s="25">
        <v>2.2841185569015199E-7</v>
      </c>
      <c r="AQ403" s="25">
        <v>1.3534811986647299E-6</v>
      </c>
      <c r="AR403" s="25">
        <v>2.6556103390145816E-6</v>
      </c>
      <c r="AS403" s="25">
        <v>9.9426693195185407E-7</v>
      </c>
      <c r="AT403" s="25">
        <v>3.7712180854521105E-6</v>
      </c>
      <c r="AU403" s="25">
        <v>-1.7541646169689439E-7</v>
      </c>
      <c r="AV403" s="25">
        <v>-1.3965307427846361E-7</v>
      </c>
      <c r="AW403" s="25">
        <v>-3.8332033356486273E-7</v>
      </c>
      <c r="AX403" s="25">
        <v>2.4801938773176874E-6</v>
      </c>
      <c r="AY403" s="25">
        <v>8.5461385767339047E-7</v>
      </c>
      <c r="AZ403" s="25">
        <v>3.3878977518872477E-6</v>
      </c>
      <c r="BA403" s="25">
        <v>-5.2271533432832016E-8</v>
      </c>
      <c r="BB403" s="25">
        <v>-2.5564585828475284E-8</v>
      </c>
      <c r="BC403" s="25">
        <v>-3.6428232305651953E-9</v>
      </c>
      <c r="BD403" s="25">
        <v>-2.2768799512972641E-7</v>
      </c>
      <c r="BE403" s="25">
        <v>-1.6521766010693889E-7</v>
      </c>
      <c r="BF403" s="25">
        <v>-3.8696315679542792E-7</v>
      </c>
      <c r="BG403" s="25">
        <v>-1.6721288086995577E-7</v>
      </c>
      <c r="BH403" s="25">
        <v>-1.525331603173153E-7</v>
      </c>
      <c r="BI403" s="25">
        <v>-2.9049496780980677E-7</v>
      </c>
      <c r="BJ403" s="25">
        <v>6.0475114259770639E-8</v>
      </c>
      <c r="BK403" s="25">
        <v>1.2684499789623588E-8</v>
      </c>
      <c r="BL403" s="25">
        <v>9.6468188985621151E-8</v>
      </c>
      <c r="BM403" s="25">
        <v>-5.9236211335917048E-7</v>
      </c>
      <c r="BN403" s="25">
        <v>-2.7478641435901486E-7</v>
      </c>
      <c r="BO403" s="25">
        <v>-8.2022658540875648E-7</v>
      </c>
      <c r="BP403" s="25">
        <v>-4.4851975371958032E-7</v>
      </c>
      <c r="BQ403" s="25">
        <v>-1.5923036148900103E-7</v>
      </c>
      <c r="BR403" s="25">
        <v>-5.4022165311279347E-7</v>
      </c>
      <c r="BS403" s="25">
        <v>3.9183025113780712E-7</v>
      </c>
      <c r="BT403" s="25">
        <v>1.9901537649253759E-7</v>
      </c>
      <c r="BU403" s="25">
        <v>3.2850622908031646E-7</v>
      </c>
    </row>
    <row r="404" spans="2:73" x14ac:dyDescent="0.25">
      <c r="B404" s="25">
        <v>-8.1796568425496208E-7</v>
      </c>
      <c r="C404" s="25">
        <v>-3.3386506619559347E-7</v>
      </c>
      <c r="D404" s="25">
        <v>-5.3697874169339617E-7</v>
      </c>
      <c r="E404" s="25">
        <v>-1.7824298321478249E-6</v>
      </c>
      <c r="F404" s="25">
        <v>-9.7327318707194624E-7</v>
      </c>
      <c r="G404" s="25">
        <v>-1.2037343199339619E-6</v>
      </c>
      <c r="H404" s="25">
        <v>1.0545864320699039E-6</v>
      </c>
      <c r="I404" s="25">
        <v>4.6053350962759231E-7</v>
      </c>
      <c r="J404" s="25">
        <v>8.2451309437443321E-7</v>
      </c>
      <c r="K404" s="25">
        <v>1.4008349377564455E-6</v>
      </c>
      <c r="L404" s="25">
        <v>3.4335551222228638E-7</v>
      </c>
      <c r="M404" s="25">
        <v>9.3063204863816059E-7</v>
      </c>
      <c r="N404" s="25">
        <v>1.3641846813711167E-6</v>
      </c>
      <c r="O404" s="25">
        <v>7.2673709024065608E-7</v>
      </c>
      <c r="P404" s="25">
        <v>1.1174464271141026E-6</v>
      </c>
      <c r="Q404" s="25">
        <v>1.5095409395537995E-6</v>
      </c>
      <c r="R404" s="25">
        <v>7.6699002375831826E-7</v>
      </c>
      <c r="S404" s="25">
        <v>1.2317781565665792E-6</v>
      </c>
      <c r="T404" s="25">
        <v>-1.1642141899415037E-6</v>
      </c>
      <c r="U404" s="25">
        <v>-2.1668706879028753E-7</v>
      </c>
      <c r="V404" s="25">
        <v>-6.4309769595712355E-7</v>
      </c>
      <c r="W404" s="25">
        <v>2.9538182869798257E-7</v>
      </c>
      <c r="X404" s="25">
        <v>1.9704022082800877E-7</v>
      </c>
      <c r="Y404" s="25">
        <v>2.336852509279598E-7</v>
      </c>
      <c r="Z404" s="25">
        <v>-1.4535625818268283E-7</v>
      </c>
      <c r="AA404" s="25">
        <v>-4.0252933517662179E-8</v>
      </c>
      <c r="AB404" s="25">
        <v>-1.1433172945247665E-7</v>
      </c>
      <c r="AC404" s="25">
        <v>2.6737551294953033E-6</v>
      </c>
      <c r="AD404" s="25">
        <v>9.8367709254860579E-7</v>
      </c>
      <c r="AE404" s="25">
        <v>1.8748758525237028E-6</v>
      </c>
      <c r="AF404" s="25">
        <v>-1.2104258446943295E-6</v>
      </c>
      <c r="AG404" s="25">
        <v>-6.6535662874506185E-7</v>
      </c>
      <c r="AH404" s="25">
        <v>-9.1306385887511947E-7</v>
      </c>
      <c r="AI404" s="25">
        <v>-1.3604514152096292E-6</v>
      </c>
      <c r="AJ404" s="25">
        <v>-8.2214391605540844E-7</v>
      </c>
      <c r="AK404" s="25">
        <v>-1.0324173803506026E-6</v>
      </c>
      <c r="AL404" s="25">
        <v>-1.091331221565045E-5</v>
      </c>
      <c r="AM404" s="25">
        <v>-5.791983130585294E-6</v>
      </c>
      <c r="AN404" s="25">
        <v>-7.1804058951415339E-6</v>
      </c>
      <c r="AO404" s="25">
        <v>3.8578951193635191E-6</v>
      </c>
      <c r="AP404" s="25">
        <v>1.5979723431804247E-6</v>
      </c>
      <c r="AQ404" s="25">
        <v>2.6556103390069007E-6</v>
      </c>
      <c r="AR404" s="25">
        <v>6.2194586120281115E-5</v>
      </c>
      <c r="AS404" s="25">
        <v>4.5614223517630295E-5</v>
      </c>
      <c r="AT404" s="25">
        <v>4.7016690532977274E-5</v>
      </c>
      <c r="AU404" s="25">
        <v>2.3499997747269963E-6</v>
      </c>
      <c r="AV404" s="25">
        <v>1.6038001781363624E-6</v>
      </c>
      <c r="AW404" s="25">
        <v>1.5434194034079553E-6</v>
      </c>
      <c r="AX404" s="25">
        <v>-1.6455414104991906E-5</v>
      </c>
      <c r="AY404" s="25">
        <v>-7.591976304233371E-6</v>
      </c>
      <c r="AZ404" s="25">
        <v>-1.1199890063614783E-5</v>
      </c>
      <c r="BA404" s="25">
        <v>-1.5939884573656915E-6</v>
      </c>
      <c r="BB404" s="25">
        <v>-1.3074016031252168E-6</v>
      </c>
      <c r="BC404" s="25">
        <v>-8.442625199695696E-7</v>
      </c>
      <c r="BD404" s="25">
        <v>7.5601131736130478E-7</v>
      </c>
      <c r="BE404" s="25">
        <v>2.9639857501114552E-7</v>
      </c>
      <c r="BF404" s="25">
        <v>6.991568834383857E-7</v>
      </c>
      <c r="BG404" s="25">
        <v>5.7953522639153654E-7</v>
      </c>
      <c r="BH404" s="25">
        <v>2.7067037420887082E-7</v>
      </c>
      <c r="BI404" s="25">
        <v>5.0899045614629172E-7</v>
      </c>
      <c r="BJ404" s="25">
        <v>-1.7647609096976824E-7</v>
      </c>
      <c r="BK404" s="25">
        <v>-2.5728200802274709E-8</v>
      </c>
      <c r="BL404" s="25">
        <v>-1.9016642729209399E-7</v>
      </c>
      <c r="BM404" s="25">
        <v>-2.8124712737817581E-6</v>
      </c>
      <c r="BN404" s="25">
        <v>-1.2832417743000135E-6</v>
      </c>
      <c r="BO404" s="25">
        <v>-1.8279657292006009E-6</v>
      </c>
      <c r="BP404" s="25">
        <v>-1.820396725540907E-6</v>
      </c>
      <c r="BQ404" s="25">
        <v>-7.1025541986717556E-7</v>
      </c>
      <c r="BR404" s="25">
        <v>-1.3993887512428887E-6</v>
      </c>
      <c r="BS404" s="25">
        <v>1.8494394947443649E-6</v>
      </c>
      <c r="BT404" s="25">
        <v>1.05727763659335E-6</v>
      </c>
      <c r="BU404" s="25">
        <v>1.0805414804200792E-6</v>
      </c>
    </row>
    <row r="405" spans="2:73" x14ac:dyDescent="0.25">
      <c r="B405" s="25">
        <v>-3.5348562755256156E-7</v>
      </c>
      <c r="C405" s="25">
        <v>-3.126329807534578E-7</v>
      </c>
      <c r="D405" s="25">
        <v>-1.5540585095927833E-7</v>
      </c>
      <c r="E405" s="25">
        <v>-8.6297670699280227E-7</v>
      </c>
      <c r="F405" s="25">
        <v>-8.4203533789323215E-7</v>
      </c>
      <c r="G405" s="25">
        <v>-8.4986047968816112E-7</v>
      </c>
      <c r="H405" s="25">
        <v>5.8962734326477997E-7</v>
      </c>
      <c r="I405" s="25">
        <v>2.6058573734943913E-7</v>
      </c>
      <c r="J405" s="25">
        <v>4.0755942942679568E-7</v>
      </c>
      <c r="K405" s="25">
        <v>4.823912805404255E-7</v>
      </c>
      <c r="L405" s="25">
        <v>3.1055190879980543E-7</v>
      </c>
      <c r="M405" s="25">
        <v>2.105646425390126E-7</v>
      </c>
      <c r="N405" s="25">
        <v>7.092282693333499E-7</v>
      </c>
      <c r="O405" s="25">
        <v>6.727121007257808E-7</v>
      </c>
      <c r="P405" s="25">
        <v>5.7990691494389311E-7</v>
      </c>
      <c r="Q405" s="25">
        <v>7.7090117720708583E-7</v>
      </c>
      <c r="R405" s="25">
        <v>6.3326128862256637E-7</v>
      </c>
      <c r="S405" s="25">
        <v>6.0233198552944686E-7</v>
      </c>
      <c r="T405" s="25">
        <v>-2.4624956482820709E-7</v>
      </c>
      <c r="U405" s="25">
        <v>-3.625991522038241E-7</v>
      </c>
      <c r="V405" s="25">
        <v>4.158893592850475E-8</v>
      </c>
      <c r="W405" s="25">
        <v>2.2516026395447859E-7</v>
      </c>
      <c r="X405" s="25">
        <v>3.490507814868371E-7</v>
      </c>
      <c r="Y405" s="25">
        <v>1.4143687814894479E-7</v>
      </c>
      <c r="Z405" s="25">
        <v>-6.1672907873735931E-8</v>
      </c>
      <c r="AA405" s="25">
        <v>3.9450812103214439E-8</v>
      </c>
      <c r="AB405" s="25">
        <v>-2.242507058555375E-8</v>
      </c>
      <c r="AC405" s="25">
        <v>1.0171507420352929E-6</v>
      </c>
      <c r="AD405" s="25">
        <v>9.9586044082639047E-7</v>
      </c>
      <c r="AE405" s="25">
        <v>5.6074304960094211E-7</v>
      </c>
      <c r="AF405" s="25">
        <v>-6.7112367920496741E-7</v>
      </c>
      <c r="AG405" s="25">
        <v>-7.5368885499998983E-7</v>
      </c>
      <c r="AH405" s="25">
        <v>-3.7031404756780462E-7</v>
      </c>
      <c r="AI405" s="25">
        <v>-8.3461103528571007E-7</v>
      </c>
      <c r="AJ405" s="25">
        <v>-1.1421904485900414E-6</v>
      </c>
      <c r="AK405" s="25">
        <v>-4.8932585513119566E-7</v>
      </c>
      <c r="AL405" s="25">
        <v>-5.7113746160941065E-6</v>
      </c>
      <c r="AM405" s="25">
        <v>-4.4963963532693163E-6</v>
      </c>
      <c r="AN405" s="25">
        <v>-3.9533337094226416E-6</v>
      </c>
      <c r="AO405" s="25">
        <v>1.6326400889648878E-6</v>
      </c>
      <c r="AP405" s="25">
        <v>1.5276039988729173E-6</v>
      </c>
      <c r="AQ405" s="25">
        <v>9.9426693195933507E-7</v>
      </c>
      <c r="AR405" s="25">
        <v>4.5614223517620022E-5</v>
      </c>
      <c r="AS405" s="25">
        <v>4.083794875844136E-5</v>
      </c>
      <c r="AT405" s="25">
        <v>3.6562330453885914E-5</v>
      </c>
      <c r="AU405" s="25">
        <v>1.385678549772177E-6</v>
      </c>
      <c r="AV405" s="25">
        <v>1.5158730314601687E-6</v>
      </c>
      <c r="AW405" s="25">
        <v>1.00169200625661E-6</v>
      </c>
      <c r="AX405" s="25">
        <v>-7.8100979326078204E-6</v>
      </c>
      <c r="AY405" s="25">
        <v>-6.6461782100984967E-6</v>
      </c>
      <c r="AZ405" s="25">
        <v>-4.9959775398575049E-6</v>
      </c>
      <c r="BA405" s="25">
        <v>-1.0472553847021154E-6</v>
      </c>
      <c r="BB405" s="25">
        <v>-1.1958139194204187E-6</v>
      </c>
      <c r="BC405" s="25">
        <v>-5.7888619691351951E-7</v>
      </c>
      <c r="BD405" s="25">
        <v>3.3842316507006156E-7</v>
      </c>
      <c r="BE405" s="25">
        <v>3.2005911203975002E-7</v>
      </c>
      <c r="BF405" s="25">
        <v>4.2280580934309049E-7</v>
      </c>
      <c r="BG405" s="25">
        <v>2.671429515032892E-7</v>
      </c>
      <c r="BH405" s="25">
        <v>2.849237493093848E-7</v>
      </c>
      <c r="BI405" s="25">
        <v>3.3034593001619696E-7</v>
      </c>
      <c r="BJ405" s="25">
        <v>-7.1280213566772369E-8</v>
      </c>
      <c r="BK405" s="25">
        <v>-3.5135362730365216E-8</v>
      </c>
      <c r="BL405" s="25">
        <v>-9.2459879326893526E-8</v>
      </c>
      <c r="BM405" s="25">
        <v>-1.3710936097100812E-6</v>
      </c>
      <c r="BN405" s="25">
        <v>-9.0982984602555605E-7</v>
      </c>
      <c r="BO405" s="25">
        <v>-9.3308193765378537E-7</v>
      </c>
      <c r="BP405" s="25">
        <v>-8.5686342807093277E-7</v>
      </c>
      <c r="BQ405" s="25">
        <v>-4.4264971661711616E-7</v>
      </c>
      <c r="BR405" s="25">
        <v>-6.4256776702162016E-7</v>
      </c>
      <c r="BS405" s="25">
        <v>9.8355814335339452E-7</v>
      </c>
      <c r="BT405" s="25">
        <v>8.4548179596355411E-7</v>
      </c>
      <c r="BU405" s="25">
        <v>5.4137789871876018E-7</v>
      </c>
    </row>
    <row r="406" spans="2:73" x14ac:dyDescent="0.25">
      <c r="B406" s="25">
        <v>-5.6362657328705918E-7</v>
      </c>
      <c r="C406" s="25">
        <v>-1.5301091703593829E-7</v>
      </c>
      <c r="D406" s="25">
        <v>-6.6389483349693634E-7</v>
      </c>
      <c r="E406" s="25">
        <v>-1.0912022407648105E-6</v>
      </c>
      <c r="F406" s="25">
        <v>-8.9824220716833122E-7</v>
      </c>
      <c r="G406" s="25">
        <v>-1.4866206594771336E-6</v>
      </c>
      <c r="H406" s="25">
        <v>7.6103062486430619E-7</v>
      </c>
      <c r="I406" s="25">
        <v>2.4975363554926495E-7</v>
      </c>
      <c r="J406" s="25">
        <v>6.5146906712276742E-7</v>
      </c>
      <c r="K406" s="25">
        <v>9.5434131692482728E-7</v>
      </c>
      <c r="L406" s="25">
        <v>1.1214103604439315E-7</v>
      </c>
      <c r="M406" s="25">
        <v>1.1588098157155891E-6</v>
      </c>
      <c r="N406" s="25">
        <v>1.0579539436999903E-6</v>
      </c>
      <c r="O406" s="25">
        <v>5.568404069409969E-7</v>
      </c>
      <c r="P406" s="25">
        <v>1.2775249853061443E-6</v>
      </c>
      <c r="Q406" s="25">
        <v>1.1248342988209777E-6</v>
      </c>
      <c r="R406" s="25">
        <v>5.0973530444000272E-7</v>
      </c>
      <c r="S406" s="25">
        <v>1.3674605125607586E-6</v>
      </c>
      <c r="T406" s="25">
        <v>-7.5693726534758027E-7</v>
      </c>
      <c r="U406" s="25">
        <v>-1.5398317531066499E-8</v>
      </c>
      <c r="V406" s="25">
        <v>-1.171235582089758E-6</v>
      </c>
      <c r="W406" s="25">
        <v>2.2465422522151819E-7</v>
      </c>
      <c r="X406" s="25">
        <v>1.0390322982559702E-7</v>
      </c>
      <c r="Y406" s="25">
        <v>2.8772913194391458E-7</v>
      </c>
      <c r="Z406" s="25">
        <v>-6.6880355120987372E-8</v>
      </c>
      <c r="AA406" s="25">
        <v>4.7105102500994177E-8</v>
      </c>
      <c r="AB406" s="25">
        <v>-8.9935527254614289E-8</v>
      </c>
      <c r="AC406" s="25">
        <v>1.881771564168558E-6</v>
      </c>
      <c r="AD406" s="25">
        <v>5.2513362197106922E-7</v>
      </c>
      <c r="AE406" s="25">
        <v>2.5386960946505166E-6</v>
      </c>
      <c r="AF406" s="25">
        <v>-8.9759930545144231E-7</v>
      </c>
      <c r="AG406" s="25">
        <v>-3.4884421775050967E-7</v>
      </c>
      <c r="AH406" s="25">
        <v>-1.1784279616081084E-6</v>
      </c>
      <c r="AI406" s="25">
        <v>-1.0553731755519731E-6</v>
      </c>
      <c r="AJ406" s="25">
        <v>-4.9985255007710086E-7</v>
      </c>
      <c r="AK406" s="25">
        <v>-1.3762215662974087E-6</v>
      </c>
      <c r="AL406" s="25">
        <v>-7.1170516331526881E-6</v>
      </c>
      <c r="AM406" s="25">
        <v>-3.9983868806702305E-6</v>
      </c>
      <c r="AN406" s="25">
        <v>-7.6169624594335517E-6</v>
      </c>
      <c r="AO406" s="25">
        <v>2.6891130941597145E-6</v>
      </c>
      <c r="AP406" s="25">
        <v>9.7429649338986472E-7</v>
      </c>
      <c r="AQ406" s="25">
        <v>3.7712180854451716E-6</v>
      </c>
      <c r="AR406" s="25">
        <v>4.7016690532967082E-5</v>
      </c>
      <c r="AS406" s="25">
        <v>3.6562330453891755E-5</v>
      </c>
      <c r="AT406" s="25">
        <v>4.8696901794173362E-5</v>
      </c>
      <c r="AU406" s="25">
        <v>1.4648316657174987E-6</v>
      </c>
      <c r="AV406" s="25">
        <v>1.1267201626552552E-6</v>
      </c>
      <c r="AW406" s="25">
        <v>1.9655801523077443E-6</v>
      </c>
      <c r="AX406" s="25">
        <v>-1.1278477801315436E-5</v>
      </c>
      <c r="AY406" s="25">
        <v>-4.8709493834530105E-6</v>
      </c>
      <c r="AZ406" s="25">
        <v>-1.3337518053518904E-5</v>
      </c>
      <c r="BA406" s="25">
        <v>-9.1933882999086588E-7</v>
      </c>
      <c r="BB406" s="25">
        <v>-8.1781553691720969E-7</v>
      </c>
      <c r="BC406" s="25">
        <v>-8.343168980129434E-7</v>
      </c>
      <c r="BD406" s="25">
        <v>5.4549283572663278E-7</v>
      </c>
      <c r="BE406" s="25">
        <v>3.089046257380455E-7</v>
      </c>
      <c r="BF406" s="25">
        <v>1.1312632542948009E-6</v>
      </c>
      <c r="BG406" s="25">
        <v>3.7680222782924956E-7</v>
      </c>
      <c r="BH406" s="25">
        <v>2.9844294093041899E-7</v>
      </c>
      <c r="BI406" s="25">
        <v>8.3347027631658355E-7</v>
      </c>
      <c r="BJ406" s="25">
        <v>-1.6869060789738322E-7</v>
      </c>
      <c r="BK406" s="25">
        <v>-1.0461684807626509E-8</v>
      </c>
      <c r="BL406" s="25">
        <v>-2.9779297797821735E-7</v>
      </c>
      <c r="BM406" s="25">
        <v>-1.8127646184840027E-6</v>
      </c>
      <c r="BN406" s="25">
        <v>-8.7344613295364584E-7</v>
      </c>
      <c r="BO406" s="25">
        <v>-2.2223631361631413E-6</v>
      </c>
      <c r="BP406" s="25">
        <v>-1.3249182670533179E-6</v>
      </c>
      <c r="BQ406" s="25">
        <v>-4.9285866713435961E-7</v>
      </c>
      <c r="BR406" s="25">
        <v>-1.4829956426071211E-6</v>
      </c>
      <c r="BS406" s="25">
        <v>1.2077970519953849E-6</v>
      </c>
      <c r="BT406" s="25">
        <v>6.6627070094741958E-7</v>
      </c>
      <c r="BU406" s="25">
        <v>9.3919705605044479E-7</v>
      </c>
    </row>
    <row r="407" spans="2:73" x14ac:dyDescent="0.25">
      <c r="B407" s="25">
        <v>-4.191316196888728E-8</v>
      </c>
      <c r="C407" s="25">
        <v>-2.7125468321691867E-8</v>
      </c>
      <c r="D407" s="25">
        <v>9.9456553059091462E-10</v>
      </c>
      <c r="E407" s="25">
        <v>-2.1490693900838576E-7</v>
      </c>
      <c r="F407" s="25">
        <v>-6.7530619543221068E-8</v>
      </c>
      <c r="G407" s="25">
        <v>-2.2580658451970361E-8</v>
      </c>
      <c r="H407" s="25">
        <v>3.5793544900936114E-7</v>
      </c>
      <c r="I407" s="25">
        <v>1.8373225113001916E-7</v>
      </c>
      <c r="J407" s="25">
        <v>1.4425451194433468E-7</v>
      </c>
      <c r="K407" s="25">
        <v>7.0679548588858943E-8</v>
      </c>
      <c r="L407" s="25">
        <v>3.1892662300387448E-8</v>
      </c>
      <c r="M407" s="25">
        <v>-3.4928491973949387E-9</v>
      </c>
      <c r="N407" s="25">
        <v>-4.2088702738307671E-8</v>
      </c>
      <c r="O407" s="25">
        <v>-2.770721041302456E-8</v>
      </c>
      <c r="P407" s="25">
        <v>-2.542722333927351E-8</v>
      </c>
      <c r="Q407" s="25">
        <v>-1.6200145683264999E-8</v>
      </c>
      <c r="R407" s="25">
        <v>-6.4836589751005939E-9</v>
      </c>
      <c r="S407" s="25">
        <v>-7.4311473376302306E-9</v>
      </c>
      <c r="T407" s="25">
        <v>2.4534273845161492E-7</v>
      </c>
      <c r="U407" s="25">
        <v>1.2471412050793985E-7</v>
      </c>
      <c r="V407" s="25">
        <v>1.4874192667232054E-7</v>
      </c>
      <c r="W407" s="25">
        <v>-1.9938258648266594E-8</v>
      </c>
      <c r="X407" s="25">
        <v>-2.0951901647817574E-8</v>
      </c>
      <c r="Y407" s="25">
        <v>-1.3525887660302362E-8</v>
      </c>
      <c r="Z407" s="25">
        <v>-2.5888557055042671E-8</v>
      </c>
      <c r="AA407" s="25">
        <v>-2.1223551437923966E-8</v>
      </c>
      <c r="AB407" s="25">
        <v>-1.7996076001643279E-8</v>
      </c>
      <c r="AC407" s="25">
        <v>-2.6154288413487992E-7</v>
      </c>
      <c r="AD407" s="25">
        <v>-1.3119777948304044E-7</v>
      </c>
      <c r="AE407" s="25">
        <v>-1.5617307400995077E-7</v>
      </c>
      <c r="AF407" s="25">
        <v>7.2692456130896144E-8</v>
      </c>
      <c r="AG407" s="25">
        <v>5.5222227818232946E-8</v>
      </c>
      <c r="AH407" s="25">
        <v>4.5734234554911116E-8</v>
      </c>
      <c r="AI407" s="25">
        <v>1.1851927183420541E-7</v>
      </c>
      <c r="AJ407" s="25">
        <v>9.7397680903974486E-8</v>
      </c>
      <c r="AK407" s="25">
        <v>7.7256198216856757E-8</v>
      </c>
      <c r="AL407" s="25">
        <v>1.6753388379434075E-6</v>
      </c>
      <c r="AM407" s="25">
        <v>1.0016761502510065E-6</v>
      </c>
      <c r="AN407" s="25">
        <v>1.0559859317866884E-6</v>
      </c>
      <c r="AO407" s="25">
        <v>-2.9459878081450341E-7</v>
      </c>
      <c r="AP407" s="25">
        <v>-1.5540693911893883E-7</v>
      </c>
      <c r="AQ407" s="25">
        <v>-1.7541646167507077E-7</v>
      </c>
      <c r="AR407" s="25">
        <v>2.3499997747269963E-6</v>
      </c>
      <c r="AS407" s="25">
        <v>1.3856785497569602E-6</v>
      </c>
      <c r="AT407" s="25">
        <v>1.4648316656885668E-6</v>
      </c>
      <c r="AU407" s="25">
        <v>8.1437849156324934E-6</v>
      </c>
      <c r="AV407" s="25">
        <v>1.9335216125691259E-6</v>
      </c>
      <c r="AW407" s="25">
        <v>5.3063765638362006E-6</v>
      </c>
      <c r="AX407" s="25">
        <v>-5.5062153096405164E-6</v>
      </c>
      <c r="AY407" s="25">
        <v>-1.480799837673917E-6</v>
      </c>
      <c r="AZ407" s="25">
        <v>-2.988791770475236E-6</v>
      </c>
      <c r="BA407" s="25">
        <v>2.9682087073906738E-6</v>
      </c>
      <c r="BB407" s="25">
        <v>1.5928525957074624E-6</v>
      </c>
      <c r="BC407" s="25">
        <v>1.4150871178119293E-6</v>
      </c>
      <c r="BD407" s="25">
        <v>-4.8880063769768389E-6</v>
      </c>
      <c r="BE407" s="25">
        <v>-1.2736257917234149E-6</v>
      </c>
      <c r="BF407" s="25">
        <v>-3.0385363183518732E-6</v>
      </c>
      <c r="BG407" s="25">
        <v>-3.8081271438866748E-6</v>
      </c>
      <c r="BH407" s="25">
        <v>-1.1494340405522597E-6</v>
      </c>
      <c r="BI407" s="25">
        <v>-2.1377129481029999E-6</v>
      </c>
      <c r="BJ407" s="25">
        <v>1.0798792330901641E-6</v>
      </c>
      <c r="BK407" s="25">
        <v>1.2419175117115513E-7</v>
      </c>
      <c r="BL407" s="25">
        <v>9.008233702488733E-7</v>
      </c>
      <c r="BM407" s="25">
        <v>-3.2426086954417954E-7</v>
      </c>
      <c r="BN407" s="25">
        <v>-1.3998594730687198E-7</v>
      </c>
      <c r="BO407" s="25">
        <v>-4.0543890118824475E-8</v>
      </c>
      <c r="BP407" s="25">
        <v>-1.8522301026974164E-7</v>
      </c>
      <c r="BQ407" s="25">
        <v>-7.6033810126249973E-8</v>
      </c>
      <c r="BR407" s="25">
        <v>-6.6718589033072634E-8</v>
      </c>
      <c r="BS407" s="25">
        <v>2.1054360161559815E-7</v>
      </c>
      <c r="BT407" s="25">
        <v>1.2389381735009365E-7</v>
      </c>
      <c r="BU407" s="25">
        <v>8.5003536477038734E-8</v>
      </c>
    </row>
    <row r="408" spans="2:73" x14ac:dyDescent="0.25">
      <c r="B408" s="25">
        <v>3.3932968677974018E-9</v>
      </c>
      <c r="C408" s="25">
        <v>-3.0551485064034267E-8</v>
      </c>
      <c r="D408" s="25">
        <v>4.2151386106720899E-8</v>
      </c>
      <c r="E408" s="25">
        <v>-4.8426777988783143E-8</v>
      </c>
      <c r="F408" s="25">
        <v>-9.8224786901357497E-8</v>
      </c>
      <c r="G408" s="25">
        <v>-1.8304858316739757E-8</v>
      </c>
      <c r="H408" s="25">
        <v>8.1442592613525974E-8</v>
      </c>
      <c r="I408" s="25">
        <v>2.1081286936952548E-7</v>
      </c>
      <c r="J408" s="25">
        <v>-6.4306713120628992E-8</v>
      </c>
      <c r="K408" s="25">
        <v>-2.255073991651287E-8</v>
      </c>
      <c r="L408" s="25">
        <v>3.4266561727003264E-8</v>
      </c>
      <c r="M408" s="25">
        <v>-8.2368992966951437E-8</v>
      </c>
      <c r="N408" s="25">
        <v>-4.7759224347432682E-8</v>
      </c>
      <c r="O408" s="25">
        <v>-5.2268486434858819E-8</v>
      </c>
      <c r="P408" s="25">
        <v>-3.6617439798284766E-8</v>
      </c>
      <c r="Q408" s="25">
        <v>-3.2555260029949212E-8</v>
      </c>
      <c r="R408" s="25">
        <v>-2.1249236654974357E-8</v>
      </c>
      <c r="S408" s="25">
        <v>-2.3897276170376933E-8</v>
      </c>
      <c r="T408" s="25">
        <v>1.0738662939783625E-7</v>
      </c>
      <c r="U408" s="25">
        <v>1.4599482257848795E-7</v>
      </c>
      <c r="V408" s="25">
        <v>6.0213665953043344E-8</v>
      </c>
      <c r="W408" s="25">
        <v>-2.5698831237161939E-8</v>
      </c>
      <c r="X408" s="25">
        <v>-4.3913326912281558E-8</v>
      </c>
      <c r="Y408" s="25">
        <v>-1.6806363705837099E-8</v>
      </c>
      <c r="Z408" s="25">
        <v>-1.520396431748347E-8</v>
      </c>
      <c r="AA408" s="25">
        <v>-3.1019249779884461E-8</v>
      </c>
      <c r="AB408" s="25">
        <v>-1.2720163627907833E-8</v>
      </c>
      <c r="AC408" s="25">
        <v>-1.3994188942778546E-7</v>
      </c>
      <c r="AD408" s="25">
        <v>-1.6724405923346231E-7</v>
      </c>
      <c r="AE408" s="25">
        <v>-8.4110942123420277E-8</v>
      </c>
      <c r="AF408" s="25">
        <v>7.0314487255530487E-8</v>
      </c>
      <c r="AG408" s="25">
        <v>8.9676216757927918E-8</v>
      </c>
      <c r="AH408" s="25">
        <v>4.1290909527428447E-8</v>
      </c>
      <c r="AI408" s="25">
        <v>1.112172828101759E-7</v>
      </c>
      <c r="AJ408" s="25">
        <v>1.6460879345009394E-7</v>
      </c>
      <c r="AK408" s="25">
        <v>7.081743686117338E-8</v>
      </c>
      <c r="AL408" s="25">
        <v>1.1639777135198694E-6</v>
      </c>
      <c r="AM408" s="25">
        <v>9.7920902012577082E-7</v>
      </c>
      <c r="AN408" s="25">
        <v>8.3213870938574364E-7</v>
      </c>
      <c r="AO408" s="25">
        <v>-1.8866329237567875E-7</v>
      </c>
      <c r="AP408" s="25">
        <v>-2.0481115860920829E-7</v>
      </c>
      <c r="AQ408" s="25">
        <v>-1.3965307427350952E-7</v>
      </c>
      <c r="AR408" s="25">
        <v>1.6038001781335096E-6</v>
      </c>
      <c r="AS408" s="25">
        <v>1.5158730314185354E-6</v>
      </c>
      <c r="AT408" s="25">
        <v>1.1267201626438469E-6</v>
      </c>
      <c r="AU408" s="25">
        <v>1.9335216125529412E-6</v>
      </c>
      <c r="AV408" s="25">
        <v>1.1851650095860948E-6</v>
      </c>
      <c r="AW408" s="25">
        <v>8.9172697042661839E-7</v>
      </c>
      <c r="AX408" s="25">
        <v>-1.2626782093135498E-6</v>
      </c>
      <c r="AY408" s="25">
        <v>-1.2989619589953705E-6</v>
      </c>
      <c r="AZ408" s="25">
        <v>-3.8155286692953511E-7</v>
      </c>
      <c r="BA408" s="25">
        <v>1.4446607409748246E-6</v>
      </c>
      <c r="BB408" s="25">
        <v>1.5632496372791627E-6</v>
      </c>
      <c r="BC408" s="25">
        <v>6.6298448690063138E-7</v>
      </c>
      <c r="BD408" s="25">
        <v>-1.4218176464722348E-6</v>
      </c>
      <c r="BE408" s="25">
        <v>-1.2515853531347432E-6</v>
      </c>
      <c r="BF408" s="25">
        <v>-8.4528854267275054E-7</v>
      </c>
      <c r="BG408" s="25">
        <v>-1.1879944549850124E-6</v>
      </c>
      <c r="BH408" s="25">
        <v>-1.0848823108755568E-6</v>
      </c>
      <c r="BI408" s="25">
        <v>-7.0122561803236717E-7</v>
      </c>
      <c r="BJ408" s="25">
        <v>2.338231914872224E-7</v>
      </c>
      <c r="BK408" s="25">
        <v>1.6670304225918642E-7</v>
      </c>
      <c r="BL408" s="25">
        <v>1.4406292464038338E-7</v>
      </c>
      <c r="BM408" s="25">
        <v>-6.7883883893496093E-8</v>
      </c>
      <c r="BN408" s="25">
        <v>-1.0904294917013502E-7</v>
      </c>
      <c r="BO408" s="25">
        <v>7.3262159017723958E-8</v>
      </c>
      <c r="BP408" s="25">
        <v>-1.6079892369708866E-8</v>
      </c>
      <c r="BQ408" s="25">
        <v>-4.1214623248964077E-8</v>
      </c>
      <c r="BR408" s="25">
        <v>5.0115307844212855E-8</v>
      </c>
      <c r="BS408" s="25">
        <v>6.6849880589441157E-8</v>
      </c>
      <c r="BT408" s="25">
        <v>1.2474538846340977E-7</v>
      </c>
      <c r="BU408" s="25">
        <v>2.2509918071379653E-10</v>
      </c>
    </row>
    <row r="409" spans="2:73" x14ac:dyDescent="0.25">
      <c r="B409" s="25">
        <v>3.3769890034390638E-10</v>
      </c>
      <c r="C409" s="25">
        <v>2.8686549014448955E-8</v>
      </c>
      <c r="D409" s="25">
        <v>-1.2670777885248619E-8</v>
      </c>
      <c r="E409" s="25">
        <v>-2.6085584893575144E-8</v>
      </c>
      <c r="F409" s="25">
        <v>3.964003322586024E-8</v>
      </c>
      <c r="G409" s="25">
        <v>-1.8700535127369466E-8</v>
      </c>
      <c r="H409" s="25">
        <v>1.5097194977513606E-7</v>
      </c>
      <c r="I409" s="25">
        <v>-5.3842137837730283E-9</v>
      </c>
      <c r="J409" s="25">
        <v>2.4798942477310959E-7</v>
      </c>
      <c r="K409" s="25">
        <v>2.0304125993966983E-8</v>
      </c>
      <c r="L409" s="25">
        <v>-2.7621553991612896E-8</v>
      </c>
      <c r="M409" s="25">
        <v>3.1932843209958595E-8</v>
      </c>
      <c r="N409" s="25">
        <v>-6.6571633165082315E-8</v>
      </c>
      <c r="O409" s="25">
        <v>-5.5495405772811574E-8</v>
      </c>
      <c r="P409" s="25">
        <v>-9.315824620742541E-8</v>
      </c>
      <c r="Q409" s="25">
        <v>-5.3058977611969573E-8</v>
      </c>
      <c r="R409" s="25">
        <v>-3.6904788517904873E-8</v>
      </c>
      <c r="S409" s="25">
        <v>-8.192211332219701E-8</v>
      </c>
      <c r="T409" s="25">
        <v>1.3100552268151298E-7</v>
      </c>
      <c r="U409" s="25">
        <v>5.0923889222288823E-8</v>
      </c>
      <c r="V409" s="25">
        <v>2.0338580367790238E-7</v>
      </c>
      <c r="W409" s="25">
        <v>-2.451344979468241E-8</v>
      </c>
      <c r="X409" s="25">
        <v>-2.6265798649284516E-8</v>
      </c>
      <c r="Y409" s="25">
        <v>-2.9553042076024827E-8</v>
      </c>
      <c r="Z409" s="25">
        <v>-1.3512655553112742E-8</v>
      </c>
      <c r="AA409" s="25">
        <v>-1.8590617254906702E-8</v>
      </c>
      <c r="AB409" s="25">
        <v>-1.12361328852284E-8</v>
      </c>
      <c r="AC409" s="25">
        <v>-1.8406450029348256E-7</v>
      </c>
      <c r="AD409" s="25">
        <v>-8.7828677740193695E-8</v>
      </c>
      <c r="AE409" s="25">
        <v>-2.8530791700009939E-7</v>
      </c>
      <c r="AF409" s="25">
        <v>7.8330114072340773E-8</v>
      </c>
      <c r="AG409" s="25">
        <v>5.5670259942721579E-8</v>
      </c>
      <c r="AH409" s="25">
        <v>1.0780686160449804E-7</v>
      </c>
      <c r="AI409" s="25">
        <v>1.1635621942013593E-7</v>
      </c>
      <c r="AJ409" s="25">
        <v>1.005266758469128E-7</v>
      </c>
      <c r="AK409" s="25">
        <v>1.4859603656575127E-7</v>
      </c>
      <c r="AL409" s="25">
        <v>1.0135651135880877E-6</v>
      </c>
      <c r="AM409" s="25">
        <v>6.7150034272731047E-7</v>
      </c>
      <c r="AN409" s="25">
        <v>1.1483558652047865E-6</v>
      </c>
      <c r="AO409" s="25">
        <v>-2.2943357012991748E-7</v>
      </c>
      <c r="AP409" s="25">
        <v>-1.4183630995292756E-7</v>
      </c>
      <c r="AQ409" s="25">
        <v>-3.8332033355098494E-7</v>
      </c>
      <c r="AR409" s="25">
        <v>1.5434194034316235E-6</v>
      </c>
      <c r="AS409" s="25">
        <v>1.0016920062673444E-6</v>
      </c>
      <c r="AT409" s="25">
        <v>1.9655801523216221E-6</v>
      </c>
      <c r="AU409" s="25">
        <v>5.3063765638149782E-6</v>
      </c>
      <c r="AV409" s="25">
        <v>8.9172697041194354E-7</v>
      </c>
      <c r="AW409" s="25">
        <v>9.324558253043887E-6</v>
      </c>
      <c r="AX409" s="25">
        <v>-2.9102040327534014E-6</v>
      </c>
      <c r="AY409" s="25">
        <v>-5.0658102332071349E-7</v>
      </c>
      <c r="AZ409" s="25">
        <v>-4.7098615946344902E-6</v>
      </c>
      <c r="BA409" s="25">
        <v>1.2986810455284051E-6</v>
      </c>
      <c r="BB409" s="25">
        <v>5.3464383134367939E-7</v>
      </c>
      <c r="BC409" s="25">
        <v>1.6221621632894756E-6</v>
      </c>
      <c r="BD409" s="25">
        <v>-3.1549423906566198E-6</v>
      </c>
      <c r="BE409" s="25">
        <v>-9.7362919824437866E-7</v>
      </c>
      <c r="BF409" s="25">
        <v>-5.0532795836666367E-6</v>
      </c>
      <c r="BG409" s="25">
        <v>-2.2261124323008974E-6</v>
      </c>
      <c r="BH409" s="25">
        <v>-9.7997141787551878E-7</v>
      </c>
      <c r="BI409" s="25">
        <v>-3.6410145092258261E-6</v>
      </c>
      <c r="BJ409" s="25">
        <v>9.2882995835572244E-7</v>
      </c>
      <c r="BK409" s="25">
        <v>-6.3422196311401227E-9</v>
      </c>
      <c r="BL409" s="25">
        <v>1.4122650744408105E-6</v>
      </c>
      <c r="BM409" s="25">
        <v>-4.6038851185893631E-8</v>
      </c>
      <c r="BN409" s="25">
        <v>3.4206704769025708E-8</v>
      </c>
      <c r="BO409" s="25">
        <v>-9.9572422515570302E-8</v>
      </c>
      <c r="BP409" s="25">
        <v>-4.7483647073720712E-8</v>
      </c>
      <c r="BQ409" s="25">
        <v>5.6466772689382717E-9</v>
      </c>
      <c r="BR409" s="25">
        <v>-7.4667447134968423E-8</v>
      </c>
      <c r="BS409" s="25">
        <v>1.4535899011991892E-8</v>
      </c>
      <c r="BT409" s="25">
        <v>-5.1978882336033839E-8</v>
      </c>
      <c r="BU409" s="25">
        <v>3.2876468533671321E-8</v>
      </c>
    </row>
    <row r="410" spans="2:73" x14ac:dyDescent="0.25">
      <c r="B410" s="25">
        <v>-8.5987884622384936E-7</v>
      </c>
      <c r="C410" s="25">
        <v>-3.6099053451728533E-7</v>
      </c>
      <c r="D410" s="25">
        <v>-5.3598417616280526E-7</v>
      </c>
      <c r="E410" s="25">
        <v>-1.9973367711562107E-6</v>
      </c>
      <c r="F410" s="25">
        <v>-1.0408038066151673E-6</v>
      </c>
      <c r="G410" s="25">
        <v>-1.2263149783859323E-6</v>
      </c>
      <c r="H410" s="25">
        <v>1.412521881079265E-6</v>
      </c>
      <c r="I410" s="25">
        <v>6.4426576075761148E-7</v>
      </c>
      <c r="J410" s="25">
        <v>9.6876760631876768E-7</v>
      </c>
      <c r="K410" s="25">
        <v>1.4715144863453045E-6</v>
      </c>
      <c r="L410" s="25">
        <v>3.7524817452267383E-7</v>
      </c>
      <c r="M410" s="25">
        <v>9.2713919944076565E-7</v>
      </c>
      <c r="N410" s="25">
        <v>1.322095978632809E-6</v>
      </c>
      <c r="O410" s="25">
        <v>6.9902987982763173E-7</v>
      </c>
      <c r="P410" s="25">
        <v>1.0920192037748291E-6</v>
      </c>
      <c r="Q410" s="25">
        <v>1.4933407938705345E-6</v>
      </c>
      <c r="R410" s="25">
        <v>7.6050636478321745E-7</v>
      </c>
      <c r="S410" s="25">
        <v>1.2243470092289488E-6</v>
      </c>
      <c r="T410" s="25">
        <v>-9.188714514898888E-7</v>
      </c>
      <c r="U410" s="25">
        <v>-9.1972948282347682E-8</v>
      </c>
      <c r="V410" s="25">
        <v>-4.9435576928480323E-7</v>
      </c>
      <c r="W410" s="25">
        <v>2.7544357004971598E-7</v>
      </c>
      <c r="X410" s="25">
        <v>1.7608831918019099E-7</v>
      </c>
      <c r="Y410" s="25">
        <v>2.2015936326765743E-7</v>
      </c>
      <c r="Z410" s="25">
        <v>-1.712448152377255E-7</v>
      </c>
      <c r="AA410" s="25">
        <v>-6.1476484955585721E-8</v>
      </c>
      <c r="AB410" s="25">
        <v>-1.3232780545411972E-7</v>
      </c>
      <c r="AC410" s="25">
        <v>2.4122122453604233E-6</v>
      </c>
      <c r="AD410" s="25">
        <v>8.5247931306556513E-7</v>
      </c>
      <c r="AE410" s="25">
        <v>1.718702778513752E-6</v>
      </c>
      <c r="AF410" s="25">
        <v>-1.1377333885634333E-6</v>
      </c>
      <c r="AG410" s="25">
        <v>-6.1013440092682911E-7</v>
      </c>
      <c r="AH410" s="25">
        <v>-8.6732962432020814E-7</v>
      </c>
      <c r="AI410" s="25">
        <v>-1.2419321433754238E-6</v>
      </c>
      <c r="AJ410" s="25">
        <v>-7.2474623515143438E-7</v>
      </c>
      <c r="AK410" s="25">
        <v>-9.5516118213374585E-7</v>
      </c>
      <c r="AL410" s="25">
        <v>-9.2379733777070427E-6</v>
      </c>
      <c r="AM410" s="25">
        <v>-4.7903069803342884E-6</v>
      </c>
      <c r="AN410" s="25">
        <v>-6.1244199633548448E-6</v>
      </c>
      <c r="AO410" s="25">
        <v>3.5632963385490157E-6</v>
      </c>
      <c r="AP410" s="25">
        <v>1.4425654040614855E-6</v>
      </c>
      <c r="AQ410" s="25">
        <v>2.4801938773318304E-6</v>
      </c>
      <c r="AR410" s="25">
        <v>-1.6455414104991906E-5</v>
      </c>
      <c r="AS410" s="25">
        <v>-7.8100979326127721E-6</v>
      </c>
      <c r="AT410" s="25">
        <v>-1.1278477801334172E-5</v>
      </c>
      <c r="AU410" s="25">
        <v>-5.5062153096405164E-6</v>
      </c>
      <c r="AV410" s="25">
        <v>-1.2626782092945149E-6</v>
      </c>
      <c r="AW410" s="25">
        <v>-2.9102040327558472E-6</v>
      </c>
      <c r="AX410" s="25">
        <v>5.9038370585367595E-5</v>
      </c>
      <c r="AY410" s="25">
        <v>1.2167223858092715E-5</v>
      </c>
      <c r="AZ410" s="25">
        <v>3.8371318165909989E-5</v>
      </c>
      <c r="BA410" s="25">
        <v>1.3742202500249823E-6</v>
      </c>
      <c r="BB410" s="25">
        <v>2.8545099258224553E-7</v>
      </c>
      <c r="BC410" s="25">
        <v>5.7082459784235973E-7</v>
      </c>
      <c r="BD410" s="25">
        <v>-4.1319950596155341E-6</v>
      </c>
      <c r="BE410" s="25">
        <v>-9.7722721671226935E-7</v>
      </c>
      <c r="BF410" s="25">
        <v>-2.3393794349134875E-6</v>
      </c>
      <c r="BG410" s="25">
        <v>-3.2285919174951383E-6</v>
      </c>
      <c r="BH410" s="25">
        <v>-8.7876366634338893E-7</v>
      </c>
      <c r="BI410" s="25">
        <v>-1.6287224919567082E-6</v>
      </c>
      <c r="BJ410" s="25">
        <v>9.0340314212039585E-7</v>
      </c>
      <c r="BK410" s="25">
        <v>9.8463550368880423E-8</v>
      </c>
      <c r="BL410" s="25">
        <v>7.1065694295677931E-7</v>
      </c>
      <c r="BM410" s="25">
        <v>-3.1367321433259376E-6</v>
      </c>
      <c r="BN410" s="25">
        <v>-1.4232277216068854E-6</v>
      </c>
      <c r="BO410" s="25">
        <v>-1.8685096193194253E-6</v>
      </c>
      <c r="BP410" s="25">
        <v>-2.0056197358106487E-6</v>
      </c>
      <c r="BQ410" s="25">
        <v>-7.8628922999342564E-7</v>
      </c>
      <c r="BR410" s="25">
        <v>-1.4661073402759614E-6</v>
      </c>
      <c r="BS410" s="25">
        <v>2.059983096359963E-6</v>
      </c>
      <c r="BT410" s="25">
        <v>1.1811714539434436E-6</v>
      </c>
      <c r="BU410" s="25">
        <v>1.1655450168971179E-6</v>
      </c>
    </row>
    <row r="411" spans="2:73" x14ac:dyDescent="0.25">
      <c r="B411" s="25">
        <v>-3.5009233068476427E-7</v>
      </c>
      <c r="C411" s="25">
        <v>-3.4318446581749207E-7</v>
      </c>
      <c r="D411" s="25">
        <v>-1.1325446485255743E-7</v>
      </c>
      <c r="E411" s="25">
        <v>-9.1140348498158541E-7</v>
      </c>
      <c r="F411" s="25">
        <v>-9.4026012479458965E-7</v>
      </c>
      <c r="G411" s="25">
        <v>-8.6816533800490088E-7</v>
      </c>
      <c r="H411" s="25">
        <v>6.7106993587830574E-7</v>
      </c>
      <c r="I411" s="25">
        <v>4.7139860671896461E-7</v>
      </c>
      <c r="J411" s="25">
        <v>3.4325271630616669E-7</v>
      </c>
      <c r="K411" s="25">
        <v>4.5984054062391252E-7</v>
      </c>
      <c r="L411" s="25">
        <v>3.448184705268087E-7</v>
      </c>
      <c r="M411" s="25">
        <v>1.2819564957206116E-7</v>
      </c>
      <c r="N411" s="25">
        <v>6.61469044985917E-7</v>
      </c>
      <c r="O411" s="25">
        <v>6.2044361429092199E-7</v>
      </c>
      <c r="P411" s="25">
        <v>5.4328947514560834E-7</v>
      </c>
      <c r="Q411" s="25">
        <v>7.383459171771364E-7</v>
      </c>
      <c r="R411" s="25">
        <v>6.1201205196759201E-7</v>
      </c>
      <c r="S411" s="25">
        <v>5.7843470935907003E-7</v>
      </c>
      <c r="T411" s="25">
        <v>-1.3886293543037105E-7</v>
      </c>
      <c r="U411" s="25">
        <v>-2.1660432962533616E-7</v>
      </c>
      <c r="V411" s="25">
        <v>1.0180260188154809E-7</v>
      </c>
      <c r="W411" s="25">
        <v>1.9946143271731686E-7</v>
      </c>
      <c r="X411" s="25">
        <v>3.0513745457455554E-7</v>
      </c>
      <c r="Y411" s="25">
        <v>1.2463051444310769E-7</v>
      </c>
      <c r="Z411" s="25">
        <v>-7.6876872191219401E-8</v>
      </c>
      <c r="AA411" s="25">
        <v>8.4315623233299775E-9</v>
      </c>
      <c r="AB411" s="25">
        <v>-3.5145234213461689E-8</v>
      </c>
      <c r="AC411" s="25">
        <v>8.7720885260750746E-7</v>
      </c>
      <c r="AD411" s="25">
        <v>8.2861638159292816E-7</v>
      </c>
      <c r="AE411" s="25">
        <v>4.7663210747752194E-7</v>
      </c>
      <c r="AF411" s="25">
        <v>-6.0080919194943692E-7</v>
      </c>
      <c r="AG411" s="25">
        <v>-6.6401263824206191E-7</v>
      </c>
      <c r="AH411" s="25">
        <v>-3.2902313804037638E-7</v>
      </c>
      <c r="AI411" s="25">
        <v>-7.2339375247553438E-7</v>
      </c>
      <c r="AJ411" s="25">
        <v>-9.7758165513994744E-7</v>
      </c>
      <c r="AK411" s="25">
        <v>-4.1850841827002239E-7</v>
      </c>
      <c r="AL411" s="25">
        <v>-4.5473969025742365E-6</v>
      </c>
      <c r="AM411" s="25">
        <v>-3.5171873331435455E-6</v>
      </c>
      <c r="AN411" s="25">
        <v>-3.1211950000368984E-6</v>
      </c>
      <c r="AO411" s="25">
        <v>1.443976796589209E-6</v>
      </c>
      <c r="AP411" s="25">
        <v>1.322792840263709E-6</v>
      </c>
      <c r="AQ411" s="25">
        <v>8.5461385768582523E-7</v>
      </c>
      <c r="AR411" s="25">
        <v>-7.5919763042464874E-6</v>
      </c>
      <c r="AS411" s="25">
        <v>-6.6461782101401301E-6</v>
      </c>
      <c r="AT411" s="25">
        <v>-4.8709493834702679E-6</v>
      </c>
      <c r="AU411" s="25">
        <v>-1.4807998376748824E-6</v>
      </c>
      <c r="AV411" s="25">
        <v>-1.2989619589537371E-6</v>
      </c>
      <c r="AW411" s="25">
        <v>-5.0658102331677193E-7</v>
      </c>
      <c r="AX411" s="25">
        <v>1.216722385807864E-5</v>
      </c>
      <c r="AY411" s="25">
        <v>8.0548598309061354E-6</v>
      </c>
      <c r="AZ411" s="25">
        <v>3.9024695932129657E-6</v>
      </c>
      <c r="BA411" s="25">
        <v>3.9740535627270919E-7</v>
      </c>
      <c r="BB411" s="25">
        <v>3.6743571785874396E-7</v>
      </c>
      <c r="BC411" s="25">
        <v>8.4098289987112086E-8</v>
      </c>
      <c r="BD411" s="25">
        <v>-1.0833944814021732E-6</v>
      </c>
      <c r="BE411" s="25">
        <v>-9.3152624109499316E-7</v>
      </c>
      <c r="BF411" s="25">
        <v>-4.2248273332965985E-7</v>
      </c>
      <c r="BG411" s="25">
        <v>-9.2085150348172277E-7</v>
      </c>
      <c r="BH411" s="25">
        <v>-7.9995856156617196E-7</v>
      </c>
      <c r="BI411" s="25">
        <v>-3.7087968801616999E-7</v>
      </c>
      <c r="BJ411" s="25">
        <v>1.6254297792045045E-7</v>
      </c>
      <c r="BK411" s="25">
        <v>1.315676795288212E-7</v>
      </c>
      <c r="BL411" s="25">
        <v>5.1603045313489852E-8</v>
      </c>
      <c r="BM411" s="25">
        <v>-1.4389774936035771E-6</v>
      </c>
      <c r="BN411" s="25">
        <v>-1.0188727951956911E-6</v>
      </c>
      <c r="BO411" s="25">
        <v>-8.5981977863606157E-7</v>
      </c>
      <c r="BP411" s="25">
        <v>-8.7294332044064153E-7</v>
      </c>
      <c r="BQ411" s="25">
        <v>-4.8386433986608024E-7</v>
      </c>
      <c r="BR411" s="25">
        <v>-5.9245245917740731E-7</v>
      </c>
      <c r="BS411" s="25">
        <v>1.0504080239428359E-6</v>
      </c>
      <c r="BT411" s="25">
        <v>9.7022718442696387E-7</v>
      </c>
      <c r="BU411" s="25">
        <v>5.4160299789947403E-7</v>
      </c>
    </row>
    <row r="412" spans="2:73" x14ac:dyDescent="0.25">
      <c r="B412" s="25">
        <v>-5.6328887438671528E-7</v>
      </c>
      <c r="C412" s="25">
        <v>-1.2432436802148934E-7</v>
      </c>
      <c r="D412" s="25">
        <v>-6.7656561138218496E-7</v>
      </c>
      <c r="E412" s="25">
        <v>-1.1172878256583857E-6</v>
      </c>
      <c r="F412" s="25">
        <v>-8.5860217394247098E-7</v>
      </c>
      <c r="G412" s="25">
        <v>-1.5053211946045031E-6</v>
      </c>
      <c r="H412" s="25">
        <v>9.1200257463944225E-7</v>
      </c>
      <c r="I412" s="25">
        <v>2.4436942176549202E-7</v>
      </c>
      <c r="J412" s="25">
        <v>8.9945849189587701E-7</v>
      </c>
      <c r="K412" s="25">
        <v>9.7464544291879426E-7</v>
      </c>
      <c r="L412" s="25">
        <v>8.4519482052780256E-8</v>
      </c>
      <c r="M412" s="25">
        <v>1.1907426589255476E-6</v>
      </c>
      <c r="N412" s="25">
        <v>9.9138231053490802E-7</v>
      </c>
      <c r="O412" s="25">
        <v>5.0134500116818532E-7</v>
      </c>
      <c r="P412" s="25">
        <v>1.1843667390987189E-6</v>
      </c>
      <c r="Q412" s="25">
        <v>1.0717753212090077E-6</v>
      </c>
      <c r="R412" s="25">
        <v>4.7283051592209795E-7</v>
      </c>
      <c r="S412" s="25">
        <v>1.2855383992385616E-6</v>
      </c>
      <c r="T412" s="25">
        <v>-6.2593174266606728E-7</v>
      </c>
      <c r="U412" s="25">
        <v>3.552557169122243E-8</v>
      </c>
      <c r="V412" s="25">
        <v>-9.678497784118556E-7</v>
      </c>
      <c r="W412" s="25">
        <v>2.0014077542683578E-7</v>
      </c>
      <c r="X412" s="25">
        <v>7.7637431176312499E-8</v>
      </c>
      <c r="Y412" s="25">
        <v>2.5817608986788976E-7</v>
      </c>
      <c r="Z412" s="25">
        <v>-8.039301067409969E-8</v>
      </c>
      <c r="AA412" s="25">
        <v>2.8514485246087369E-8</v>
      </c>
      <c r="AB412" s="25">
        <v>-1.0117166013984269E-7</v>
      </c>
      <c r="AC412" s="25">
        <v>1.697707063875075E-6</v>
      </c>
      <c r="AD412" s="25">
        <v>4.3730494423087552E-7</v>
      </c>
      <c r="AE412" s="25">
        <v>2.2533881776504172E-6</v>
      </c>
      <c r="AF412" s="25">
        <v>-8.1926919137910112E-7</v>
      </c>
      <c r="AG412" s="25">
        <v>-2.9317395780778788E-7</v>
      </c>
      <c r="AH412" s="25">
        <v>-1.0706211000036103E-6</v>
      </c>
      <c r="AI412" s="25">
        <v>-9.3901695613183721E-7</v>
      </c>
      <c r="AJ412" s="25">
        <v>-3.9932587423018775E-7</v>
      </c>
      <c r="AK412" s="25">
        <v>-1.2276255297316574E-6</v>
      </c>
      <c r="AL412" s="25">
        <v>-6.1034865195646008E-6</v>
      </c>
      <c r="AM412" s="25">
        <v>-3.3268865379429205E-6</v>
      </c>
      <c r="AN412" s="25">
        <v>-6.4686065942287652E-6</v>
      </c>
      <c r="AO412" s="25">
        <v>2.4596795240297971E-6</v>
      </c>
      <c r="AP412" s="25">
        <v>8.3246018343693745E-7</v>
      </c>
      <c r="AQ412" s="25">
        <v>3.3878977518941866E-6</v>
      </c>
      <c r="AR412" s="25">
        <v>-1.1199890063601309E-5</v>
      </c>
      <c r="AS412" s="25">
        <v>-4.9959775398409208E-6</v>
      </c>
      <c r="AT412" s="25">
        <v>-1.3337518053505026E-5</v>
      </c>
      <c r="AU412" s="25">
        <v>-2.9887917704675263E-6</v>
      </c>
      <c r="AV412" s="25">
        <v>-3.8155286693280286E-7</v>
      </c>
      <c r="AW412" s="25">
        <v>-4.709861594648368E-6</v>
      </c>
      <c r="AX412" s="25">
        <v>3.8371318165931158E-5</v>
      </c>
      <c r="AY412" s="25">
        <v>3.9024695932262785E-6</v>
      </c>
      <c r="AZ412" s="25">
        <v>4.5952620351846603E-5</v>
      </c>
      <c r="BA412" s="25">
        <v>3.7934221553753923E-7</v>
      </c>
      <c r="BB412" s="25">
        <v>-2.8317170557353051E-7</v>
      </c>
      <c r="BC412" s="25">
        <v>7.878452652765322E-7</v>
      </c>
      <c r="BD412" s="25">
        <v>-2.609449554929987E-6</v>
      </c>
      <c r="BE412" s="25">
        <v>-6.6472457250633337E-7</v>
      </c>
      <c r="BF412" s="25">
        <v>-3.9220163293718358E-6</v>
      </c>
      <c r="BG412" s="25">
        <v>-1.8493102044716478E-6</v>
      </c>
      <c r="BH412" s="25">
        <v>-6.8152847694510001E-7</v>
      </c>
      <c r="BI412" s="25">
        <v>-2.8075442329092426E-6</v>
      </c>
      <c r="BJ412" s="25">
        <v>7.6013935045833922E-7</v>
      </c>
      <c r="BK412" s="25">
        <v>-1.6803904438766632E-8</v>
      </c>
      <c r="BL412" s="25">
        <v>1.1144720964625932E-6</v>
      </c>
      <c r="BM412" s="25">
        <v>-1.8588034696698964E-6</v>
      </c>
      <c r="BN412" s="25">
        <v>-8.3923942818461997E-7</v>
      </c>
      <c r="BO412" s="25">
        <v>-2.3219355586787116E-6</v>
      </c>
      <c r="BP412" s="25">
        <v>-1.3724019141270384E-6</v>
      </c>
      <c r="BQ412" s="25">
        <v>-4.8721198986542123E-7</v>
      </c>
      <c r="BR412" s="25">
        <v>-1.5576630897420896E-6</v>
      </c>
      <c r="BS412" s="25">
        <v>1.2223329510073769E-6</v>
      </c>
      <c r="BT412" s="25">
        <v>6.1429181861138579E-7</v>
      </c>
      <c r="BU412" s="25">
        <v>9.7207352458411611E-7</v>
      </c>
    </row>
    <row r="413" spans="2:73" x14ac:dyDescent="0.25">
      <c r="B413" s="25">
        <v>2.1226203913982111E-7</v>
      </c>
      <c r="C413" s="25">
        <v>1.6061422688705857E-7</v>
      </c>
      <c r="D413" s="25">
        <v>4.778472948459959E-8</v>
      </c>
      <c r="E413" s="25">
        <v>7.2743348808468333E-7</v>
      </c>
      <c r="F413" s="25">
        <v>4.4708994320692366E-7</v>
      </c>
      <c r="G413" s="25">
        <v>3.3640865434895907E-7</v>
      </c>
      <c r="H413" s="25">
        <v>-8.6931926682881633E-7</v>
      </c>
      <c r="I413" s="25">
        <v>-5.6462858641322714E-7</v>
      </c>
      <c r="J413" s="25">
        <v>-3.4679496190965837E-7</v>
      </c>
      <c r="K413" s="25">
        <v>-3.2450420272417402E-7</v>
      </c>
      <c r="L413" s="25">
        <v>-1.7159575329608029E-7</v>
      </c>
      <c r="M413" s="25">
        <v>-6.1167890141549086E-8</v>
      </c>
      <c r="N413" s="25">
        <v>-1.5976617225715861E-7</v>
      </c>
      <c r="O413" s="25">
        <v>-1.1198115019475677E-7</v>
      </c>
      <c r="P413" s="25">
        <v>-1.4965082390444869E-7</v>
      </c>
      <c r="Q413" s="25">
        <v>-2.4020425436199755E-7</v>
      </c>
      <c r="R413" s="25">
        <v>-1.6765814344044569E-7</v>
      </c>
      <c r="S413" s="25">
        <v>-2.0483827175345608E-7</v>
      </c>
      <c r="T413" s="25">
        <v>-3.325530249648212E-7</v>
      </c>
      <c r="U413" s="25">
        <v>-2.3241860623008828E-7</v>
      </c>
      <c r="V413" s="25">
        <v>-2.378423422835097E-7</v>
      </c>
      <c r="W413" s="25">
        <v>-1.825410081424117E-8</v>
      </c>
      <c r="X413" s="25">
        <v>-1.6381645556480718E-8</v>
      </c>
      <c r="Y413" s="25">
        <v>-1.43811152791554E-8</v>
      </c>
      <c r="Z413" s="25">
        <v>8.0438082104838937E-8</v>
      </c>
      <c r="AA413" s="25">
        <v>5.5676993245688925E-8</v>
      </c>
      <c r="AB413" s="25">
        <v>5.5187447849007391E-8</v>
      </c>
      <c r="AC413" s="25">
        <v>9.2348770602823649E-8</v>
      </c>
      <c r="AD413" s="25">
        <v>6.4760462789642588E-8</v>
      </c>
      <c r="AE413" s="25">
        <v>3.3004070530053616E-8</v>
      </c>
      <c r="AF413" s="25">
        <v>6.8911216129230457E-8</v>
      </c>
      <c r="AG413" s="25">
        <v>4.5623945700336553E-8</v>
      </c>
      <c r="AH413" s="25">
        <v>5.2420365199806591E-8</v>
      </c>
      <c r="AI413" s="25">
        <v>6.7272348386326897E-9</v>
      </c>
      <c r="AJ413" s="25">
        <v>6.3285980111283462E-9</v>
      </c>
      <c r="AK413" s="25">
        <v>1.16140326299546E-8</v>
      </c>
      <c r="AL413" s="25">
        <v>-1.5539568533340375E-6</v>
      </c>
      <c r="AM413" s="25">
        <v>-1.0152872019138548E-6</v>
      </c>
      <c r="AN413" s="25">
        <v>-9.5022032553085435E-7</v>
      </c>
      <c r="AO413" s="25">
        <v>-4.558993172559811E-8</v>
      </c>
      <c r="AP413" s="25">
        <v>-2.6463682007828016E-8</v>
      </c>
      <c r="AQ413" s="25">
        <v>-5.2271533447299127E-8</v>
      </c>
      <c r="AR413" s="25">
        <v>-1.5939884573726304E-6</v>
      </c>
      <c r="AS413" s="25">
        <v>-1.0472553846845412E-6</v>
      </c>
      <c r="AT413" s="25">
        <v>-9.1933882998365424E-7</v>
      </c>
      <c r="AU413" s="25">
        <v>2.9682087074045516E-6</v>
      </c>
      <c r="AV413" s="25">
        <v>1.444660740958836E-6</v>
      </c>
      <c r="AW413" s="25">
        <v>1.2986810455138827E-6</v>
      </c>
      <c r="AX413" s="25">
        <v>1.3742202500319212E-6</v>
      </c>
      <c r="AY413" s="25">
        <v>3.9740535627429494E-7</v>
      </c>
      <c r="AZ413" s="25">
        <v>3.7934221553022849E-7</v>
      </c>
      <c r="BA413" s="25">
        <v>3.3078012090147413E-6</v>
      </c>
      <c r="BB413" s="25">
        <v>3.4092307318964816E-6</v>
      </c>
      <c r="BC413" s="25">
        <v>1.3950358857393393E-6</v>
      </c>
      <c r="BD413" s="25">
        <v>-2.7239900835807074E-6</v>
      </c>
      <c r="BE413" s="25">
        <v>-2.0761085271446805E-6</v>
      </c>
      <c r="BF413" s="25">
        <v>-1.3862830687467787E-6</v>
      </c>
      <c r="BG413" s="25">
        <v>-2.2663006240680739E-6</v>
      </c>
      <c r="BH413" s="25">
        <v>-1.7957173828036993E-6</v>
      </c>
      <c r="BI413" s="25">
        <v>-1.1351143937038975E-6</v>
      </c>
      <c r="BJ413" s="25">
        <v>4.5768945951263351E-7</v>
      </c>
      <c r="BK413" s="25">
        <v>2.8039114434098111E-7</v>
      </c>
      <c r="BL413" s="25">
        <v>2.5116867504288126E-7</v>
      </c>
      <c r="BM413" s="25">
        <v>1.119198555540879E-6</v>
      </c>
      <c r="BN413" s="25">
        <v>6.1541307719249625E-7</v>
      </c>
      <c r="BO413" s="25">
        <v>3.7082371924349389E-7</v>
      </c>
      <c r="BP413" s="25">
        <v>6.5697780723961152E-7</v>
      </c>
      <c r="BQ413" s="25">
        <v>3.1122614533711504E-7</v>
      </c>
      <c r="BR413" s="25">
        <v>3.3154964611969106E-7</v>
      </c>
      <c r="BS413" s="25">
        <v>-7.6531281995723122E-7</v>
      </c>
      <c r="BT413" s="25">
        <v>-5.6712431403989953E-7</v>
      </c>
      <c r="BU413" s="25">
        <v>-3.491668071080047E-7</v>
      </c>
    </row>
    <row r="414" spans="2:73" x14ac:dyDescent="0.25">
      <c r="B414" s="25">
        <v>9.7405363056419155E-8</v>
      </c>
      <c r="C414" s="25">
        <v>2.3146525773842797E-7</v>
      </c>
      <c r="D414" s="25">
        <v>-7.6576271341829504E-8</v>
      </c>
      <c r="E414" s="25">
        <v>3.9284703775076884E-7</v>
      </c>
      <c r="F414" s="25">
        <v>7.3378598938050876E-7</v>
      </c>
      <c r="G414" s="25">
        <v>5.113760894409398E-7</v>
      </c>
      <c r="H414" s="25">
        <v>-3.8864030938031883E-7</v>
      </c>
      <c r="I414" s="25">
        <v>-7.7128986668978383E-7</v>
      </c>
      <c r="J414" s="25">
        <v>7.7003542250441383E-8</v>
      </c>
      <c r="K414" s="25">
        <v>-4.0593330041224277E-8</v>
      </c>
      <c r="L414" s="25">
        <v>-2.3588940081809007E-7</v>
      </c>
      <c r="M414" s="25">
        <v>1.9579288540829722E-7</v>
      </c>
      <c r="N414" s="25">
        <v>-1.3376629972793094E-7</v>
      </c>
      <c r="O414" s="25">
        <v>-1.3747957141457823E-7</v>
      </c>
      <c r="P414" s="25">
        <v>-1.4398217211026075E-7</v>
      </c>
      <c r="Q414" s="25">
        <v>-1.9832803850787326E-7</v>
      </c>
      <c r="R414" s="25">
        <v>-2.1105472679250337E-7</v>
      </c>
      <c r="S414" s="25">
        <v>-1.8802077989036941E-7</v>
      </c>
      <c r="T414" s="25">
        <v>-2.5064161628267539E-7</v>
      </c>
      <c r="U414" s="25">
        <v>-3.039352081332658E-7</v>
      </c>
      <c r="V414" s="25">
        <v>-1.9536561449968534E-7</v>
      </c>
      <c r="W414" s="25">
        <v>-1.6273346302966361E-8</v>
      </c>
      <c r="X414" s="25">
        <v>-2.2755232580162765E-8</v>
      </c>
      <c r="Y414" s="25">
        <v>-1.1974670482745749E-8</v>
      </c>
      <c r="Z414" s="25">
        <v>6.4561738779942321E-8</v>
      </c>
      <c r="AA414" s="25">
        <v>7.3575155377925139E-8</v>
      </c>
      <c r="AB414" s="25">
        <v>4.4038607780108654E-8</v>
      </c>
      <c r="AC414" s="25">
        <v>5.2313577774802135E-8</v>
      </c>
      <c r="AD414" s="25">
        <v>9.2880481340762433E-8</v>
      </c>
      <c r="AE414" s="25">
        <v>7.3448346093159272E-9</v>
      </c>
      <c r="AF414" s="25">
        <v>5.059658304480252E-8</v>
      </c>
      <c r="AG414" s="25">
        <v>5.0128082684786079E-8</v>
      </c>
      <c r="AH414" s="25">
        <v>3.6031958100837096E-8</v>
      </c>
      <c r="AI414" s="25">
        <v>2.3081905678265597E-9</v>
      </c>
      <c r="AJ414" s="25">
        <v>-6.9184011297629411E-10</v>
      </c>
      <c r="AK414" s="25">
        <v>3.9680208034741912E-9</v>
      </c>
      <c r="AL414" s="25">
        <v>-1.2846128495488239E-6</v>
      </c>
      <c r="AM414" s="25">
        <v>-1.1251355580624289E-6</v>
      </c>
      <c r="AN414" s="25">
        <v>-8.400033089371178E-7</v>
      </c>
      <c r="AO414" s="25">
        <v>-2.7216633675126727E-8</v>
      </c>
      <c r="AP414" s="25">
        <v>-2.2893960137382319E-8</v>
      </c>
      <c r="AQ414" s="25">
        <v>-2.5564585840719727E-8</v>
      </c>
      <c r="AR414" s="25">
        <v>-1.3074016030806726E-6</v>
      </c>
      <c r="AS414" s="25">
        <v>-1.1958139193787853E-6</v>
      </c>
      <c r="AT414" s="25">
        <v>-8.1781553690223986E-7</v>
      </c>
      <c r="AU414" s="25">
        <v>1.5928525956859782E-6</v>
      </c>
      <c r="AV414" s="25">
        <v>1.5632496372514071E-6</v>
      </c>
      <c r="AW414" s="25">
        <v>5.346438313284923E-7</v>
      </c>
      <c r="AX414" s="25">
        <v>2.8545099260530552E-7</v>
      </c>
      <c r="AY414" s="25">
        <v>3.6743571787262175E-7</v>
      </c>
      <c r="AZ414" s="25">
        <v>-2.8317170557374751E-7</v>
      </c>
      <c r="BA414" s="25">
        <v>3.4092307319107807E-6</v>
      </c>
      <c r="BB414" s="25">
        <v>4.5861493914771584E-6</v>
      </c>
      <c r="BC414" s="25">
        <v>1.5688530635907805E-6</v>
      </c>
      <c r="BD414" s="25">
        <v>-1.9279166724032399E-6</v>
      </c>
      <c r="BE414" s="25">
        <v>-2.8506009712714331E-6</v>
      </c>
      <c r="BF414" s="25">
        <v>-1.2565031050807281E-6</v>
      </c>
      <c r="BG414" s="25">
        <v>-1.7032287450810937E-6</v>
      </c>
      <c r="BH414" s="25">
        <v>-2.459267824300726E-6</v>
      </c>
      <c r="BI414" s="25">
        <v>-1.1714280026930786E-6</v>
      </c>
      <c r="BJ414" s="25">
        <v>2.246879273221462E-7</v>
      </c>
      <c r="BK414" s="25">
        <v>3.9133314697070709E-7</v>
      </c>
      <c r="BL414" s="25">
        <v>8.5075102387649431E-8</v>
      </c>
      <c r="BM414" s="25">
        <v>6.1302142635538549E-7</v>
      </c>
      <c r="BN414" s="25">
        <v>7.223435948278123E-7</v>
      </c>
      <c r="BO414" s="25">
        <v>2.1429261515816551E-7</v>
      </c>
      <c r="BP414" s="25">
        <v>3.114952132002909E-7</v>
      </c>
      <c r="BQ414" s="25">
        <v>3.0027241292029938E-7</v>
      </c>
      <c r="BR414" s="25">
        <v>1.0200893797343626E-7</v>
      </c>
      <c r="BS414" s="25">
        <v>-5.3015243185363022E-7</v>
      </c>
      <c r="BT414" s="25">
        <v>-7.6102318664200697E-7</v>
      </c>
      <c r="BU414" s="25">
        <v>-2.0046952715000231E-7</v>
      </c>
    </row>
    <row r="415" spans="2:73" x14ac:dyDescent="0.25">
      <c r="B415" s="25">
        <v>9.9645323075795946E-8</v>
      </c>
      <c r="C415" s="25">
        <v>4.6907914279358498E-8</v>
      </c>
      <c r="D415" s="25">
        <v>1.0895439109259719E-7</v>
      </c>
      <c r="E415" s="25">
        <v>2.7642403122907206E-7</v>
      </c>
      <c r="F415" s="25">
        <v>3.3017578410838704E-7</v>
      </c>
      <c r="G415" s="25">
        <v>4.8782483578341251E-7</v>
      </c>
      <c r="H415" s="25">
        <v>-4.495058803277406E-7</v>
      </c>
      <c r="I415" s="25">
        <v>-2.1986303373545356E-7</v>
      </c>
      <c r="J415" s="25">
        <v>-5.1302651734447258E-7</v>
      </c>
      <c r="K415" s="25">
        <v>-1.5405386316650081E-7</v>
      </c>
      <c r="L415" s="25">
        <v>-3.8832267624418927E-8</v>
      </c>
      <c r="M415" s="25">
        <v>-1.8330467525806693E-7</v>
      </c>
      <c r="N415" s="25">
        <v>-9.9597929389355923E-8</v>
      </c>
      <c r="O415" s="25">
        <v>-7.2363596982370828E-8</v>
      </c>
      <c r="P415" s="25">
        <v>-1.0940490573901895E-7</v>
      </c>
      <c r="Q415" s="25">
        <v>-1.4525031524877377E-7</v>
      </c>
      <c r="R415" s="25">
        <v>-1.0459375808108947E-7</v>
      </c>
      <c r="S415" s="25">
        <v>-1.4992847541250853E-7</v>
      </c>
      <c r="T415" s="25">
        <v>-1.9580669408544384E-7</v>
      </c>
      <c r="U415" s="25">
        <v>-1.3412285183167614E-7</v>
      </c>
      <c r="V415" s="25">
        <v>-2.2076745099380846E-7</v>
      </c>
      <c r="W415" s="25">
        <v>-9.3050107747723807E-9</v>
      </c>
      <c r="X415" s="25">
        <v>-7.7706365719405221E-9</v>
      </c>
      <c r="Y415" s="25">
        <v>-7.5755162767809914E-9</v>
      </c>
      <c r="Z415" s="25">
        <v>4.565238585941785E-8</v>
      </c>
      <c r="AA415" s="25">
        <v>3.2230161098718639E-8</v>
      </c>
      <c r="AB415" s="25">
        <v>4.0523569673489579E-8</v>
      </c>
      <c r="AC415" s="25">
        <v>5.0556378836670069E-8</v>
      </c>
      <c r="AD415" s="25">
        <v>2.9529093750586671E-8</v>
      </c>
      <c r="AE415" s="25">
        <v>7.0838975581299923E-8</v>
      </c>
      <c r="AF415" s="25">
        <v>3.5750894380182374E-8</v>
      </c>
      <c r="AG415" s="25">
        <v>2.2401904035892717E-8</v>
      </c>
      <c r="AH415" s="25">
        <v>2.8225586250207879E-8</v>
      </c>
      <c r="AI415" s="25">
        <v>-5.9648070446309622E-10</v>
      </c>
      <c r="AJ415" s="25">
        <v>-2.0576204908854002E-9</v>
      </c>
      <c r="AK415" s="25">
        <v>-4.7224671465007084E-9</v>
      </c>
      <c r="AL415" s="25">
        <v>-8.1574346174788952E-7</v>
      </c>
      <c r="AM415" s="25">
        <v>-5.5636477828495439E-7</v>
      </c>
      <c r="AN415" s="25">
        <v>-7.6239827855040243E-7</v>
      </c>
      <c r="AO415" s="25">
        <v>-2.2633801288383175E-8</v>
      </c>
      <c r="AP415" s="25">
        <v>-9.0652955944849589E-9</v>
      </c>
      <c r="AQ415" s="25">
        <v>-3.6428232375040892E-9</v>
      </c>
      <c r="AR415" s="25">
        <v>-8.4426252000063951E-7</v>
      </c>
      <c r="AS415" s="25">
        <v>-5.7888619693194152E-7</v>
      </c>
      <c r="AT415" s="25">
        <v>-8.3431689804069897E-7</v>
      </c>
      <c r="AU415" s="25">
        <v>1.415087117851374E-6</v>
      </c>
      <c r="AV415" s="25">
        <v>6.6298448692628081E-7</v>
      </c>
      <c r="AW415" s="25">
        <v>1.6221621632894756E-6</v>
      </c>
      <c r="AX415" s="25">
        <v>5.7082459785073445E-7</v>
      </c>
      <c r="AY415" s="25">
        <v>8.4098289994339315E-8</v>
      </c>
      <c r="AZ415" s="25">
        <v>7.8784526524877663E-7</v>
      </c>
      <c r="BA415" s="25">
        <v>1.3950358857183414E-6</v>
      </c>
      <c r="BB415" s="25">
        <v>1.5688530635693857E-6</v>
      </c>
      <c r="BC415" s="25">
        <v>9.1248517717789816E-7</v>
      </c>
      <c r="BD415" s="25">
        <v>-1.2698769964302854E-6</v>
      </c>
      <c r="BE415" s="25">
        <v>-1.1281624495043331E-6</v>
      </c>
      <c r="BF415" s="25">
        <v>-1.4653526595326261E-6</v>
      </c>
      <c r="BG415" s="25">
        <v>-1.0056321352483174E-6</v>
      </c>
      <c r="BH415" s="25">
        <v>-1.0027400732420432E-6</v>
      </c>
      <c r="BI415" s="25">
        <v>-1.142817887489489E-6</v>
      </c>
      <c r="BJ415" s="25">
        <v>2.6424486118196803E-7</v>
      </c>
      <c r="BK415" s="25">
        <v>1.2542237626228985E-7</v>
      </c>
      <c r="BL415" s="25">
        <v>3.2253477204313707E-7</v>
      </c>
      <c r="BM415" s="25">
        <v>4.6766010650675451E-7</v>
      </c>
      <c r="BN415" s="25">
        <v>2.9077635373857326E-7</v>
      </c>
      <c r="BO415" s="25">
        <v>6.5092602205552019E-7</v>
      </c>
      <c r="BP415" s="25">
        <v>3.4501725472289571E-7</v>
      </c>
      <c r="BQ415" s="25">
        <v>1.5061006821933471E-7</v>
      </c>
      <c r="BR415" s="25">
        <v>4.119374489158778E-7</v>
      </c>
      <c r="BS415" s="25">
        <v>-3.3061337974730699E-7</v>
      </c>
      <c r="BT415" s="25">
        <v>-2.4335691834391091E-7</v>
      </c>
      <c r="BU415" s="25">
        <v>-2.6140172017241614E-7</v>
      </c>
    </row>
    <row r="416" spans="2:73" x14ac:dyDescent="0.25">
      <c r="B416" s="25">
        <v>1.7034887717093383E-7</v>
      </c>
      <c r="C416" s="25">
        <v>1.3348875856536671E-7</v>
      </c>
      <c r="D416" s="25">
        <v>4.8779295015190505E-8</v>
      </c>
      <c r="E416" s="25">
        <v>5.1252654907629758E-7</v>
      </c>
      <c r="F416" s="25">
        <v>3.7955932366370259E-7</v>
      </c>
      <c r="G416" s="25">
        <v>3.1382799589698871E-7</v>
      </c>
      <c r="H416" s="25">
        <v>-5.1138381781945519E-7</v>
      </c>
      <c r="I416" s="25">
        <v>-3.8089633528320798E-7</v>
      </c>
      <c r="J416" s="25">
        <v>-2.0254044996532369E-7</v>
      </c>
      <c r="K416" s="25">
        <v>-2.5382465413531508E-7</v>
      </c>
      <c r="L416" s="25">
        <v>-1.3970309099569284E-7</v>
      </c>
      <c r="M416" s="25">
        <v>-6.4660739338944024E-8</v>
      </c>
      <c r="N416" s="25">
        <v>-2.0185487499546628E-7</v>
      </c>
      <c r="O416" s="25">
        <v>-1.3968836060778133E-7</v>
      </c>
      <c r="P416" s="25">
        <v>-1.750780472437222E-7</v>
      </c>
      <c r="Q416" s="25">
        <v>-2.5640440004526255E-7</v>
      </c>
      <c r="R416" s="25">
        <v>-1.7414180241554629E-7</v>
      </c>
      <c r="S416" s="25">
        <v>-2.1226941909108631E-7</v>
      </c>
      <c r="T416" s="25">
        <v>-8.7210286513206281E-8</v>
      </c>
      <c r="U416" s="25">
        <v>-1.0770448572214843E-7</v>
      </c>
      <c r="V416" s="25">
        <v>-8.9100415611189164E-8</v>
      </c>
      <c r="W416" s="25">
        <v>-3.8192359462507763E-8</v>
      </c>
      <c r="X416" s="25">
        <v>-3.7333547204298292E-8</v>
      </c>
      <c r="Y416" s="25">
        <v>-2.7907002939457762E-8</v>
      </c>
      <c r="Z416" s="25">
        <v>5.4549525049796266E-8</v>
      </c>
      <c r="AA416" s="25">
        <v>3.4453441807764959E-8</v>
      </c>
      <c r="AB416" s="25">
        <v>3.7191371847364112E-8</v>
      </c>
      <c r="AC416" s="25">
        <v>-1.6919411353205627E-7</v>
      </c>
      <c r="AD416" s="25">
        <v>-6.6437316693397856E-8</v>
      </c>
      <c r="AE416" s="25">
        <v>-1.2316900347989715E-7</v>
      </c>
      <c r="AF416" s="25">
        <v>1.416036722601266E-7</v>
      </c>
      <c r="AG416" s="25">
        <v>1.008461735185695E-7</v>
      </c>
      <c r="AH416" s="25">
        <v>9.8154599754717707E-8</v>
      </c>
      <c r="AI416" s="25">
        <v>1.252465066728381E-7</v>
      </c>
      <c r="AJ416" s="25">
        <v>1.0372627891510283E-7</v>
      </c>
      <c r="AK416" s="25">
        <v>8.8870230846811357E-8</v>
      </c>
      <c r="AL416" s="25">
        <v>1.2138198460937E-7</v>
      </c>
      <c r="AM416" s="25">
        <v>-1.3611051662848308E-8</v>
      </c>
      <c r="AN416" s="25">
        <v>1.0576560625583409E-7</v>
      </c>
      <c r="AO416" s="25">
        <v>-3.4018871254010152E-7</v>
      </c>
      <c r="AP416" s="25">
        <v>-1.818706211267669E-7</v>
      </c>
      <c r="AQ416" s="25">
        <v>-2.2768799512236993E-7</v>
      </c>
      <c r="AR416" s="25">
        <v>7.5601131735436589E-7</v>
      </c>
      <c r="AS416" s="25">
        <v>3.3842316507241928E-7</v>
      </c>
      <c r="AT416" s="25">
        <v>5.4549283570491253E-7</v>
      </c>
      <c r="AU416" s="25">
        <v>-4.8880063769629611E-6</v>
      </c>
      <c r="AV416" s="25">
        <v>-1.4218176464720412E-6</v>
      </c>
      <c r="AW416" s="25">
        <v>-3.1549423906499198E-6</v>
      </c>
      <c r="AX416" s="25">
        <v>-4.1319950596085953E-6</v>
      </c>
      <c r="AY416" s="25">
        <v>-1.083394481399622E-6</v>
      </c>
      <c r="AZ416" s="25">
        <v>-2.6094495549450075E-6</v>
      </c>
      <c r="BA416" s="25">
        <v>-2.7239900835945852E-6</v>
      </c>
      <c r="BB416" s="25">
        <v>-1.9279166723960541E-6</v>
      </c>
      <c r="BC416" s="25">
        <v>-1.2698769964487321E-6</v>
      </c>
      <c r="BD416" s="25">
        <v>8.388003539442453E-6</v>
      </c>
      <c r="BE416" s="25">
        <v>3.3702656811319055E-6</v>
      </c>
      <c r="BF416" s="25">
        <v>5.0151806129013509E-6</v>
      </c>
      <c r="BG416" s="25">
        <v>-6.0744277679547487E-6</v>
      </c>
      <c r="BH416" s="25">
        <v>-2.9451514233559591E-6</v>
      </c>
      <c r="BI416" s="25">
        <v>-3.2728273418068974E-6</v>
      </c>
      <c r="BJ416" s="25">
        <v>1.5375686926027976E-6</v>
      </c>
      <c r="BK416" s="25">
        <v>4.0458289551213624E-7</v>
      </c>
      <c r="BL416" s="25">
        <v>1.1519920452917546E-6</v>
      </c>
      <c r="BM416" s="25">
        <v>7.9493768599669945E-7</v>
      </c>
      <c r="BN416" s="25">
        <v>4.7542712988562438E-7</v>
      </c>
      <c r="BO416" s="25">
        <v>3.3027982912466931E-7</v>
      </c>
      <c r="BP416" s="25">
        <v>4.7175479696986988E-7</v>
      </c>
      <c r="BQ416" s="25">
        <v>2.3519233521086496E-7</v>
      </c>
      <c r="BR416" s="25">
        <v>2.6483105708661853E-7</v>
      </c>
      <c r="BS416" s="25">
        <v>-5.5476921834163306E-7</v>
      </c>
      <c r="BT416" s="25">
        <v>-4.4323049668980588E-7</v>
      </c>
      <c r="BU416" s="25">
        <v>-2.6416327063096597E-7</v>
      </c>
    </row>
    <row r="417" spans="2:73" x14ac:dyDescent="0.25">
      <c r="B417" s="25">
        <v>1.0079865992421656E-7</v>
      </c>
      <c r="C417" s="25">
        <v>2.009137726743937E-7</v>
      </c>
      <c r="D417" s="25">
        <v>-3.4424885235108604E-8</v>
      </c>
      <c r="E417" s="25">
        <v>3.444202597619857E-7</v>
      </c>
      <c r="F417" s="25">
        <v>6.3556120247915127E-7</v>
      </c>
      <c r="G417" s="25">
        <v>4.9307123112420015E-7</v>
      </c>
      <c r="H417" s="25">
        <v>-3.0719771676679285E-7</v>
      </c>
      <c r="I417" s="25">
        <v>-5.6047699732025835E-7</v>
      </c>
      <c r="J417" s="25">
        <v>1.2696829129812391E-8</v>
      </c>
      <c r="K417" s="25">
        <v>-6.3144069957737147E-8</v>
      </c>
      <c r="L417" s="25">
        <v>-2.016228390910868E-7</v>
      </c>
      <c r="M417" s="25">
        <v>1.1342389244134578E-7</v>
      </c>
      <c r="N417" s="25">
        <v>-1.8152552407536362E-7</v>
      </c>
      <c r="O417" s="25">
        <v>-1.8974805784943705E-7</v>
      </c>
      <c r="P417" s="25">
        <v>-1.8059961190854552E-7</v>
      </c>
      <c r="Q417" s="25">
        <v>-2.3088329853782247E-7</v>
      </c>
      <c r="R417" s="25">
        <v>-2.3230396344747772E-7</v>
      </c>
      <c r="S417" s="25">
        <v>-2.1191805606074634E-7</v>
      </c>
      <c r="T417" s="25">
        <v>-1.4325498688483915E-7</v>
      </c>
      <c r="U417" s="25">
        <v>-1.5794038555477785E-7</v>
      </c>
      <c r="V417" s="25">
        <v>-1.3515194854664199E-7</v>
      </c>
      <c r="W417" s="25">
        <v>-4.1972177540128301E-8</v>
      </c>
      <c r="X417" s="25">
        <v>-6.6668559492444324E-8</v>
      </c>
      <c r="Y417" s="25">
        <v>-2.8781034188582849E-8</v>
      </c>
      <c r="Z417" s="25">
        <v>4.9357774462458852E-8</v>
      </c>
      <c r="AA417" s="25">
        <v>4.2555905598040678E-8</v>
      </c>
      <c r="AB417" s="25">
        <v>3.1318444152200821E-8</v>
      </c>
      <c r="AC417" s="25">
        <v>-8.7628311652983323E-8</v>
      </c>
      <c r="AD417" s="25">
        <v>-7.4363577892699873E-8</v>
      </c>
      <c r="AE417" s="25">
        <v>-7.6766107514104349E-8</v>
      </c>
      <c r="AF417" s="25">
        <v>1.2091107030033301E-7</v>
      </c>
      <c r="AG417" s="25">
        <v>1.39804299442714E-7</v>
      </c>
      <c r="AH417" s="25">
        <v>7.7322867628265543E-8</v>
      </c>
      <c r="AI417" s="25">
        <v>1.1352547337800246E-7</v>
      </c>
      <c r="AJ417" s="25">
        <v>1.6391695333711764E-7</v>
      </c>
      <c r="AK417" s="25">
        <v>7.4785457664647571E-8</v>
      </c>
      <c r="AL417" s="25">
        <v>-1.2063513602895448E-7</v>
      </c>
      <c r="AM417" s="25">
        <v>-1.4592653793665811E-7</v>
      </c>
      <c r="AN417" s="25">
        <v>-7.8645995513741639E-9</v>
      </c>
      <c r="AO417" s="25">
        <v>-2.1587992605080551E-7</v>
      </c>
      <c r="AP417" s="25">
        <v>-2.2770511874659061E-7</v>
      </c>
      <c r="AQ417" s="25">
        <v>-1.6521766011422925E-7</v>
      </c>
      <c r="AR417" s="25">
        <v>2.963985750528368E-7</v>
      </c>
      <c r="AS417" s="25">
        <v>3.2005911203975002E-7</v>
      </c>
      <c r="AT417" s="25">
        <v>3.0890462574160701E-7</v>
      </c>
      <c r="AU417" s="25">
        <v>-1.2736257917610812E-6</v>
      </c>
      <c r="AV417" s="25">
        <v>-1.2515853531624987E-6</v>
      </c>
      <c r="AW417" s="25">
        <v>-9.7362919824488963E-7</v>
      </c>
      <c r="AX417" s="25">
        <v>-9.7722721670824425E-7</v>
      </c>
      <c r="AY417" s="25">
        <v>-9.3152624112274873E-7</v>
      </c>
      <c r="AZ417" s="25">
        <v>-6.6472457250328257E-7</v>
      </c>
      <c r="BA417" s="25">
        <v>-2.0761085271143935E-6</v>
      </c>
      <c r="BB417" s="25">
        <v>-2.8506009712436775E-6</v>
      </c>
      <c r="BC417" s="25">
        <v>-1.128162449508589E-6</v>
      </c>
      <c r="BD417" s="25">
        <v>3.370265681124527E-6</v>
      </c>
      <c r="BE417" s="25">
        <v>4.897813675593824E-6</v>
      </c>
      <c r="BF417" s="25">
        <v>3.4182083522465225E-6</v>
      </c>
      <c r="BG417" s="25">
        <v>-2.8912232000661061E-6</v>
      </c>
      <c r="BH417" s="25">
        <v>-3.5441501351762827E-6</v>
      </c>
      <c r="BI417" s="25">
        <v>-1.8726536207254458E-6</v>
      </c>
      <c r="BJ417" s="25">
        <v>4.5851111880936859E-7</v>
      </c>
      <c r="BK417" s="25">
        <v>5.5803618922989351E-7</v>
      </c>
      <c r="BL417" s="25">
        <v>2.2913802702803281E-7</v>
      </c>
      <c r="BM417" s="25">
        <v>5.4513754246188929E-7</v>
      </c>
      <c r="BN417" s="25">
        <v>6.1330064565767728E-7</v>
      </c>
      <c r="BO417" s="25">
        <v>2.8755477417588942E-7</v>
      </c>
      <c r="BP417" s="25">
        <v>2.9541532083058214E-7</v>
      </c>
      <c r="BQ417" s="25">
        <v>2.590577896713353E-7</v>
      </c>
      <c r="BR417" s="25">
        <v>1.5212424581764912E-7</v>
      </c>
      <c r="BS417" s="25">
        <v>-4.6330255126418906E-7</v>
      </c>
      <c r="BT417" s="25">
        <v>-6.362777981785972E-7</v>
      </c>
      <c r="BU417" s="25">
        <v>-2.0024442796928856E-7</v>
      </c>
    </row>
    <row r="418" spans="2:73" x14ac:dyDescent="0.25">
      <c r="B418" s="25">
        <v>9.9983021976139853E-8</v>
      </c>
      <c r="C418" s="25">
        <v>7.5594463293807454E-8</v>
      </c>
      <c r="D418" s="25">
        <v>9.6283613207348573E-8</v>
      </c>
      <c r="E418" s="25">
        <v>2.5033844633549692E-7</v>
      </c>
      <c r="F418" s="25">
        <v>3.6981581733424728E-7</v>
      </c>
      <c r="G418" s="25">
        <v>4.6912430065604305E-7</v>
      </c>
      <c r="H418" s="25">
        <v>-2.9853393055260454E-7</v>
      </c>
      <c r="I418" s="25">
        <v>-2.2524724751922659E-7</v>
      </c>
      <c r="J418" s="25">
        <v>-2.6503709257136299E-7</v>
      </c>
      <c r="K418" s="25">
        <v>-1.3374973717253382E-7</v>
      </c>
      <c r="L418" s="25">
        <v>-6.6453821616031822E-8</v>
      </c>
      <c r="M418" s="25">
        <v>-1.5137183204810833E-7</v>
      </c>
      <c r="N418" s="25">
        <v>-1.6616956255443824E-7</v>
      </c>
      <c r="O418" s="25">
        <v>-1.278590027551824E-7</v>
      </c>
      <c r="P418" s="25">
        <v>-2.0256315194644436E-7</v>
      </c>
      <c r="Q418" s="25">
        <v>-1.9830929286074335E-7</v>
      </c>
      <c r="R418" s="25">
        <v>-1.4149854659899434E-7</v>
      </c>
      <c r="S418" s="25">
        <v>-2.3185058873470554E-7</v>
      </c>
      <c r="T418" s="25">
        <v>-6.4801171403930859E-8</v>
      </c>
      <c r="U418" s="25">
        <v>-8.3198962609387316E-8</v>
      </c>
      <c r="V418" s="25">
        <v>-1.7381647315906079E-8</v>
      </c>
      <c r="W418" s="25">
        <v>-3.3818460569454791E-8</v>
      </c>
      <c r="X418" s="25">
        <v>-3.4036435221225039E-8</v>
      </c>
      <c r="Y418" s="25">
        <v>-3.7128558352805818E-8</v>
      </c>
      <c r="Z418" s="25">
        <v>3.2139730306305108E-8</v>
      </c>
      <c r="AA418" s="25">
        <v>1.3639543843811937E-8</v>
      </c>
      <c r="AB418" s="25">
        <v>2.9287436788261179E-8</v>
      </c>
      <c r="AC418" s="25">
        <v>-1.3350812145681249E-7</v>
      </c>
      <c r="AD418" s="25">
        <v>-5.8299583989607024E-8</v>
      </c>
      <c r="AE418" s="25">
        <v>-2.1446894141879946E-7</v>
      </c>
      <c r="AF418" s="25">
        <v>1.1408100845252315E-7</v>
      </c>
      <c r="AG418" s="25">
        <v>7.8072163978614296E-8</v>
      </c>
      <c r="AH418" s="25">
        <v>1.3603244785470592E-7</v>
      </c>
      <c r="AI418" s="25">
        <v>1.1575973871567283E-7</v>
      </c>
      <c r="AJ418" s="25">
        <v>9.8469055356027397E-8</v>
      </c>
      <c r="AK418" s="25">
        <v>1.4387356941925056E-7</v>
      </c>
      <c r="AL418" s="25">
        <v>1.9782165184019815E-7</v>
      </c>
      <c r="AM418" s="25">
        <v>1.1513556444235609E-7</v>
      </c>
      <c r="AN418" s="25">
        <v>3.8595758665438407E-7</v>
      </c>
      <c r="AO418" s="25">
        <v>-2.5206737141830066E-7</v>
      </c>
      <c r="AP418" s="25">
        <v>-1.5090160554741252E-7</v>
      </c>
      <c r="AQ418" s="25">
        <v>-3.8696315678848903E-7</v>
      </c>
      <c r="AR418" s="25">
        <v>6.9915688343098412E-7</v>
      </c>
      <c r="AS418" s="25">
        <v>4.2280580933540303E-7</v>
      </c>
      <c r="AT418" s="25">
        <v>1.1312632542809231E-6</v>
      </c>
      <c r="AU418" s="25">
        <v>-3.038536318333651E-6</v>
      </c>
      <c r="AV418" s="25">
        <v>-8.4528854266177723E-7</v>
      </c>
      <c r="AW418" s="25">
        <v>-5.0532795836666367E-6</v>
      </c>
      <c r="AX418" s="25">
        <v>-2.3393794349026666E-6</v>
      </c>
      <c r="AY418" s="25">
        <v>-4.2248273332637421E-7</v>
      </c>
      <c r="AZ418" s="25">
        <v>-3.9220163293857135E-6</v>
      </c>
      <c r="BA418" s="25">
        <v>-1.3862830687532543E-6</v>
      </c>
      <c r="BB418" s="25">
        <v>-1.2565031050869345E-6</v>
      </c>
      <c r="BC418" s="25">
        <v>-1.4653526595326261E-6</v>
      </c>
      <c r="BD418" s="25">
        <v>5.0151806129130975E-6</v>
      </c>
      <c r="BE418" s="25">
        <v>3.4182083522512896E-6</v>
      </c>
      <c r="BF418" s="25">
        <v>9.48136775680074E-6</v>
      </c>
      <c r="BG418" s="25">
        <v>-3.2317445675492148E-6</v>
      </c>
      <c r="BH418" s="25">
        <v>-1.9827114911175622E-6</v>
      </c>
      <c r="BI418" s="25">
        <v>-4.7838323967153151E-6</v>
      </c>
      <c r="BJ418" s="25">
        <v>1.1930748195376905E-6</v>
      </c>
      <c r="BK418" s="25">
        <v>1.1908015663114973E-7</v>
      </c>
      <c r="BL418" s="25">
        <v>1.7347998464839476E-6</v>
      </c>
      <c r="BM418" s="25">
        <v>4.2162125532086078E-7</v>
      </c>
      <c r="BN418" s="25">
        <v>3.2498305850759902E-7</v>
      </c>
      <c r="BO418" s="25">
        <v>5.5135359953994989E-7</v>
      </c>
      <c r="BP418" s="25">
        <v>2.975336076491751E-7</v>
      </c>
      <c r="BQ418" s="25">
        <v>1.5625674548827288E-7</v>
      </c>
      <c r="BR418" s="25">
        <v>3.3727000178090938E-7</v>
      </c>
      <c r="BS418" s="25">
        <v>-3.160774807353151E-7</v>
      </c>
      <c r="BT418" s="25">
        <v>-2.953358006799448E-7</v>
      </c>
      <c r="BU418" s="25">
        <v>-2.2852525163874482E-7</v>
      </c>
    </row>
    <row r="419" spans="2:73" x14ac:dyDescent="0.25">
      <c r="B419" s="25">
        <v>1.3812809600971532E-7</v>
      </c>
      <c r="C419" s="25">
        <v>1.1914569733969104E-7</v>
      </c>
      <c r="D419" s="25">
        <v>2.8642329402097288E-8</v>
      </c>
      <c r="E419" s="25">
        <v>4.2319273647895006E-7</v>
      </c>
      <c r="F419" s="25">
        <v>3.3213470510010962E-7</v>
      </c>
      <c r="G419" s="25">
        <v>2.5882489536640968E-7</v>
      </c>
      <c r="H419" s="25">
        <v>-4.1518897361814133E-7</v>
      </c>
      <c r="I419" s="25">
        <v>-3.3809031806332187E-7</v>
      </c>
      <c r="J419" s="25">
        <v>-1.4102629963891781E-7</v>
      </c>
      <c r="K419" s="25">
        <v>-1.9939162165805158E-7</v>
      </c>
      <c r="L419" s="25">
        <v>-1.2493817261566319E-7</v>
      </c>
      <c r="M419" s="25">
        <v>-3.0143449664034333E-8</v>
      </c>
      <c r="N419" s="25">
        <v>-1.6533604289825643E-7</v>
      </c>
      <c r="O419" s="25">
        <v>-1.1901774318370422E-7</v>
      </c>
      <c r="P419" s="25">
        <v>-1.4080080727622597E-7</v>
      </c>
      <c r="Q419" s="25">
        <v>-2.1105514089181376E-7</v>
      </c>
      <c r="R419" s="25">
        <v>-1.4941948682420854E-7</v>
      </c>
      <c r="S419" s="25">
        <v>-1.7118253755722382E-7</v>
      </c>
      <c r="T419" s="25">
        <v>-7.7669255950374438E-8</v>
      </c>
      <c r="U419" s="25">
        <v>-9.4006448107967649E-8</v>
      </c>
      <c r="V419" s="25">
        <v>-8.2240520572786186E-8</v>
      </c>
      <c r="W419" s="25">
        <v>-3.1762714652883162E-8</v>
      </c>
      <c r="X419" s="25">
        <v>-3.3218418404260934E-8</v>
      </c>
      <c r="Y419" s="25">
        <v>-2.2059049324607766E-8</v>
      </c>
      <c r="Z419" s="25">
        <v>4.5719097993557334E-8</v>
      </c>
      <c r="AA419" s="25">
        <v>3.0401743640504322E-8</v>
      </c>
      <c r="AB419" s="25">
        <v>3.0381730280997847E-8</v>
      </c>
      <c r="AC419" s="25">
        <v>-1.3338588494143933E-7</v>
      </c>
      <c r="AD419" s="25">
        <v>-5.5413038716240896E-8</v>
      </c>
      <c r="AE419" s="25">
        <v>-8.8942016984437634E-8</v>
      </c>
      <c r="AF419" s="25">
        <v>1.1561882979488347E-7</v>
      </c>
      <c r="AG419" s="25">
        <v>8.7298668645720354E-8</v>
      </c>
      <c r="AH419" s="25">
        <v>7.5059147535130284E-8</v>
      </c>
      <c r="AI419" s="25">
        <v>1.016624464542093E-7</v>
      </c>
      <c r="AJ419" s="25">
        <v>9.0115343409476965E-8</v>
      </c>
      <c r="AK419" s="25">
        <v>6.6736466578740204E-8</v>
      </c>
      <c r="AL419" s="25">
        <v>7.1518944384785232E-8</v>
      </c>
      <c r="AM419" s="25">
        <v>-3.2882080134831699E-8</v>
      </c>
      <c r="AN419" s="25">
        <v>5.3910863382371363E-8</v>
      </c>
      <c r="AO419" s="25">
        <v>-2.7296795062498047E-7</v>
      </c>
      <c r="AP419" s="25">
        <v>-1.5449664951323815E-7</v>
      </c>
      <c r="AQ419" s="25">
        <v>-1.6721288087676919E-7</v>
      </c>
      <c r="AR419" s="25">
        <v>5.7953522640541433E-7</v>
      </c>
      <c r="AS419" s="25">
        <v>2.6714295150412432E-7</v>
      </c>
      <c r="AT419" s="25">
        <v>3.768022278223184E-7</v>
      </c>
      <c r="AU419" s="25">
        <v>-3.808127143872797E-6</v>
      </c>
      <c r="AV419" s="25">
        <v>-1.1879944549811431E-6</v>
      </c>
      <c r="AW419" s="25">
        <v>-2.2261124323010338E-6</v>
      </c>
      <c r="AX419" s="25">
        <v>-3.2285919174673827E-6</v>
      </c>
      <c r="AY419" s="25">
        <v>-9.2085150347701877E-7</v>
      </c>
      <c r="AZ419" s="25">
        <v>-1.8493102044787155E-6</v>
      </c>
      <c r="BA419" s="25">
        <v>-2.2663006240680739E-6</v>
      </c>
      <c r="BB419" s="25">
        <v>-1.7032287450751276E-6</v>
      </c>
      <c r="BC419" s="25">
        <v>-1.0056321352630532E-6</v>
      </c>
      <c r="BD419" s="25">
        <v>-6.0744277679408709E-6</v>
      </c>
      <c r="BE419" s="25">
        <v>-2.8912232000562708E-6</v>
      </c>
      <c r="BF419" s="25">
        <v>-3.231744567564087E-6</v>
      </c>
      <c r="BG419" s="25">
        <v>2.4169027081694192E-5</v>
      </c>
      <c r="BH419" s="25">
        <v>1.3716646822482891E-5</v>
      </c>
      <c r="BI419" s="25">
        <v>1.2576101394710353E-5</v>
      </c>
      <c r="BJ419" s="25">
        <v>-5.7565451503649445E-6</v>
      </c>
      <c r="BK419" s="25">
        <v>-1.9921299774608433E-6</v>
      </c>
      <c r="BL419" s="25">
        <v>-3.9921540377255664E-6</v>
      </c>
      <c r="BM419" s="25">
        <v>6.5469487901814727E-7</v>
      </c>
      <c r="BN419" s="25">
        <v>4.109602416201116E-7</v>
      </c>
      <c r="BO419" s="25">
        <v>2.4754403845012118E-7</v>
      </c>
      <c r="BP419" s="25">
        <v>3.8231376105202219E-7</v>
      </c>
      <c r="BQ419" s="25">
        <v>1.9977173963220914E-7</v>
      </c>
      <c r="BR419" s="25">
        <v>1.9992366829236049E-7</v>
      </c>
      <c r="BS419" s="25">
        <v>-4.6242921828559824E-7</v>
      </c>
      <c r="BT419" s="25">
        <v>-3.8938966052454369E-7</v>
      </c>
      <c r="BU419" s="25">
        <v>-2.1222409689761544E-7</v>
      </c>
    </row>
    <row r="420" spans="2:73" x14ac:dyDescent="0.25">
      <c r="B420" s="25">
        <v>8.7989355308031656E-8</v>
      </c>
      <c r="C420" s="25">
        <v>1.7289788988017474E-7</v>
      </c>
      <c r="D420" s="25">
        <v>-2.6432065148384958E-8</v>
      </c>
      <c r="E420" s="25">
        <v>2.9807122820839676E-7</v>
      </c>
      <c r="F420" s="25">
        <v>5.5191917711777672E-7</v>
      </c>
      <c r="G420" s="25">
        <v>4.3441369500795819E-7</v>
      </c>
      <c r="H420" s="25">
        <v>-2.6801277510548174E-7</v>
      </c>
      <c r="I420" s="25">
        <v>-4.8275090207966498E-7</v>
      </c>
      <c r="J420" s="25">
        <v>3.3485397325050213E-9</v>
      </c>
      <c r="K420" s="25">
        <v>-5.6288763388573608E-8</v>
      </c>
      <c r="L420" s="25">
        <v>-1.7312528110408065E-7</v>
      </c>
      <c r="M420" s="25">
        <v>9.2051878769079304E-8</v>
      </c>
      <c r="N420" s="25">
        <v>-1.5891915769351099E-7</v>
      </c>
      <c r="O420" s="25">
        <v>-1.6515143760192919E-7</v>
      </c>
      <c r="P420" s="25">
        <v>-1.5965121353228428E-7</v>
      </c>
      <c r="Q420" s="25">
        <v>-2.0167454240927286E-7</v>
      </c>
      <c r="R420" s="25">
        <v>-2.016338902718906E-7</v>
      </c>
      <c r="S420" s="25">
        <v>-1.870697284149182E-7</v>
      </c>
      <c r="T420" s="25">
        <v>-1.2373465640887647E-7</v>
      </c>
      <c r="U420" s="25">
        <v>-1.3672773109540959E-7</v>
      </c>
      <c r="V420" s="25">
        <v>-1.1513540418495924E-7</v>
      </c>
      <c r="W420" s="25">
        <v>-3.666006197693463E-8</v>
      </c>
      <c r="X420" s="25">
        <v>-5.7749963512654379E-8</v>
      </c>
      <c r="Y420" s="25">
        <v>-2.561301836121383E-8</v>
      </c>
      <c r="Z420" s="25">
        <v>4.2755384715761877E-8</v>
      </c>
      <c r="AA420" s="25">
        <v>3.6482452669961418E-8</v>
      </c>
      <c r="AB420" s="25">
        <v>2.7418514882633927E-8</v>
      </c>
      <c r="AC420" s="25">
        <v>-7.793988600039639E-8</v>
      </c>
      <c r="AD420" s="25">
        <v>-6.4906159176481015E-8</v>
      </c>
      <c r="AE420" s="25">
        <v>-7.1934324229958961E-8</v>
      </c>
      <c r="AF420" s="25">
        <v>1.0590810655534941E-7</v>
      </c>
      <c r="AG420" s="25">
        <v>1.2113325578017031E-7</v>
      </c>
      <c r="AH420" s="25">
        <v>6.9877725388247657E-8</v>
      </c>
      <c r="AI420" s="25">
        <v>9.9812783816522161E-8</v>
      </c>
      <c r="AJ420" s="25">
        <v>1.4240076662286327E-7</v>
      </c>
      <c r="AK420" s="25">
        <v>6.807222886682756E-8</v>
      </c>
      <c r="AL420" s="25">
        <v>-9.708567277655769E-8</v>
      </c>
      <c r="AM420" s="25">
        <v>-1.2035336030558064E-7</v>
      </c>
      <c r="AN420" s="25">
        <v>5.9032275117647861E-9</v>
      </c>
      <c r="AO420" s="25">
        <v>-1.9000337721468103E-7</v>
      </c>
      <c r="AP420" s="25">
        <v>-1.9797018382949894E-7</v>
      </c>
      <c r="AQ420" s="25">
        <v>-1.52533160321027E-7</v>
      </c>
      <c r="AR420" s="25">
        <v>2.7067037425504189E-7</v>
      </c>
      <c r="AS420" s="25">
        <v>2.8492374932326259E-7</v>
      </c>
      <c r="AT420" s="25">
        <v>2.9844294092957831E-7</v>
      </c>
      <c r="AU420" s="25">
        <v>-1.1494340405758157E-6</v>
      </c>
      <c r="AV420" s="25">
        <v>-1.0848823109171901E-6</v>
      </c>
      <c r="AW420" s="25">
        <v>-9.7997141787508658E-7</v>
      </c>
      <c r="AX420" s="25">
        <v>-8.7876366632077379E-7</v>
      </c>
      <c r="AY420" s="25">
        <v>-7.9995856159392753E-7</v>
      </c>
      <c r="AZ420" s="25">
        <v>-6.8152847694550828E-7</v>
      </c>
      <c r="BA420" s="25">
        <v>-1.795717382784254E-6</v>
      </c>
      <c r="BB420" s="25">
        <v>-2.4592678242729704E-6</v>
      </c>
      <c r="BC420" s="25">
        <v>-1.0027400732519709E-6</v>
      </c>
      <c r="BD420" s="25">
        <v>-2.9451514233600697E-6</v>
      </c>
      <c r="BE420" s="25">
        <v>-3.5441501351901605E-6</v>
      </c>
      <c r="BF420" s="25">
        <v>-1.9827114911270574E-6</v>
      </c>
      <c r="BG420" s="25">
        <v>1.3716646822482376E-5</v>
      </c>
      <c r="BH420" s="25">
        <v>1.8510911528465935E-5</v>
      </c>
      <c r="BI420" s="25">
        <v>8.9900181466198916E-6</v>
      </c>
      <c r="BJ420" s="25">
        <v>-1.9382017541575563E-6</v>
      </c>
      <c r="BK420" s="25">
        <v>-2.9449383363439052E-6</v>
      </c>
      <c r="BL420" s="25">
        <v>-7.7727036225305555E-7</v>
      </c>
      <c r="BM420" s="25">
        <v>4.7281802487944053E-7</v>
      </c>
      <c r="BN420" s="25">
        <v>5.3047887281498785E-7</v>
      </c>
      <c r="BO420" s="25">
        <v>2.6178045452825232E-7</v>
      </c>
      <c r="BP420" s="25">
        <v>2.5828195871670562E-7</v>
      </c>
      <c r="BQ420" s="25">
        <v>2.2443030930907604E-7</v>
      </c>
      <c r="BR420" s="25">
        <v>1.3927630428821101E-7</v>
      </c>
      <c r="BS420" s="25">
        <v>-4.0144772309767167E-7</v>
      </c>
      <c r="BT420" s="25">
        <v>-5.493352026458842E-7</v>
      </c>
      <c r="BU420" s="25">
        <v>-1.7652138667181915E-7</v>
      </c>
    </row>
    <row r="421" spans="2:73" x14ac:dyDescent="0.25">
      <c r="B421" s="25">
        <v>7.7087283401642485E-8</v>
      </c>
      <c r="C421" s="25">
        <v>7.326790309349331E-8</v>
      </c>
      <c r="D421" s="25">
        <v>6.3432273912644721E-8</v>
      </c>
      <c r="E421" s="25">
        <v>2.0033210457911982E-7</v>
      </c>
      <c r="F421" s="25">
        <v>3.2849588374492557E-7</v>
      </c>
      <c r="G421" s="25">
        <v>3.8614033916889445E-7</v>
      </c>
      <c r="H421" s="25">
        <v>-2.3080530049438871E-7</v>
      </c>
      <c r="I421" s="25">
        <v>-2.1442551206305421E-7</v>
      </c>
      <c r="J421" s="25">
        <v>-1.8151623536188932E-7</v>
      </c>
      <c r="K421" s="25">
        <v>-9.3208893532946123E-8</v>
      </c>
      <c r="L421" s="25">
        <v>-6.6442829045322136E-8</v>
      </c>
      <c r="M421" s="25">
        <v>-9.3042662331621617E-8</v>
      </c>
      <c r="N421" s="25">
        <v>-1.3350475694617854E-7</v>
      </c>
      <c r="O421" s="25">
        <v>-1.0953529376155058E-7</v>
      </c>
      <c r="P421" s="25">
        <v>-1.6100225008752744E-7</v>
      </c>
      <c r="Q421" s="25">
        <v>-1.6036042026890477E-7</v>
      </c>
      <c r="R421" s="25">
        <v>-1.2305372066981987E-7</v>
      </c>
      <c r="S421" s="25">
        <v>-1.8437705274348959E-7</v>
      </c>
      <c r="T421" s="25">
        <v>-6.0509123559800103E-8</v>
      </c>
      <c r="U421" s="25">
        <v>-7.4714779924238766E-8</v>
      </c>
      <c r="V421" s="25">
        <v>-2.5041299117622984E-8</v>
      </c>
      <c r="W421" s="25">
        <v>-2.7914252144316423E-8</v>
      </c>
      <c r="X421" s="25">
        <v>-3.1120882189716269E-8</v>
      </c>
      <c r="Y421" s="25">
        <v>-2.9173564182471967E-8</v>
      </c>
      <c r="Z421" s="25">
        <v>2.6855663322726231E-8</v>
      </c>
      <c r="AA421" s="25">
        <v>1.3518426908269286E-8</v>
      </c>
      <c r="AB421" s="25">
        <v>2.3374802655962146E-8</v>
      </c>
      <c r="AC421" s="25">
        <v>-9.985129670910467E-8</v>
      </c>
      <c r="AD421" s="25">
        <v>-4.8338940745581099E-8</v>
      </c>
      <c r="AE421" s="25">
        <v>-1.5933575362586661E-7</v>
      </c>
      <c r="AF421" s="25">
        <v>9.1066147417621105E-8</v>
      </c>
      <c r="AG421" s="25">
        <v>6.9096707320082021E-8</v>
      </c>
      <c r="AH421" s="25">
        <v>1.036445823610066E-7</v>
      </c>
      <c r="AI421" s="25">
        <v>9.2124736239211297E-8</v>
      </c>
      <c r="AJ421" s="25">
        <v>8.6699162601529004E-8</v>
      </c>
      <c r="AK421" s="25">
        <v>1.0944334388751642E-7</v>
      </c>
      <c r="AL421" s="25">
        <v>1.2328568043104055E-7</v>
      </c>
      <c r="AM421" s="25">
        <v>6.6344365354098949E-8</v>
      </c>
      <c r="AN421" s="25">
        <v>2.7419621098645486E-7</v>
      </c>
      <c r="AO421" s="25">
        <v>-1.9372874277360251E-7</v>
      </c>
      <c r="AP421" s="25">
        <v>-1.2896346131025914E-7</v>
      </c>
      <c r="AQ421" s="25">
        <v>-2.9049496780980677E-7</v>
      </c>
      <c r="AR421" s="25">
        <v>5.0899045615295903E-7</v>
      </c>
      <c r="AS421" s="25">
        <v>3.3034593001146819E-7</v>
      </c>
      <c r="AT421" s="25">
        <v>8.3347027630964465E-7</v>
      </c>
      <c r="AU421" s="25">
        <v>-2.1377129480853079E-6</v>
      </c>
      <c r="AV421" s="25">
        <v>-7.0122561801621086E-7</v>
      </c>
      <c r="AW421" s="25">
        <v>-3.6410145092119484E-6</v>
      </c>
      <c r="AX421" s="25">
        <v>-1.6287224919323488E-6</v>
      </c>
      <c r="AY421" s="25">
        <v>-3.7087968800474267E-7</v>
      </c>
      <c r="AZ421" s="25">
        <v>-2.8075442329023037E-6</v>
      </c>
      <c r="BA421" s="25">
        <v>-1.1351143937136942E-6</v>
      </c>
      <c r="BB421" s="25">
        <v>-1.1714280027088317E-6</v>
      </c>
      <c r="BC421" s="25">
        <v>-1.1428178875033668E-6</v>
      </c>
      <c r="BD421" s="25">
        <v>-3.2728273417990022E-6</v>
      </c>
      <c r="BE421" s="25">
        <v>-1.8726536207250426E-6</v>
      </c>
      <c r="BF421" s="25">
        <v>-4.7838323967153151E-6</v>
      </c>
      <c r="BG421" s="25">
        <v>1.2576101394718416E-5</v>
      </c>
      <c r="BH421" s="25">
        <v>8.9900181466256192E-6</v>
      </c>
      <c r="BI421" s="25">
        <v>1.5118355555013268E-5</v>
      </c>
      <c r="BJ421" s="25">
        <v>-3.9510712634825841E-6</v>
      </c>
      <c r="BK421" s="25">
        <v>-8.8732823264933936E-7</v>
      </c>
      <c r="BL421" s="25">
        <v>-5.0978120482714218E-6</v>
      </c>
      <c r="BM421" s="25">
        <v>3.3623513088452095E-7</v>
      </c>
      <c r="BN421" s="25">
        <v>2.8892168559054258E-7</v>
      </c>
      <c r="BO421" s="25">
        <v>4.1999304894319023E-7</v>
      </c>
      <c r="BP421" s="25">
        <v>2.3043912929859913E-7</v>
      </c>
      <c r="BQ421" s="25">
        <v>1.342529349881142E-7</v>
      </c>
      <c r="BR421" s="25">
        <v>2.5117285452902482E-7</v>
      </c>
      <c r="BS421" s="25">
        <v>-2.6058840888810619E-7</v>
      </c>
      <c r="BT421" s="25">
        <v>-2.7167635167629414E-7</v>
      </c>
      <c r="BU421" s="25">
        <v>-1.781916204868228E-7</v>
      </c>
    </row>
    <row r="422" spans="2:73" x14ac:dyDescent="0.25">
      <c r="B422" s="25">
        <v>-3.2220781161218515E-8</v>
      </c>
      <c r="C422" s="25">
        <v>-1.4343061225675671E-8</v>
      </c>
      <c r="D422" s="25">
        <v>-2.0136965613093216E-8</v>
      </c>
      <c r="E422" s="25">
        <v>-8.9333812597347517E-8</v>
      </c>
      <c r="F422" s="25">
        <v>-4.7424618563592966E-8</v>
      </c>
      <c r="G422" s="25">
        <v>-5.5003100530579028E-8</v>
      </c>
      <c r="H422" s="25">
        <v>9.6194844201313856E-8</v>
      </c>
      <c r="I422" s="25">
        <v>4.2806017219886102E-8</v>
      </c>
      <c r="J422" s="25">
        <v>6.1514150326405886E-8</v>
      </c>
      <c r="K422" s="25">
        <v>5.4433032477263499E-8</v>
      </c>
      <c r="L422" s="25">
        <v>1.476491838002965E-8</v>
      </c>
      <c r="M422" s="25">
        <v>3.4517289674909692E-8</v>
      </c>
      <c r="N422" s="25">
        <v>3.6518832097209852E-8</v>
      </c>
      <c r="O422" s="25">
        <v>2.0670617424077104E-8</v>
      </c>
      <c r="P422" s="25">
        <v>3.4277239967496229E-8</v>
      </c>
      <c r="Q422" s="25">
        <v>4.5349259153448784E-8</v>
      </c>
      <c r="R422" s="25">
        <v>2.4722315591337741E-8</v>
      </c>
      <c r="S422" s="25">
        <v>4.1086881533862494E-8</v>
      </c>
      <c r="T422" s="25">
        <v>9.5410305628318426E-9</v>
      </c>
      <c r="U422" s="25">
        <v>1.3698037614180781E-8</v>
      </c>
      <c r="V422" s="25">
        <v>6.8598950384029778E-9</v>
      </c>
      <c r="W422" s="25">
        <v>6.4296448096246017E-9</v>
      </c>
      <c r="X422" s="25">
        <v>4.1151288000373576E-9</v>
      </c>
      <c r="Y422" s="25">
        <v>5.8479536148499953E-9</v>
      </c>
      <c r="Z422" s="25">
        <v>-8.830427056238932E-9</v>
      </c>
      <c r="AA422" s="25">
        <v>-4.0516981672606366E-9</v>
      </c>
      <c r="AB422" s="25">
        <v>-6.8096415663662649E-9</v>
      </c>
      <c r="AC422" s="25">
        <v>3.5808228590616942E-8</v>
      </c>
      <c r="AD422" s="25">
        <v>1.102427797715696E-8</v>
      </c>
      <c r="AE422" s="25">
        <v>3.4226986495459516E-8</v>
      </c>
      <c r="AF422" s="25">
        <v>-2.598484246524313E-8</v>
      </c>
      <c r="AG422" s="25">
        <v>-1.3547504872849146E-8</v>
      </c>
      <c r="AH422" s="25">
        <v>-2.3095452219587423E-8</v>
      </c>
      <c r="AI422" s="25">
        <v>-2.35840602186288E-8</v>
      </c>
      <c r="AJ422" s="25">
        <v>-1.3610935505625867E-8</v>
      </c>
      <c r="AK422" s="25">
        <v>-2.2133764268071153E-8</v>
      </c>
      <c r="AL422" s="25">
        <v>-4.9863040224584765E-8</v>
      </c>
      <c r="AM422" s="25">
        <v>-1.9271028471983391E-8</v>
      </c>
      <c r="AN422" s="25">
        <v>-5.1854742873462732E-8</v>
      </c>
      <c r="AO422" s="25">
        <v>6.7220761915121052E-8</v>
      </c>
      <c r="AP422" s="25">
        <v>2.7373971613528693E-8</v>
      </c>
      <c r="AQ422" s="25">
        <v>6.0475114245600731E-8</v>
      </c>
      <c r="AR422" s="25">
        <v>-1.7647609094895156E-7</v>
      </c>
      <c r="AS422" s="25">
        <v>-7.1280213568294911E-8</v>
      </c>
      <c r="AT422" s="25">
        <v>-1.6869060788259413E-7</v>
      </c>
      <c r="AU422" s="25">
        <v>1.0798792330901641E-6</v>
      </c>
      <c r="AV422" s="25">
        <v>2.338231914908981E-7</v>
      </c>
      <c r="AW422" s="25">
        <v>9.2882995834888603E-7</v>
      </c>
      <c r="AX422" s="25">
        <v>9.0340314214121253E-7</v>
      </c>
      <c r="AY422" s="25">
        <v>1.6254297792260319E-7</v>
      </c>
      <c r="AZ422" s="25">
        <v>7.601393504662919E-7</v>
      </c>
      <c r="BA422" s="25">
        <v>4.576894595265113E-7</v>
      </c>
      <c r="BB422" s="25">
        <v>2.2468792732092647E-7</v>
      </c>
      <c r="BC422" s="25">
        <v>2.6424486118567888E-7</v>
      </c>
      <c r="BD422" s="25">
        <v>1.5375686926166754E-6</v>
      </c>
      <c r="BE422" s="25">
        <v>4.5851111881182457E-7</v>
      </c>
      <c r="BF422" s="25">
        <v>1.1930748195345649E-6</v>
      </c>
      <c r="BG422" s="25">
        <v>-5.7565451503510667E-6</v>
      </c>
      <c r="BH422" s="25">
        <v>-1.9382017541611549E-6</v>
      </c>
      <c r="BI422" s="25">
        <v>-3.9510712634827561E-6</v>
      </c>
      <c r="BJ422" s="25">
        <v>1.7058861570322581E-6</v>
      </c>
      <c r="BK422" s="25">
        <v>1.8328712702701993E-7</v>
      </c>
      <c r="BL422" s="25">
        <v>1.6058539169826788E-6</v>
      </c>
      <c r="BM422" s="25">
        <v>-1.4024280697855218E-7</v>
      </c>
      <c r="BN422" s="25">
        <v>-6.446688826551257E-8</v>
      </c>
      <c r="BO422" s="25">
        <v>-8.2735790674548227E-8</v>
      </c>
      <c r="BP422" s="25">
        <v>-8.9441035917847689E-8</v>
      </c>
      <c r="BQ422" s="25">
        <v>-3.5420595578655928E-8</v>
      </c>
      <c r="BR422" s="25">
        <v>-6.4907388794257942E-8</v>
      </c>
      <c r="BS422" s="25">
        <v>9.2340000056034821E-8</v>
      </c>
      <c r="BT422" s="25">
        <v>5.3840836165262295E-8</v>
      </c>
      <c r="BU422" s="25">
        <v>5.193917373335053E-8</v>
      </c>
    </row>
    <row r="423" spans="2:73" x14ac:dyDescent="0.25">
      <c r="B423" s="25">
        <v>-1.2809304616184901E-8</v>
      </c>
      <c r="C423" s="25">
        <v>-2.801588279421896E-8</v>
      </c>
      <c r="D423" s="25">
        <v>7.9928200867236467E-9</v>
      </c>
      <c r="E423" s="25">
        <v>-4.6349031553588938E-8</v>
      </c>
      <c r="F423" s="25">
        <v>-8.364202536137455E-8</v>
      </c>
      <c r="G423" s="25">
        <v>-5.8657536116241911E-8</v>
      </c>
      <c r="H423" s="25">
        <v>3.9184941661311114E-8</v>
      </c>
      <c r="I423" s="25">
        <v>7.7726095240593374E-8</v>
      </c>
      <c r="J423" s="25">
        <v>-9.3482893973073699E-9</v>
      </c>
      <c r="K423" s="25">
        <v>6.8553065691635399E-9</v>
      </c>
      <c r="L423" s="25">
        <v>2.849755798700615E-8</v>
      </c>
      <c r="M423" s="25">
        <v>-2.1372013672266474E-8</v>
      </c>
      <c r="N423" s="25">
        <v>2.2606366381852632E-8</v>
      </c>
      <c r="O423" s="25">
        <v>2.4596620247507861E-8</v>
      </c>
      <c r="P423" s="25">
        <v>2.0948398376261245E-8</v>
      </c>
      <c r="Q423" s="25">
        <v>2.9208756128549607E-8</v>
      </c>
      <c r="R423" s="25">
        <v>3.067007317558712E-8</v>
      </c>
      <c r="S423" s="25">
        <v>2.4848327645828139E-8</v>
      </c>
      <c r="T423" s="25">
        <v>1.9520330475962674E-8</v>
      </c>
      <c r="U423" s="25">
        <v>2.1212654459368263E-8</v>
      </c>
      <c r="V423" s="25">
        <v>2.0016544361682751E-8</v>
      </c>
      <c r="W423" s="25">
        <v>5.3121155631936709E-9</v>
      </c>
      <c r="X423" s="25">
        <v>8.918595979789945E-9</v>
      </c>
      <c r="Y423" s="25">
        <v>3.1680158273690183E-9</v>
      </c>
      <c r="Z423" s="25">
        <v>-6.6023897466969747E-9</v>
      </c>
      <c r="AA423" s="25">
        <v>-6.0734529280792593E-9</v>
      </c>
      <c r="AB423" s="25">
        <v>-3.8999292695668945E-9</v>
      </c>
      <c r="AC423" s="25">
        <v>9.6884256525869326E-9</v>
      </c>
      <c r="AD423" s="25">
        <v>9.4574187162188572E-9</v>
      </c>
      <c r="AE423" s="25">
        <v>4.8317832841453881E-9</v>
      </c>
      <c r="AF423" s="25">
        <v>-1.5002963744983599E-8</v>
      </c>
      <c r="AG423" s="25">
        <v>-1.8671043662543685E-8</v>
      </c>
      <c r="AH423" s="25">
        <v>-7.4451422400178868E-9</v>
      </c>
      <c r="AI423" s="25">
        <v>-1.3712689561480295E-8</v>
      </c>
      <c r="AJ423" s="25">
        <v>-2.1516186714254371E-8</v>
      </c>
      <c r="AK423" s="25">
        <v>-6.7132287978200106E-9</v>
      </c>
      <c r="AL423" s="25">
        <v>2.3549463252396793E-8</v>
      </c>
      <c r="AM423" s="25">
        <v>2.5573177631077471E-8</v>
      </c>
      <c r="AN423" s="25">
        <v>1.376782706313895E-8</v>
      </c>
      <c r="AO423" s="25">
        <v>2.5876548836124449E-8</v>
      </c>
      <c r="AP423" s="25">
        <v>2.9734934917091671E-8</v>
      </c>
      <c r="AQ423" s="25">
        <v>1.2684499793202263E-8</v>
      </c>
      <c r="AR423" s="25">
        <v>-2.5728200797794884E-8</v>
      </c>
      <c r="AS423" s="25">
        <v>-3.5135362716487428E-8</v>
      </c>
      <c r="AT423" s="25">
        <v>-1.0461684812028712E-8</v>
      </c>
      <c r="AU423" s="25">
        <v>1.2419175118526543E-7</v>
      </c>
      <c r="AV423" s="25">
        <v>1.6670304224530863E-7</v>
      </c>
      <c r="AW423" s="25">
        <v>-6.3422196301969515E-9</v>
      </c>
      <c r="AX423" s="25">
        <v>9.8463550387470546E-8</v>
      </c>
      <c r="AY423" s="25">
        <v>1.315676795288212E-7</v>
      </c>
      <c r="AZ423" s="25">
        <v>-1.6803904442225663E-8</v>
      </c>
      <c r="BA423" s="25">
        <v>2.8039114433013951E-7</v>
      </c>
      <c r="BB423" s="25">
        <v>3.9133314697070709E-7</v>
      </c>
      <c r="BC423" s="25">
        <v>1.2542237625661812E-7</v>
      </c>
      <c r="BD423" s="25">
        <v>4.0458289551540494E-7</v>
      </c>
      <c r="BE423" s="25">
        <v>5.5803618921601572E-7</v>
      </c>
      <c r="BF423" s="25">
        <v>1.1908015662642117E-7</v>
      </c>
      <c r="BG423" s="25">
        <v>-1.99212997745152E-6</v>
      </c>
      <c r="BH423" s="25">
        <v>-2.944938336357783E-6</v>
      </c>
      <c r="BI423" s="25">
        <v>-8.873282326546672E-7</v>
      </c>
      <c r="BJ423" s="25">
        <v>1.832871270330741E-7</v>
      </c>
      <c r="BK423" s="25">
        <v>4.9702547442620108E-7</v>
      </c>
      <c r="BL423" s="25">
        <v>-1.0640838928108883E-7</v>
      </c>
      <c r="BM423" s="25">
        <v>-7.2319517582448756E-8</v>
      </c>
      <c r="BN423" s="25">
        <v>-8.2821772842689434E-8</v>
      </c>
      <c r="BO423" s="25">
        <v>-2.5774319647637205E-8</v>
      </c>
      <c r="BP423" s="25">
        <v>-3.7133362113876627E-8</v>
      </c>
      <c r="BQ423" s="25">
        <v>-3.4627480362259266E-8</v>
      </c>
      <c r="BR423" s="25">
        <v>-1.2847941529438058E-8</v>
      </c>
      <c r="BS423" s="25">
        <v>6.1854828166517286E-8</v>
      </c>
      <c r="BT423" s="25">
        <v>8.6942595532712996E-8</v>
      </c>
      <c r="BU423" s="25">
        <v>2.3723041297469365E-8</v>
      </c>
    </row>
    <row r="424" spans="2:73" x14ac:dyDescent="0.25">
      <c r="B424" s="25">
        <v>-2.2895738574497368E-8</v>
      </c>
      <c r="C424" s="25">
        <v>-2.3265602003141437E-9</v>
      </c>
      <c r="D424" s="25">
        <v>-3.2851339294703852E-8</v>
      </c>
      <c r="E424" s="25">
        <v>-5.0006341756377099E-8</v>
      </c>
      <c r="F424" s="25">
        <v>-4.1319933589321714E-8</v>
      </c>
      <c r="G424" s="25">
        <v>-8.2983961487148594E-8</v>
      </c>
      <c r="H424" s="25">
        <v>6.7728630058215825E-8</v>
      </c>
      <c r="I424" s="25">
        <v>1.082173545617238E-8</v>
      </c>
      <c r="J424" s="25">
        <v>8.3520857209473665E-8</v>
      </c>
      <c r="K424" s="25">
        <v>4.0540843639587701E-8</v>
      </c>
      <c r="L424" s="25">
        <v>1.0992570709686899E-11</v>
      </c>
      <c r="M424" s="25">
        <v>5.8329169716486717E-8</v>
      </c>
      <c r="N424" s="25">
        <v>3.2664805608259695E-8</v>
      </c>
      <c r="O424" s="25">
        <v>1.8323708993631823E-8</v>
      </c>
      <c r="P424" s="25">
        <v>4.1560901858916921E-8</v>
      </c>
      <c r="Q424" s="25">
        <v>3.7948872591838573E-8</v>
      </c>
      <c r="R424" s="25">
        <v>1.8444825929174475E-8</v>
      </c>
      <c r="S424" s="25">
        <v>4.7473535991215954E-8</v>
      </c>
      <c r="T424" s="25">
        <v>4.2920478441307557E-9</v>
      </c>
      <c r="U424" s="25">
        <v>8.4841826851485499E-9</v>
      </c>
      <c r="V424" s="25">
        <v>-7.6596518017169046E-9</v>
      </c>
      <c r="W424" s="25">
        <v>5.9042084251383676E-9</v>
      </c>
      <c r="X424" s="25">
        <v>2.9155530315087696E-9</v>
      </c>
      <c r="Y424" s="25">
        <v>7.9549941703338511E-9</v>
      </c>
      <c r="Z424" s="25">
        <v>-5.2840669835788777E-9</v>
      </c>
      <c r="AA424" s="25">
        <v>-1.2111693554265135E-10</v>
      </c>
      <c r="AB424" s="25">
        <v>-5.9126341322990328E-9</v>
      </c>
      <c r="AC424" s="25">
        <v>3.3656824747707817E-8</v>
      </c>
      <c r="AD424" s="25">
        <v>9.9606432440259249E-9</v>
      </c>
      <c r="AE424" s="25">
        <v>5.5133187792932858E-8</v>
      </c>
      <c r="AF424" s="25">
        <v>-2.3014861034902042E-8</v>
      </c>
      <c r="AG424" s="25">
        <v>-8.9754566585322755E-9</v>
      </c>
      <c r="AH424" s="25">
        <v>-3.2387865493699319E-8</v>
      </c>
      <c r="AI424" s="25">
        <v>-2.3635002476461532E-8</v>
      </c>
      <c r="AJ424" s="25">
        <v>-1.1769892754498394E-8</v>
      </c>
      <c r="AK424" s="25">
        <v>-3.4430225531734138E-8</v>
      </c>
      <c r="AL424" s="25">
        <v>-7.4535971409157598E-8</v>
      </c>
      <c r="AM424" s="25">
        <v>-4.8791199088257138E-8</v>
      </c>
      <c r="AN424" s="25">
        <v>-1.1176137566792921E-7</v>
      </c>
      <c r="AO424" s="25">
        <v>5.8338628644698142E-8</v>
      </c>
      <c r="AP424" s="25">
        <v>2.1938144237153384E-8</v>
      </c>
      <c r="AQ424" s="25">
        <v>9.6468188978682257E-8</v>
      </c>
      <c r="AR424" s="25">
        <v>-1.9016642727802509E-7</v>
      </c>
      <c r="AS424" s="25">
        <v>-9.245987932393484E-8</v>
      </c>
      <c r="AT424" s="25">
        <v>-2.9779297797127846E-7</v>
      </c>
      <c r="AU424" s="25">
        <v>9.0082337024834306E-7</v>
      </c>
      <c r="AV424" s="25">
        <v>1.4406292464556637E-7</v>
      </c>
      <c r="AW424" s="25">
        <v>1.4122650744546883E-6</v>
      </c>
      <c r="AX424" s="25">
        <v>7.1065694297031797E-7</v>
      </c>
      <c r="AY424" s="25">
        <v>5.1603045321631532E-8</v>
      </c>
      <c r="AZ424" s="25">
        <v>1.1144720964834098E-6</v>
      </c>
      <c r="BA424" s="25">
        <v>2.5116867503956004E-7</v>
      </c>
      <c r="BB424" s="25">
        <v>8.5075102378102735E-8</v>
      </c>
      <c r="BC424" s="25">
        <v>3.2253477202925929E-7</v>
      </c>
      <c r="BD424" s="25">
        <v>1.1519920452879031E-6</v>
      </c>
      <c r="BE424" s="25">
        <v>2.2913802702366911E-7</v>
      </c>
      <c r="BF424" s="25">
        <v>1.7347998464839476E-6</v>
      </c>
      <c r="BG424" s="25">
        <v>-3.9921540377323715E-6</v>
      </c>
      <c r="BH424" s="25">
        <v>-7.7727036225681998E-7</v>
      </c>
      <c r="BI424" s="25">
        <v>-5.0978120482714218E-6</v>
      </c>
      <c r="BJ424" s="25">
        <v>1.6058539169797252E-6</v>
      </c>
      <c r="BK424" s="25">
        <v>-1.0640838928048955E-7</v>
      </c>
      <c r="BL424" s="25">
        <v>2.1673881052446309E-6</v>
      </c>
      <c r="BM424" s="25">
        <v>-8.5386124436339832E-8</v>
      </c>
      <c r="BN424" s="25">
        <v>-3.606137291705644E-8</v>
      </c>
      <c r="BO424" s="25">
        <v>-1.3136055059675966E-7</v>
      </c>
      <c r="BP424" s="25">
        <v>-6.709447835057597E-8</v>
      </c>
      <c r="BQ424" s="25">
        <v>-2.2003810500158677E-8</v>
      </c>
      <c r="BR424" s="25">
        <v>-8.6097147251884554E-8</v>
      </c>
      <c r="BS424" s="25">
        <v>5.5489071847208913E-8</v>
      </c>
      <c r="BT424" s="25">
        <v>2.365944900365066E-8</v>
      </c>
      <c r="BU424" s="25">
        <v>5.033363115192202E-8</v>
      </c>
    </row>
    <row r="425" spans="2:73" x14ac:dyDescent="0.25">
      <c r="B425" s="25">
        <v>1.1250210556063012E-6</v>
      </c>
      <c r="C425" s="25">
        <v>3.8479443861709574E-7</v>
      </c>
      <c r="D425" s="25">
        <v>6.5666204476156008E-7</v>
      </c>
      <c r="E425" s="25">
        <v>3.460060073082194E-6</v>
      </c>
      <c r="F425" s="25">
        <v>1.0959938512764063E-6</v>
      </c>
      <c r="G425" s="25">
        <v>1.3004699813807374E-6</v>
      </c>
      <c r="H425" s="25">
        <v>-4.3016581106961049E-6</v>
      </c>
      <c r="I425" s="25">
        <v>-1.3705702234581895E-6</v>
      </c>
      <c r="J425" s="25">
        <v>-2.7917231095044892E-6</v>
      </c>
      <c r="K425" s="25">
        <v>-2.0111000032518866E-6</v>
      </c>
      <c r="L425" s="25">
        <v>-4.2305178805025324E-7</v>
      </c>
      <c r="M425" s="25">
        <v>-1.1723773476920294E-6</v>
      </c>
      <c r="N425" s="25">
        <v>-8.5853015645287467E-7</v>
      </c>
      <c r="O425" s="25">
        <v>-4.7359859973952743E-7</v>
      </c>
      <c r="P425" s="25">
        <v>-7.3716309660655042E-7</v>
      </c>
      <c r="Q425" s="25">
        <v>-1.1990642796444462E-6</v>
      </c>
      <c r="R425" s="25">
        <v>-6.2627947043291505E-7</v>
      </c>
      <c r="S425" s="25">
        <v>-9.8318538776909427E-7</v>
      </c>
      <c r="T425" s="25">
        <v>-1.1655370518379171E-6</v>
      </c>
      <c r="U425" s="25">
        <v>-5.6272399679084051E-7</v>
      </c>
      <c r="V425" s="25">
        <v>-9.6268371705089993E-7</v>
      </c>
      <c r="W425" s="25">
        <v>-1.213186574672287E-7</v>
      </c>
      <c r="X425" s="25">
        <v>-8.801518265078437E-8</v>
      </c>
      <c r="Y425" s="25">
        <v>-9.2471929525936829E-8</v>
      </c>
      <c r="Z425" s="25">
        <v>3.405341231915715E-7</v>
      </c>
      <c r="AA425" s="25">
        <v>1.5268087069338762E-7</v>
      </c>
      <c r="AB425" s="25">
        <v>2.4602229116254385E-7</v>
      </c>
      <c r="AC425" s="25">
        <v>-3.3527227806529059E-8</v>
      </c>
      <c r="AD425" s="25">
        <v>-6.3555473642074543E-8</v>
      </c>
      <c r="AE425" s="25">
        <v>-2.050167071819434E-8</v>
      </c>
      <c r="AF425" s="25">
        <v>4.8993601491770233E-7</v>
      </c>
      <c r="AG425" s="25">
        <v>2.842306955450994E-7</v>
      </c>
      <c r="AH425" s="25">
        <v>3.5455070388713802E-7</v>
      </c>
      <c r="AI425" s="25">
        <v>2.7072054919335953E-7</v>
      </c>
      <c r="AJ425" s="25">
        <v>2.1956500750249615E-7</v>
      </c>
      <c r="AK425" s="25">
        <v>2.0100034225053099E-7</v>
      </c>
      <c r="AL425" s="25">
        <v>-3.9693319193942478E-6</v>
      </c>
      <c r="AM425" s="25">
        <v>-2.0708446403384598E-6</v>
      </c>
      <c r="AN425" s="25">
        <v>-2.6266287447970178E-6</v>
      </c>
      <c r="AO425" s="25">
        <v>-8.5261286860566221E-7</v>
      </c>
      <c r="AP425" s="25">
        <v>-4.1663054948367458E-7</v>
      </c>
      <c r="AQ425" s="25">
        <v>-5.9236211334646944E-7</v>
      </c>
      <c r="AR425" s="25">
        <v>-2.812471273788697E-6</v>
      </c>
      <c r="AS425" s="25">
        <v>-1.3710936097102146E-6</v>
      </c>
      <c r="AT425" s="25">
        <v>-1.8127646184818233E-6</v>
      </c>
      <c r="AU425" s="25">
        <v>-3.2426086953030175E-7</v>
      </c>
      <c r="AV425" s="25">
        <v>-6.7883883895746553E-8</v>
      </c>
      <c r="AW425" s="25">
        <v>-4.6038851185879761E-8</v>
      </c>
      <c r="AX425" s="25">
        <v>-3.1367321433189987E-6</v>
      </c>
      <c r="AY425" s="25">
        <v>-1.4389774936059611E-6</v>
      </c>
      <c r="AZ425" s="25">
        <v>-1.858803469667703E-6</v>
      </c>
      <c r="BA425" s="25">
        <v>1.1191985555547568E-6</v>
      </c>
      <c r="BB425" s="25">
        <v>6.130214263579124E-7</v>
      </c>
      <c r="BC425" s="25">
        <v>4.6766010651065468E-7</v>
      </c>
      <c r="BD425" s="25">
        <v>7.9493768602445503E-7</v>
      </c>
      <c r="BE425" s="25">
        <v>5.4513754246216585E-7</v>
      </c>
      <c r="BF425" s="25">
        <v>4.2162125532477492E-7</v>
      </c>
      <c r="BG425" s="25">
        <v>6.5469487900426948E-7</v>
      </c>
      <c r="BH425" s="25">
        <v>4.7281802488631082E-7</v>
      </c>
      <c r="BI425" s="25">
        <v>3.3623513088107987E-7</v>
      </c>
      <c r="BJ425" s="25">
        <v>-1.4024280702018554E-7</v>
      </c>
      <c r="BK425" s="25">
        <v>-7.2319517575855028E-8</v>
      </c>
      <c r="BL425" s="25">
        <v>-8.5386124443695043E-8</v>
      </c>
      <c r="BM425" s="25">
        <v>5.3666423826564804E-6</v>
      </c>
      <c r="BN425" s="25">
        <v>2.0026093942598012E-6</v>
      </c>
      <c r="BO425" s="25">
        <v>2.515651732273308E-6</v>
      </c>
      <c r="BP425" s="25">
        <v>3.3847609465717521E-6</v>
      </c>
      <c r="BQ425" s="25">
        <v>1.1871064692260474E-6</v>
      </c>
      <c r="BR425" s="25">
        <v>2.2190103344972616E-6</v>
      </c>
      <c r="BS425" s="25">
        <v>-3.398348012044472E-6</v>
      </c>
      <c r="BT425" s="25">
        <v>-1.5598539950831869E-6</v>
      </c>
      <c r="BU425" s="25">
        <v>-1.8288559910365364E-6</v>
      </c>
    </row>
    <row r="426" spans="2:73" x14ac:dyDescent="0.25">
      <c r="B426" s="25">
        <v>3.849301941516629E-7</v>
      </c>
      <c r="C426" s="25">
        <v>4.5670255779256541E-7</v>
      </c>
      <c r="D426" s="25">
        <v>4.9533588443902426E-8</v>
      </c>
      <c r="E426" s="25">
        <v>1.2715141470255626E-6</v>
      </c>
      <c r="F426" s="25">
        <v>1.5019362968465844E-6</v>
      </c>
      <c r="G426" s="25">
        <v>1.285821829064886E-6</v>
      </c>
      <c r="H426" s="25">
        <v>-1.418305002637662E-6</v>
      </c>
      <c r="I426" s="25">
        <v>-1.4408971571594487E-6</v>
      </c>
      <c r="J426" s="25">
        <v>-5.5557664815422291E-7</v>
      </c>
      <c r="K426" s="25">
        <v>-4.577091113427307E-7</v>
      </c>
      <c r="L426" s="25">
        <v>-4.6312688610494757E-7</v>
      </c>
      <c r="M426" s="25">
        <v>1.3915342415900323E-8</v>
      </c>
      <c r="N426" s="25">
        <v>-4.6031265893648453E-7</v>
      </c>
      <c r="O426" s="25">
        <v>-4.0201809964335311E-7</v>
      </c>
      <c r="P426" s="25">
        <v>-4.4827207983297882E-7</v>
      </c>
      <c r="Q426" s="25">
        <v>-6.2841241825834773E-7</v>
      </c>
      <c r="R426" s="25">
        <v>-5.3657855406813448E-7</v>
      </c>
      <c r="S426" s="25">
        <v>-5.6620969590812847E-7</v>
      </c>
      <c r="T426" s="25">
        <v>-5.7566569714326845E-7</v>
      </c>
      <c r="U426" s="25">
        <v>-5.2106771326193568E-7</v>
      </c>
      <c r="V426" s="25">
        <v>-5.1995840212622081E-7</v>
      </c>
      <c r="W426" s="25">
        <v>-7.8917821187951481E-8</v>
      </c>
      <c r="X426" s="25">
        <v>-1.0429852850130095E-7</v>
      </c>
      <c r="Y426" s="25">
        <v>-5.5586083777309604E-8</v>
      </c>
      <c r="Z426" s="25">
        <v>1.680997593218632E-7</v>
      </c>
      <c r="AA426" s="25">
        <v>1.3456045442478137E-7</v>
      </c>
      <c r="AB426" s="25">
        <v>1.1793761607514965E-7</v>
      </c>
      <c r="AC426" s="25">
        <v>-5.2746721115079282E-8</v>
      </c>
      <c r="AD426" s="25">
        <v>-1.55108408061988E-8</v>
      </c>
      <c r="AE426" s="25">
        <v>-4.6251293781907667E-8</v>
      </c>
      <c r="AF426" s="25">
        <v>2.5590498104112909E-7</v>
      </c>
      <c r="AG426" s="25">
        <v>2.3914927434198763E-7</v>
      </c>
      <c r="AH426" s="25">
        <v>1.701486312685018E-7</v>
      </c>
      <c r="AI426" s="25">
        <v>1.6672304290721736E-7</v>
      </c>
      <c r="AJ426" s="25">
        <v>2.088873484185072E-7</v>
      </c>
      <c r="AK426" s="25">
        <v>1.0779709897066175E-7</v>
      </c>
      <c r="AL426" s="25">
        <v>-1.9036573381318116E-6</v>
      </c>
      <c r="AM426" s="25">
        <v>-1.4654856763177126E-6</v>
      </c>
      <c r="AN426" s="25">
        <v>-1.3022809400643189E-6</v>
      </c>
      <c r="AO426" s="25">
        <v>-4.0094579976120782E-7</v>
      </c>
      <c r="AP426" s="25">
        <v>-3.3125764103969502E-7</v>
      </c>
      <c r="AQ426" s="25">
        <v>-2.7478641435000625E-7</v>
      </c>
      <c r="AR426" s="25">
        <v>-1.2832417743483071E-6</v>
      </c>
      <c r="AS426" s="25">
        <v>-9.0982984605331163E-7</v>
      </c>
      <c r="AT426" s="25">
        <v>-8.7344613296174326E-7</v>
      </c>
      <c r="AU426" s="25">
        <v>-1.3998594728215841E-7</v>
      </c>
      <c r="AV426" s="25">
        <v>-1.0904294912850165E-7</v>
      </c>
      <c r="AW426" s="25">
        <v>3.4206704774147028E-8</v>
      </c>
      <c r="AX426" s="25">
        <v>-1.4232277216304655E-6</v>
      </c>
      <c r="AY426" s="25">
        <v>-1.0188727951818133E-6</v>
      </c>
      <c r="AZ426" s="25">
        <v>-8.3923942818759623E-7</v>
      </c>
      <c r="BA426" s="25">
        <v>6.154130771662107E-7</v>
      </c>
      <c r="BB426" s="25">
        <v>7.2234359478617893E-7</v>
      </c>
      <c r="BC426" s="25">
        <v>2.90776353743215E-7</v>
      </c>
      <c r="BD426" s="25">
        <v>4.7542712988405229E-7</v>
      </c>
      <c r="BE426" s="25">
        <v>6.1330064565767728E-7</v>
      </c>
      <c r="BF426" s="25">
        <v>3.2498305851736202E-7</v>
      </c>
      <c r="BG426" s="25">
        <v>4.1096024161782757E-7</v>
      </c>
      <c r="BH426" s="25">
        <v>5.3047887281498785E-7</v>
      </c>
      <c r="BI426" s="25">
        <v>2.8892168558981476E-7</v>
      </c>
      <c r="BJ426" s="25">
        <v>-6.4466888266224713E-8</v>
      </c>
      <c r="BK426" s="25">
        <v>-8.2821772842689434E-8</v>
      </c>
      <c r="BL426" s="25">
        <v>-3.6061372927547261E-8</v>
      </c>
      <c r="BM426" s="25">
        <v>2.0026093942611192E-6</v>
      </c>
      <c r="BN426" s="25">
        <v>1.5866942596247563E-6</v>
      </c>
      <c r="BO426" s="25">
        <v>1.0995084072265228E-6</v>
      </c>
      <c r="BP426" s="25">
        <v>1.1782929478788536E-6</v>
      </c>
      <c r="BQ426" s="25">
        <v>7.2833852994558246E-7</v>
      </c>
      <c r="BR426" s="25">
        <v>7.318869855880622E-7</v>
      </c>
      <c r="BS426" s="25">
        <v>-1.5102080928987795E-6</v>
      </c>
      <c r="BT426" s="25">
        <v>-1.5543044853197352E-6</v>
      </c>
      <c r="BU426" s="25">
        <v>-7.3414883615877443E-7</v>
      </c>
    </row>
    <row r="427" spans="2:73" x14ac:dyDescent="0.25">
      <c r="B427" s="25">
        <v>6.5764305116436045E-7</v>
      </c>
      <c r="C427" s="25">
        <v>-9.0601062883636277E-8</v>
      </c>
      <c r="D427" s="25">
        <v>1.30798056266479E-6</v>
      </c>
      <c r="E427" s="25">
        <v>1.3431095983390438E-6</v>
      </c>
      <c r="F427" s="25">
        <v>1.7470140052409191E-6</v>
      </c>
      <c r="G427" s="25">
        <v>4.0039300808897282E-6</v>
      </c>
      <c r="H427" s="25">
        <v>-2.8720171922232435E-6</v>
      </c>
      <c r="I427" s="25">
        <v>-2.1929707477294926E-7</v>
      </c>
      <c r="J427" s="25">
        <v>-4.9681233962386995E-6</v>
      </c>
      <c r="K427" s="25">
        <v>-1.203475787798676E-6</v>
      </c>
      <c r="L427" s="25">
        <v>2.0814880019470234E-7</v>
      </c>
      <c r="M427" s="25">
        <v>-2.3407484416523849E-6</v>
      </c>
      <c r="N427" s="25">
        <v>-7.8430849096169065E-7</v>
      </c>
      <c r="O427" s="25">
        <v>-4.9833197708771599E-7</v>
      </c>
      <c r="P427" s="25">
        <v>-9.6500011316502654E-7</v>
      </c>
      <c r="Q427" s="25">
        <v>-1.0368289846340538E-6</v>
      </c>
      <c r="R427" s="25">
        <v>-6.0199507872325735E-7</v>
      </c>
      <c r="S427" s="25">
        <v>-1.2405902062168073E-6</v>
      </c>
      <c r="T427" s="25">
        <v>-1.010898353260207E-6</v>
      </c>
      <c r="U427" s="25">
        <v>-5.1804693785128787E-7</v>
      </c>
      <c r="V427" s="25">
        <v>-1.3193943919215245E-6</v>
      </c>
      <c r="W427" s="25">
        <v>-9.6142090780596577E-8</v>
      </c>
      <c r="X427" s="25">
        <v>-6.3455919366743859E-8</v>
      </c>
      <c r="Y427" s="25">
        <v>-1.0887891884608925E-7</v>
      </c>
      <c r="Z427" s="25">
        <v>2.5252049367236314E-7</v>
      </c>
      <c r="AA427" s="25">
        <v>1.0366310163554136E-7</v>
      </c>
      <c r="AB427" s="25">
        <v>2.7559009305178073E-7</v>
      </c>
      <c r="AC427" s="25">
        <v>-2.593063137384676E-8</v>
      </c>
      <c r="AD427" s="25">
        <v>-8.3948140871969475E-8</v>
      </c>
      <c r="AE427" s="25">
        <v>7.8804185704717256E-8</v>
      </c>
      <c r="AF427" s="25">
        <v>3.6870392342280147E-7</v>
      </c>
      <c r="AG427" s="25">
        <v>1.8344619244288533E-7</v>
      </c>
      <c r="AH427" s="25">
        <v>4.2992326076268794E-7</v>
      </c>
      <c r="AI427" s="25">
        <v>2.1232552053103492E-7</v>
      </c>
      <c r="AJ427" s="25">
        <v>1.4323901017408784E-7</v>
      </c>
      <c r="AK427" s="25">
        <v>2.6321208655699646E-7</v>
      </c>
      <c r="AL427" s="25">
        <v>-2.667216366372013E-6</v>
      </c>
      <c r="AM427" s="25">
        <v>-1.4322887170150002E-6</v>
      </c>
      <c r="AN427" s="25">
        <v>-3.2269976224033603E-6</v>
      </c>
      <c r="AO427" s="25">
        <v>-6.0099448529488399E-7</v>
      </c>
      <c r="AP427" s="25">
        <v>-2.7201962833122318E-7</v>
      </c>
      <c r="AQ427" s="25">
        <v>-8.2022658539487869E-7</v>
      </c>
      <c r="AR427" s="25">
        <v>-1.8279657291722473E-6</v>
      </c>
      <c r="AS427" s="25">
        <v>-9.330819376377197E-7</v>
      </c>
      <c r="AT427" s="25">
        <v>-2.2223631361562024E-6</v>
      </c>
      <c r="AU427" s="25">
        <v>-4.054389013592173E-8</v>
      </c>
      <c r="AV427" s="25">
        <v>7.3262159005935854E-8</v>
      </c>
      <c r="AW427" s="25">
        <v>-9.9572422515570302E-8</v>
      </c>
      <c r="AX427" s="25">
        <v>-1.8685096193081691E-6</v>
      </c>
      <c r="AY427" s="25">
        <v>-8.5981977863178384E-7</v>
      </c>
      <c r="AZ427" s="25">
        <v>-2.3219355586717727E-6</v>
      </c>
      <c r="BA427" s="25">
        <v>3.7082371925310835E-7</v>
      </c>
      <c r="BB427" s="25">
        <v>2.1429261517002048E-7</v>
      </c>
      <c r="BC427" s="25">
        <v>6.5092602206939798E-7</v>
      </c>
      <c r="BD427" s="25">
        <v>3.3027982911718662E-7</v>
      </c>
      <c r="BE427" s="25">
        <v>2.8755477417595634E-7</v>
      </c>
      <c r="BF427" s="25">
        <v>5.5135359955382768E-7</v>
      </c>
      <c r="BG427" s="25">
        <v>2.4754403843427172E-7</v>
      </c>
      <c r="BH427" s="25">
        <v>2.6178045452101294E-7</v>
      </c>
      <c r="BI427" s="25">
        <v>4.1999304892237355E-7</v>
      </c>
      <c r="BJ427" s="25">
        <v>-8.27357906829149E-8</v>
      </c>
      <c r="BK427" s="25">
        <v>-2.5774319654943393E-8</v>
      </c>
      <c r="BL427" s="25">
        <v>-1.3136055063145413E-7</v>
      </c>
      <c r="BM427" s="25">
        <v>2.5156517322749733E-6</v>
      </c>
      <c r="BN427" s="25">
        <v>1.0995084072287446E-6</v>
      </c>
      <c r="BO427" s="25">
        <v>6.2437991934394078E-6</v>
      </c>
      <c r="BP427" s="25">
        <v>2.3302154298277927E-6</v>
      </c>
      <c r="BQ427" s="25">
        <v>7.0502793388620274E-7</v>
      </c>
      <c r="BR427" s="25">
        <v>3.8726546157732966E-6</v>
      </c>
      <c r="BS427" s="25">
        <v>-1.6509659617098285E-6</v>
      </c>
      <c r="BT427" s="25">
        <v>-5.8257124668616469E-7</v>
      </c>
      <c r="BU427" s="25">
        <v>-2.0335690691861141E-6</v>
      </c>
    </row>
    <row r="428" spans="2:73" x14ac:dyDescent="0.25">
      <c r="B428" s="25">
        <v>7.3375071599213193E-7</v>
      </c>
      <c r="C428" s="25">
        <v>1.6111968170686547E-7</v>
      </c>
      <c r="D428" s="25">
        <v>5.9052184529317467E-7</v>
      </c>
      <c r="E428" s="25">
        <v>2.142737224555824E-6</v>
      </c>
      <c r="F428" s="25">
        <v>7.3543962759275487E-7</v>
      </c>
      <c r="G428" s="25">
        <v>1.2285847422048646E-6</v>
      </c>
      <c r="H428" s="25">
        <v>-2.8664922606183585E-6</v>
      </c>
      <c r="I428" s="25">
        <v>-6.7982466156320611E-7</v>
      </c>
      <c r="J428" s="25">
        <v>-2.3762756335779365E-6</v>
      </c>
      <c r="K428" s="25">
        <v>-1.3457925143178784E-6</v>
      </c>
      <c r="L428" s="25">
        <v>-1.6581849452867924E-7</v>
      </c>
      <c r="M428" s="25">
        <v>-1.0684226724973368E-6</v>
      </c>
      <c r="N428" s="25">
        <v>-5.8094158277011143E-7</v>
      </c>
      <c r="O428" s="25">
        <v>-3.1114830667044836E-7</v>
      </c>
      <c r="P428" s="25">
        <v>-5.3593816482982841E-7</v>
      </c>
      <c r="Q428" s="25">
        <v>-8.0441049461754677E-7</v>
      </c>
      <c r="R428" s="25">
        <v>-4.0221147079433314E-7</v>
      </c>
      <c r="S428" s="25">
        <v>-7.1190219426282525E-7</v>
      </c>
      <c r="T428" s="25">
        <v>-7.8694903030834817E-7</v>
      </c>
      <c r="U428" s="25">
        <v>-3.5288648532766139E-7</v>
      </c>
      <c r="V428" s="25">
        <v>-7.1733111578742512E-7</v>
      </c>
      <c r="W428" s="25">
        <v>-7.8073893766683611E-8</v>
      </c>
      <c r="X428" s="25">
        <v>-4.958111896134325E-8</v>
      </c>
      <c r="Y428" s="25">
        <v>-6.5476120577834265E-8</v>
      </c>
      <c r="Z428" s="25">
        <v>2.2346891184743534E-7</v>
      </c>
      <c r="AA428" s="25">
        <v>9.1063164123884775E-8</v>
      </c>
      <c r="AB428" s="25">
        <v>1.7596402943299684E-7</v>
      </c>
      <c r="AC428" s="25">
        <v>-1.7461464309198593E-8</v>
      </c>
      <c r="AD428" s="25">
        <v>-4.9324985466671742E-8</v>
      </c>
      <c r="AE428" s="25">
        <v>5.42892152459987E-9</v>
      </c>
      <c r="AF428" s="25">
        <v>3.204998585207286E-7</v>
      </c>
      <c r="AG428" s="25">
        <v>1.6955824104463955E-7</v>
      </c>
      <c r="AH428" s="25">
        <v>2.5850859839477474E-7</v>
      </c>
      <c r="AI428" s="25">
        <v>1.7510484043997687E-7</v>
      </c>
      <c r="AJ428" s="25">
        <v>1.2807619588209803E-7</v>
      </c>
      <c r="AK428" s="25">
        <v>1.4802068953961217E-7</v>
      </c>
      <c r="AL428" s="25">
        <v>-2.5703452604386445E-6</v>
      </c>
      <c r="AM428" s="25">
        <v>-1.2857829976229314E-6</v>
      </c>
      <c r="AN428" s="25">
        <v>-1.916029788769341E-6</v>
      </c>
      <c r="AO428" s="25">
        <v>-5.5738223015550092E-7</v>
      </c>
      <c r="AP428" s="25">
        <v>-2.5151838820698419E-7</v>
      </c>
      <c r="AQ428" s="25">
        <v>-4.4851975371808277E-7</v>
      </c>
      <c r="AR428" s="25">
        <v>-1.8203967255339681E-6</v>
      </c>
      <c r="AS428" s="25">
        <v>-8.5686342806717745E-7</v>
      </c>
      <c r="AT428" s="25">
        <v>-1.3249182670362459E-6</v>
      </c>
      <c r="AU428" s="25">
        <v>-1.8522301026974164E-7</v>
      </c>
      <c r="AV428" s="25">
        <v>-1.6079892382736973E-8</v>
      </c>
      <c r="AW428" s="25">
        <v>-4.7483647096294564E-8</v>
      </c>
      <c r="AX428" s="25">
        <v>-2.0056197358037098E-6</v>
      </c>
      <c r="AY428" s="25">
        <v>-8.7294332044991442E-7</v>
      </c>
      <c r="AZ428" s="25">
        <v>-1.3724019141325405E-6</v>
      </c>
      <c r="BA428" s="25">
        <v>6.5697780722573373E-7</v>
      </c>
      <c r="BB428" s="25">
        <v>3.114952131866399E-7</v>
      </c>
      <c r="BC428" s="25">
        <v>3.4501725473161051E-7</v>
      </c>
      <c r="BD428" s="25">
        <v>4.717547969559921E-7</v>
      </c>
      <c r="BE428" s="25">
        <v>2.9541532080390293E-7</v>
      </c>
      <c r="BF428" s="25">
        <v>2.9753360763531595E-7</v>
      </c>
      <c r="BG428" s="25">
        <v>3.8231376103814441E-7</v>
      </c>
      <c r="BH428" s="25">
        <v>2.5828195870018445E-7</v>
      </c>
      <c r="BI428" s="25">
        <v>2.3043912930181934E-7</v>
      </c>
      <c r="BJ428" s="25">
        <v>-8.9441035917847689E-8</v>
      </c>
      <c r="BK428" s="25">
        <v>-3.7133362103718478E-8</v>
      </c>
      <c r="BL428" s="25">
        <v>-6.709447833349661E-8</v>
      </c>
      <c r="BM428" s="25">
        <v>3.3847609465717521E-6</v>
      </c>
      <c r="BN428" s="25">
        <v>1.1782929478830619E-6</v>
      </c>
      <c r="BO428" s="25">
        <v>2.3302154298135151E-6</v>
      </c>
      <c r="BP428" s="25">
        <v>2.258030026761711E-6</v>
      </c>
      <c r="BQ428" s="25">
        <v>7.340726672063342E-7</v>
      </c>
      <c r="BR428" s="25">
        <v>1.8395730739065889E-6</v>
      </c>
      <c r="BS428" s="25">
        <v>-2.1206564738279754E-6</v>
      </c>
      <c r="BT428" s="25">
        <v>-8.3509188494507241E-7</v>
      </c>
      <c r="BU428" s="25">
        <v>-1.3243040769961448E-6</v>
      </c>
    </row>
    <row r="429" spans="2:73" x14ac:dyDescent="0.25">
      <c r="B429" s="25">
        <v>2.395528120621984E-7</v>
      </c>
      <c r="C429" s="25">
        <v>1.8538729942840781E-7</v>
      </c>
      <c r="D429" s="25">
        <v>9.8148459246274813E-8</v>
      </c>
      <c r="E429" s="25">
        <v>7.5356140894331948E-7</v>
      </c>
      <c r="F429" s="25">
        <v>6.3309311409964764E-7</v>
      </c>
      <c r="G429" s="25">
        <v>6.2027588110141386E-7</v>
      </c>
      <c r="H429" s="25">
        <v>-9.0462387866855738E-7</v>
      </c>
      <c r="I429" s="25">
        <v>-6.079295887806424E-7</v>
      </c>
      <c r="J429" s="25">
        <v>-5.2225996982848484E-7</v>
      </c>
      <c r="K429" s="25">
        <v>-3.5124591068789982E-7</v>
      </c>
      <c r="L429" s="25">
        <v>-1.8868119006781869E-7</v>
      </c>
      <c r="M429" s="25">
        <v>-1.4090455992703713E-7</v>
      </c>
      <c r="N429" s="25">
        <v>-2.4410652848353245E-7</v>
      </c>
      <c r="O429" s="25">
        <v>-1.8569929539913321E-7</v>
      </c>
      <c r="P429" s="25">
        <v>-2.3287652010125906E-7</v>
      </c>
      <c r="Q429" s="25">
        <v>-3.3496655009679317E-7</v>
      </c>
      <c r="R429" s="25">
        <v>-2.4616978618746677E-7</v>
      </c>
      <c r="S429" s="25">
        <v>-2.9907716413179154E-7</v>
      </c>
      <c r="T429" s="25">
        <v>-3.1382515591845916E-7</v>
      </c>
      <c r="U429" s="25">
        <v>-2.338610992844159E-7</v>
      </c>
      <c r="V429" s="25">
        <v>-2.832069506551729E-7</v>
      </c>
      <c r="W429" s="25">
        <v>-3.8886616650744397E-8</v>
      </c>
      <c r="X429" s="25">
        <v>-4.3919306996764718E-8</v>
      </c>
      <c r="Y429" s="25">
        <v>-2.8768146620885854E-8</v>
      </c>
      <c r="Z429" s="25">
        <v>9.0860021613260726E-8</v>
      </c>
      <c r="AA429" s="25">
        <v>6.0470490788333553E-8</v>
      </c>
      <c r="AB429" s="25">
        <v>6.6200644030532471E-8</v>
      </c>
      <c r="AC429" s="25">
        <v>-2.1141394178334016E-8</v>
      </c>
      <c r="AD429" s="25">
        <v>-1.2308686903050869E-8</v>
      </c>
      <c r="AE429" s="25">
        <v>-1.5870213476618638E-8</v>
      </c>
      <c r="AF429" s="25">
        <v>1.3555141910671904E-7</v>
      </c>
      <c r="AG429" s="25">
        <v>1.085765989825016E-7</v>
      </c>
      <c r="AH429" s="25">
        <v>9.6077280985334347E-8</v>
      </c>
      <c r="AI429" s="25">
        <v>8.3578014144202707E-8</v>
      </c>
      <c r="AJ429" s="25">
        <v>9.2025415190932769E-8</v>
      </c>
      <c r="AK429" s="25">
        <v>5.864478357568773E-8</v>
      </c>
      <c r="AL429" s="25">
        <v>-1.0351771675291162E-6</v>
      </c>
      <c r="AM429" s="25">
        <v>-6.9970621022902302E-7</v>
      </c>
      <c r="AN429" s="25">
        <v>-7.2660402567395547E-7</v>
      </c>
      <c r="AO429" s="25">
        <v>-2.2020233933705065E-7</v>
      </c>
      <c r="AP429" s="25">
        <v>-1.527223915387399E-7</v>
      </c>
      <c r="AQ429" s="25">
        <v>-1.5923036149234956E-7</v>
      </c>
      <c r="AR429" s="25">
        <v>-7.1025541986952894E-7</v>
      </c>
      <c r="AS429" s="25">
        <v>-4.4264971659629948E-7</v>
      </c>
      <c r="AT429" s="25">
        <v>-4.9285866712929954E-7</v>
      </c>
      <c r="AU429" s="25">
        <v>-7.603381012300266E-8</v>
      </c>
      <c r="AV429" s="25">
        <v>-4.1214623262841865E-8</v>
      </c>
      <c r="AW429" s="25">
        <v>5.646677266063336E-9</v>
      </c>
      <c r="AX429" s="25">
        <v>-7.862892299925316E-7</v>
      </c>
      <c r="AY429" s="25">
        <v>-4.8386433985914135E-7</v>
      </c>
      <c r="AZ429" s="25">
        <v>-4.8721198986323621E-7</v>
      </c>
      <c r="BA429" s="25">
        <v>3.1122614533094261E-7</v>
      </c>
      <c r="BB429" s="25">
        <v>3.0027241291336049E-7</v>
      </c>
      <c r="BC429" s="25">
        <v>1.5061006822027153E-7</v>
      </c>
      <c r="BD429" s="25">
        <v>2.3519233520793995E-7</v>
      </c>
      <c r="BE429" s="25">
        <v>2.5905778965051862E-7</v>
      </c>
      <c r="BF429" s="25">
        <v>1.5625674548633487E-7</v>
      </c>
      <c r="BG429" s="25">
        <v>1.9977173964099774E-7</v>
      </c>
      <c r="BH429" s="25">
        <v>2.2443030929519825E-7</v>
      </c>
      <c r="BI429" s="25">
        <v>1.3425293499273868E-7</v>
      </c>
      <c r="BJ429" s="25">
        <v>-3.5420595566942203E-8</v>
      </c>
      <c r="BK429" s="25">
        <v>-3.4627480355320372E-8</v>
      </c>
      <c r="BL429" s="25">
        <v>-2.2003810493596183E-8</v>
      </c>
      <c r="BM429" s="25">
        <v>1.1871064692255296E-6</v>
      </c>
      <c r="BN429" s="25">
        <v>7.2833852993170467E-7</v>
      </c>
      <c r="BO429" s="25">
        <v>7.0502793388134638E-7</v>
      </c>
      <c r="BP429" s="25">
        <v>7.3407266720764372E-7</v>
      </c>
      <c r="BQ429" s="25">
        <v>3.6135041394813232E-7</v>
      </c>
      <c r="BR429" s="25">
        <v>5.1134378026600866E-7</v>
      </c>
      <c r="BS429" s="25">
        <v>-8.3423226309488995E-7</v>
      </c>
      <c r="BT429" s="25">
        <v>-6.6930973009748929E-7</v>
      </c>
      <c r="BU429" s="25">
        <v>-4.4387834102851959E-7</v>
      </c>
    </row>
    <row r="430" spans="2:73" x14ac:dyDescent="0.25">
      <c r="B430" s="25">
        <v>5.4674074084622019E-7</v>
      </c>
      <c r="C430" s="25">
        <v>-6.4195132384802703E-8</v>
      </c>
      <c r="D430" s="25">
        <v>8.8156764654900854E-7</v>
      </c>
      <c r="E430" s="25">
        <v>1.2771429521801673E-6</v>
      </c>
      <c r="F430" s="25">
        <v>9.0787534049195413E-7</v>
      </c>
      <c r="G430" s="25">
        <v>2.2815655881316954E-6</v>
      </c>
      <c r="H430" s="25">
        <v>-2.3049040344801001E-6</v>
      </c>
      <c r="I430" s="25">
        <v>-1.1975044236936323E-7</v>
      </c>
      <c r="J430" s="25">
        <v>-3.3353175382319633E-6</v>
      </c>
      <c r="K430" s="25">
        <v>-1.0445261691854454E-6</v>
      </c>
      <c r="L430" s="25">
        <v>1.2335540477938759E-7</v>
      </c>
      <c r="M430" s="25">
        <v>-1.5998755551402399E-6</v>
      </c>
      <c r="N430" s="25">
        <v>-5.4004659419722225E-7</v>
      </c>
      <c r="O430" s="25">
        <v>-3.0207861638894628E-7</v>
      </c>
      <c r="P430" s="25">
        <v>-6.1700417289256571E-7</v>
      </c>
      <c r="Q430" s="25">
        <v>-7.2431140592950851E-7</v>
      </c>
      <c r="R430" s="25">
        <v>-3.6608150413927086E-7</v>
      </c>
      <c r="S430" s="25">
        <v>-8.0366857060226726E-7</v>
      </c>
      <c r="T430" s="25">
        <v>-7.1363712444843451E-7</v>
      </c>
      <c r="U430" s="25">
        <v>-3.0730097953355353E-7</v>
      </c>
      <c r="V430" s="25">
        <v>-8.5387433654271483E-7</v>
      </c>
      <c r="W430" s="25">
        <v>-6.4901418997343458E-8</v>
      </c>
      <c r="X430" s="25">
        <v>-3.3028360198431343E-8</v>
      </c>
      <c r="Y430" s="25">
        <v>-7.064848980831151E-8</v>
      </c>
      <c r="Z430" s="25">
        <v>1.8426481173228626E-7</v>
      </c>
      <c r="AA430" s="25">
        <v>6.4002887750324583E-8</v>
      </c>
      <c r="AB430" s="25">
        <v>1.8666439770970156E-7</v>
      </c>
      <c r="AC430" s="25">
        <v>-1.0674281481073997E-8</v>
      </c>
      <c r="AD430" s="25">
        <v>-5.8780524605717333E-8</v>
      </c>
      <c r="AE430" s="25">
        <v>5.0205765940447566E-8</v>
      </c>
      <c r="AF430" s="25">
        <v>2.6502810479422541E-7</v>
      </c>
      <c r="AG430" s="25">
        <v>1.162797187997041E-7</v>
      </c>
      <c r="AH430" s="25">
        <v>2.875214167447071E-7</v>
      </c>
      <c r="AI430" s="25">
        <v>1.4566471205928261E-7</v>
      </c>
      <c r="AJ430" s="25">
        <v>8.5305191247810857E-8</v>
      </c>
      <c r="AK430" s="25">
        <v>1.7150550884331706E-7</v>
      </c>
      <c r="AL430" s="25">
        <v>-2.0038260761824584E-6</v>
      </c>
      <c r="AM430" s="25">
        <v>-9.6316849114537276E-7</v>
      </c>
      <c r="AN430" s="25">
        <v>-2.1445170386158452E-6</v>
      </c>
      <c r="AO430" s="25">
        <v>-4.4809833138658412E-7</v>
      </c>
      <c r="AP430" s="25">
        <v>-1.7651500827416799E-7</v>
      </c>
      <c r="AQ430" s="25">
        <v>-5.4022165311973236E-7</v>
      </c>
      <c r="AR430" s="25">
        <v>-1.3993887512555177E-6</v>
      </c>
      <c r="AS430" s="25">
        <v>-6.4256776701767659E-7</v>
      </c>
      <c r="AT430" s="25">
        <v>-1.4829956425932433E-6</v>
      </c>
      <c r="AU430" s="25">
        <v>-6.6718589029414617E-8</v>
      </c>
      <c r="AV430" s="25">
        <v>5.0115307841853127E-8</v>
      </c>
      <c r="AW430" s="25">
        <v>-7.4667447155785105E-8</v>
      </c>
      <c r="AX430" s="25">
        <v>-1.4661073402849323E-6</v>
      </c>
      <c r="AY430" s="25">
        <v>-5.9245245917582346E-7</v>
      </c>
      <c r="AZ430" s="25">
        <v>-1.5576630897490285E-6</v>
      </c>
      <c r="BA430" s="25">
        <v>3.315496461198628E-7</v>
      </c>
      <c r="BB430" s="25">
        <v>1.0200893797566258E-7</v>
      </c>
      <c r="BC430" s="25">
        <v>4.1193744892975559E-7</v>
      </c>
      <c r="BD430" s="25">
        <v>2.6483105709044818E-7</v>
      </c>
      <c r="BE430" s="25">
        <v>1.5212424581751571E-7</v>
      </c>
      <c r="BF430" s="25">
        <v>3.3727000177397048E-7</v>
      </c>
      <c r="BG430" s="25">
        <v>1.9992366830338377E-7</v>
      </c>
      <c r="BH430" s="25">
        <v>1.3927630429590016E-7</v>
      </c>
      <c r="BI430" s="25">
        <v>2.511728545567804E-7</v>
      </c>
      <c r="BJ430" s="25">
        <v>-6.4907388787064409E-8</v>
      </c>
      <c r="BK430" s="25">
        <v>-1.2847941521615549E-8</v>
      </c>
      <c r="BL430" s="25">
        <v>-8.6097147217190084E-8</v>
      </c>
      <c r="BM430" s="25">
        <v>2.2190103344868532E-6</v>
      </c>
      <c r="BN430" s="25">
        <v>7.3188698559069721E-7</v>
      </c>
      <c r="BO430" s="25">
        <v>3.8726546157386021E-6</v>
      </c>
      <c r="BP430" s="25">
        <v>1.8395730739052099E-6</v>
      </c>
      <c r="BQ430" s="25">
        <v>5.11343780263227E-7</v>
      </c>
      <c r="BR430" s="25">
        <v>2.5431484867561744E-6</v>
      </c>
      <c r="BS430" s="25">
        <v>-1.3839938826453513E-6</v>
      </c>
      <c r="BT430" s="25">
        <v>-3.4396602216372384E-7</v>
      </c>
      <c r="BU430" s="25">
        <v>-1.4108592835959666E-6</v>
      </c>
    </row>
    <row r="431" spans="2:73" x14ac:dyDescent="0.25">
      <c r="B431" s="25">
        <v>-7.0265899651533736E-7</v>
      </c>
      <c r="C431" s="25">
        <v>-3.3320507134060308E-7</v>
      </c>
      <c r="D431" s="25">
        <v>-3.6182863649186502E-7</v>
      </c>
      <c r="E431" s="25">
        <v>-2.1847352825316024E-6</v>
      </c>
      <c r="F431" s="25">
        <v>-1.0115916696771608E-6</v>
      </c>
      <c r="G431" s="25">
        <v>-1.0618488394541439E-6</v>
      </c>
      <c r="H431" s="25">
        <v>2.6721152116271352E-6</v>
      </c>
      <c r="I431" s="25">
        <v>1.1345647927534429E-6</v>
      </c>
      <c r="J431" s="25">
        <v>1.6362506001180292E-6</v>
      </c>
      <c r="K431" s="25">
        <v>1.1898002533830554E-6</v>
      </c>
      <c r="L431" s="25">
        <v>3.5485779789512101E-7</v>
      </c>
      <c r="M431" s="25">
        <v>6.1653382615436735E-7</v>
      </c>
      <c r="N431" s="25">
        <v>5.8483010191567875E-7</v>
      </c>
      <c r="O431" s="25">
        <v>3.6541083998700171E-7</v>
      </c>
      <c r="P431" s="25">
        <v>5.1809792127145706E-7</v>
      </c>
      <c r="Q431" s="25">
        <v>8.1249640813962909E-7</v>
      </c>
      <c r="R431" s="25">
        <v>4.845094580422718E-7</v>
      </c>
      <c r="S431" s="25">
        <v>6.8178229858750812E-7</v>
      </c>
      <c r="T431" s="25">
        <v>7.7965596172874241E-7</v>
      </c>
      <c r="U431" s="25">
        <v>4.4650192351771879E-7</v>
      </c>
      <c r="V431" s="25">
        <v>6.5788813747179686E-7</v>
      </c>
      <c r="W431" s="25">
        <v>8.6602671707514123E-8</v>
      </c>
      <c r="X431" s="25">
        <v>7.6361627478816557E-8</v>
      </c>
      <c r="Y431" s="25">
        <v>6.4777525142217993E-8</v>
      </c>
      <c r="Z431" s="25">
        <v>-2.2766630622395034E-7</v>
      </c>
      <c r="AA431" s="25">
        <v>-1.1909861805527008E-7</v>
      </c>
      <c r="AB431" s="25">
        <v>-1.6368437731605106E-7</v>
      </c>
      <c r="AC431" s="25">
        <v>3.2840446410886681E-8</v>
      </c>
      <c r="AD431" s="25">
        <v>3.8007534524553008E-8</v>
      </c>
      <c r="AE431" s="25">
        <v>2.3894161115711256E-8</v>
      </c>
      <c r="AF431" s="25">
        <v>-3.3160966188966468E-7</v>
      </c>
      <c r="AG431" s="25">
        <v>-2.1842410929757961E-7</v>
      </c>
      <c r="AH431" s="25">
        <v>-2.3601960549173123E-7</v>
      </c>
      <c r="AI431" s="25">
        <v>-1.9054602737322845E-7</v>
      </c>
      <c r="AJ431" s="25">
        <v>-1.7568711872112609E-7</v>
      </c>
      <c r="AK431" s="25">
        <v>-1.3711275331789816E-7</v>
      </c>
      <c r="AL431" s="25">
        <v>2.637033570861147E-6</v>
      </c>
      <c r="AM431" s="25">
        <v>1.511874793961098E-6</v>
      </c>
      <c r="AN431" s="25">
        <v>1.7606342175687357E-6</v>
      </c>
      <c r="AO431" s="25">
        <v>5.642076023118503E-7</v>
      </c>
      <c r="AP431" s="25">
        <v>3.1462199736765718E-7</v>
      </c>
      <c r="AQ431" s="25">
        <v>3.9183025110446494E-7</v>
      </c>
      <c r="AR431" s="25">
        <v>1.8494394947651815E-6</v>
      </c>
      <c r="AS431" s="25">
        <v>9.8355814334776175E-7</v>
      </c>
      <c r="AT431" s="25">
        <v>1.2077970520306613E-6</v>
      </c>
      <c r="AU431" s="25">
        <v>2.1054360159478147E-7</v>
      </c>
      <c r="AV431" s="25">
        <v>6.6849880575272731E-8</v>
      </c>
      <c r="AW431" s="25">
        <v>1.4535898976889682E-8</v>
      </c>
      <c r="AX431" s="25">
        <v>2.059983096359963E-6</v>
      </c>
      <c r="AY431" s="25">
        <v>1.0504080239230346E-6</v>
      </c>
      <c r="AZ431" s="25">
        <v>1.222332951007551E-6</v>
      </c>
      <c r="BA431" s="25">
        <v>-7.6531281994335343E-7</v>
      </c>
      <c r="BB431" s="25">
        <v>-5.3015243187110313E-7</v>
      </c>
      <c r="BC431" s="25">
        <v>-3.3061337975158736E-7</v>
      </c>
      <c r="BD431" s="25">
        <v>-5.5476921834857196E-7</v>
      </c>
      <c r="BE431" s="25">
        <v>-4.633025512958304E-7</v>
      </c>
      <c r="BF431" s="25">
        <v>-3.1607748077469768E-7</v>
      </c>
      <c r="BG431" s="25">
        <v>-4.6242921829947603E-7</v>
      </c>
      <c r="BH431" s="25">
        <v>-4.0144772309292956E-7</v>
      </c>
      <c r="BI431" s="25">
        <v>-2.6058840890635085E-7</v>
      </c>
      <c r="BJ431" s="25">
        <v>9.2340000049095927E-8</v>
      </c>
      <c r="BK431" s="25">
        <v>6.1854828202900845E-8</v>
      </c>
      <c r="BL431" s="25">
        <v>5.5489071868346832E-8</v>
      </c>
      <c r="BM431" s="25">
        <v>-3.3983480120097775E-6</v>
      </c>
      <c r="BN431" s="25">
        <v>-1.5102080928775142E-6</v>
      </c>
      <c r="BO431" s="25">
        <v>-1.6509659616982072E-6</v>
      </c>
      <c r="BP431" s="25">
        <v>-2.1206564738140976E-6</v>
      </c>
      <c r="BQ431" s="25">
        <v>-8.3423226310957539E-7</v>
      </c>
      <c r="BR431" s="25">
        <v>-1.3839938826414105E-6</v>
      </c>
      <c r="BS431" s="25">
        <v>2.2217986292128929E-6</v>
      </c>
      <c r="BT431" s="25">
        <v>1.2673759557501087E-6</v>
      </c>
      <c r="BU431" s="25">
        <v>1.1756931187678907E-6</v>
      </c>
    </row>
    <row r="432" spans="2:73" x14ac:dyDescent="0.25">
      <c r="B432" s="25">
        <v>-2.7748440135432865E-7</v>
      </c>
      <c r="C432" s="25">
        <v>-4.9651760222063634E-7</v>
      </c>
      <c r="D432" s="25">
        <v>1.0459802213202125E-7</v>
      </c>
      <c r="E432" s="25">
        <v>-1.0012429997771354E-6</v>
      </c>
      <c r="F432" s="25">
        <v>-1.5163575261545326E-6</v>
      </c>
      <c r="G432" s="25">
        <v>-1.0896275002012257E-6</v>
      </c>
      <c r="H432" s="25">
        <v>9.7454537048514383E-7</v>
      </c>
      <c r="I432" s="25">
        <v>1.5148910006840266E-6</v>
      </c>
      <c r="J432" s="25">
        <v>-1.2907462809810382E-9</v>
      </c>
      <c r="K432" s="25">
        <v>2.2439078601712442E-7</v>
      </c>
      <c r="L432" s="25">
        <v>5.0745497980758669E-7</v>
      </c>
      <c r="M432" s="25">
        <v>-3.0696370670394488E-7</v>
      </c>
      <c r="N432" s="25">
        <v>3.8800996274175232E-7</v>
      </c>
      <c r="O432" s="25">
        <v>3.830854062095157E-7</v>
      </c>
      <c r="P432" s="25">
        <v>3.7586383589373164E-7</v>
      </c>
      <c r="Q432" s="25">
        <v>5.28850984283352E-7</v>
      </c>
      <c r="R432" s="25">
        <v>5.1618055532665075E-7</v>
      </c>
      <c r="S432" s="25">
        <v>4.6731198799811962E-7</v>
      </c>
      <c r="T432" s="25">
        <v>4.7267018311369065E-7</v>
      </c>
      <c r="U432" s="25">
        <v>5.1091841865580356E-7</v>
      </c>
      <c r="V432" s="25">
        <v>4.1027098255498509E-7</v>
      </c>
      <c r="W432" s="25">
        <v>7.2049485844469347E-8</v>
      </c>
      <c r="X432" s="25">
        <v>1.0777805015821373E-7</v>
      </c>
      <c r="Y432" s="25">
        <v>4.7202191372342825E-8</v>
      </c>
      <c r="Z432" s="25">
        <v>-1.4084102154159968E-7</v>
      </c>
      <c r="AA432" s="25">
        <v>-1.3309514911713505E-7</v>
      </c>
      <c r="AB432" s="25">
        <v>-9.1448152104387978E-8</v>
      </c>
      <c r="AC432" s="25">
        <v>5.6180801169661346E-8</v>
      </c>
      <c r="AD432" s="25">
        <v>5.262136670847184E-9</v>
      </c>
      <c r="AE432" s="25">
        <v>5.704100544313453E-8</v>
      </c>
      <c r="AF432" s="25">
        <v>-2.1873133494031104E-7</v>
      </c>
      <c r="AG432" s="25">
        <v>-2.3511519825492044E-7</v>
      </c>
      <c r="AH432" s="25">
        <v>-1.2982622018961515E-7</v>
      </c>
      <c r="AI432" s="25">
        <v>-1.4993979924318071E-7</v>
      </c>
      <c r="AJ432" s="25">
        <v>-2.0979809929599913E-7</v>
      </c>
      <c r="AK432" s="25">
        <v>-8.5580259457569993E-8</v>
      </c>
      <c r="AL432" s="25">
        <v>1.594765479887192E-6</v>
      </c>
      <c r="AM432" s="25">
        <v>1.3823803322945971E-6</v>
      </c>
      <c r="AN432" s="25">
        <v>1.0079073423399506E-6</v>
      </c>
      <c r="AO432" s="25">
        <v>3.3136724289682714E-7</v>
      </c>
      <c r="AP432" s="25">
        <v>3.2183830037113559E-7</v>
      </c>
      <c r="AQ432" s="25">
        <v>1.9901537647715738E-7</v>
      </c>
      <c r="AR432" s="25">
        <v>1.0572776365775229E-6</v>
      </c>
      <c r="AS432" s="25">
        <v>8.4548179595661521E-7</v>
      </c>
      <c r="AT432" s="25">
        <v>6.6627070096208871E-7</v>
      </c>
      <c r="AU432" s="25">
        <v>1.2389381736978452E-7</v>
      </c>
      <c r="AV432" s="25">
        <v>1.2474538846340977E-7</v>
      </c>
      <c r="AW432" s="25">
        <v>-5.1978882345361949E-8</v>
      </c>
      <c r="AX432" s="25">
        <v>1.1811714539473074E-6</v>
      </c>
      <c r="AY432" s="25">
        <v>9.7022718442002498E-7</v>
      </c>
      <c r="AZ432" s="25">
        <v>6.1429181861672676E-7</v>
      </c>
      <c r="BA432" s="25">
        <v>-5.6712431406752763E-7</v>
      </c>
      <c r="BB432" s="25">
        <v>-7.6102318667670144E-7</v>
      </c>
      <c r="BC432" s="25">
        <v>-2.4335691834145801E-7</v>
      </c>
      <c r="BD432" s="25">
        <v>-4.432304966977431E-7</v>
      </c>
      <c r="BE432" s="25">
        <v>-6.3627779821329167E-7</v>
      </c>
      <c r="BF432" s="25">
        <v>-2.9533580068681995E-7</v>
      </c>
      <c r="BG432" s="25">
        <v>-3.8938966052115291E-7</v>
      </c>
      <c r="BH432" s="25">
        <v>-5.493352026458842E-7</v>
      </c>
      <c r="BI432" s="25">
        <v>-2.7167635168294917E-7</v>
      </c>
      <c r="BJ432" s="25">
        <v>5.3840836176590196E-8</v>
      </c>
      <c r="BK432" s="25">
        <v>8.6942595567407466E-8</v>
      </c>
      <c r="BL432" s="25">
        <v>2.3659449003870783E-8</v>
      </c>
      <c r="BM432" s="25">
        <v>-1.5598539950792581E-6</v>
      </c>
      <c r="BN432" s="25">
        <v>-1.5543044852919796E-6</v>
      </c>
      <c r="BO432" s="25">
        <v>-5.8257124668308562E-7</v>
      </c>
      <c r="BP432" s="25">
        <v>-8.3509188494669744E-7</v>
      </c>
      <c r="BQ432" s="25">
        <v>-6.6930973011136707E-7</v>
      </c>
      <c r="BR432" s="25">
        <v>-3.4396602217092045E-7</v>
      </c>
      <c r="BS432" s="25">
        <v>1.2673759557570468E-6</v>
      </c>
      <c r="BT432" s="25">
        <v>1.6017337387867958E-6</v>
      </c>
      <c r="BU432" s="25">
        <v>5.1386171654434265E-7</v>
      </c>
    </row>
    <row r="433" spans="2:73" x14ac:dyDescent="0.25">
      <c r="B433" s="25">
        <v>-4.1297450126677371E-7</v>
      </c>
      <c r="C433" s="25">
        <v>-7.3730566231657636E-8</v>
      </c>
      <c r="D433" s="25">
        <v>-4.5216358794675227E-7</v>
      </c>
      <c r="E433" s="25">
        <v>-1.1141837957004544E-6</v>
      </c>
      <c r="F433" s="25">
        <v>-6.7805979747976113E-7</v>
      </c>
      <c r="G433" s="25">
        <v>-1.2434518563697594E-6</v>
      </c>
      <c r="H433" s="25">
        <v>1.660960397213899E-6</v>
      </c>
      <c r="I433" s="25">
        <v>3.8500601298980291E-7</v>
      </c>
      <c r="J433" s="25">
        <v>1.7909445772859578E-6</v>
      </c>
      <c r="K433" s="25">
        <v>7.4073031328621827E-7</v>
      </c>
      <c r="L433" s="25">
        <v>5.524049679809854E-8</v>
      </c>
      <c r="M433" s="25">
        <v>8.0679541856337744E-7</v>
      </c>
      <c r="N433" s="25">
        <v>3.8346210280043128E-7</v>
      </c>
      <c r="O433" s="25">
        <v>2.2929872771458157E-7</v>
      </c>
      <c r="P433" s="25">
        <v>3.977249825454221E-7</v>
      </c>
      <c r="Q433" s="25">
        <v>5.2174017622125503E-7</v>
      </c>
      <c r="R433" s="25">
        <v>2.9010086106361369E-7</v>
      </c>
      <c r="S433" s="25">
        <v>5.1914979130179839E-7</v>
      </c>
      <c r="T433" s="25">
        <v>5.07255582660907E-7</v>
      </c>
      <c r="U433" s="25">
        <v>2.5603494996004673E-7</v>
      </c>
      <c r="V433" s="25">
        <v>5.3198557077582809E-7</v>
      </c>
      <c r="W433" s="25">
        <v>5.1022155628044886E-8</v>
      </c>
      <c r="X433" s="25">
        <v>3.6367021953417103E-8</v>
      </c>
      <c r="Y433" s="25">
        <v>4.7059938480809027E-8</v>
      </c>
      <c r="Z433" s="25">
        <v>-1.3827807342082375E-7</v>
      </c>
      <c r="AA433" s="25">
        <v>-6.0802133349032125E-8</v>
      </c>
      <c r="AB433" s="25">
        <v>-1.2142480875637629E-7</v>
      </c>
      <c r="AC433" s="25">
        <v>1.4484593560348022E-8</v>
      </c>
      <c r="AD433" s="25">
        <v>3.406591110356696E-8</v>
      </c>
      <c r="AE433" s="25">
        <v>-1.2835779474029696E-8</v>
      </c>
      <c r="AF433" s="25">
        <v>-2.004366014389146E-7</v>
      </c>
      <c r="AG433" s="25">
        <v>-1.1078508002372385E-7</v>
      </c>
      <c r="AH433" s="25">
        <v>-1.8258357891570709E-7</v>
      </c>
      <c r="AI433" s="25">
        <v>-1.1318068364613574E-7</v>
      </c>
      <c r="AJ433" s="25">
        <v>-8.634996862810883E-8</v>
      </c>
      <c r="AK433" s="25">
        <v>-1.0821870864013983E-7</v>
      </c>
      <c r="AL433" s="25">
        <v>1.5468358131938021E-6</v>
      </c>
      <c r="AM433" s="25">
        <v>8.2457576864662357E-7</v>
      </c>
      <c r="AN433" s="25">
        <v>1.3630862142968714E-6</v>
      </c>
      <c r="AO433" s="25">
        <v>3.3862905558096346E-7</v>
      </c>
      <c r="AP433" s="25">
        <v>1.6278199019603249E-7</v>
      </c>
      <c r="AQ433" s="25">
        <v>3.2850622906643867E-7</v>
      </c>
      <c r="AR433" s="25">
        <v>1.0805414804063549E-6</v>
      </c>
      <c r="AS433" s="25">
        <v>5.4137789871891529E-7</v>
      </c>
      <c r="AT433" s="25">
        <v>9.3919705606432258E-7</v>
      </c>
      <c r="AU433" s="25">
        <v>8.5003536488709154E-8</v>
      </c>
      <c r="AV433" s="25">
        <v>2.2509918581812295E-10</v>
      </c>
      <c r="AW433" s="25">
        <v>3.287646851285464E-8</v>
      </c>
      <c r="AX433" s="25">
        <v>1.1655450168950641E-6</v>
      </c>
      <c r="AY433" s="25">
        <v>5.4160299790473347E-7</v>
      </c>
      <c r="AZ433" s="25">
        <v>9.7207352457717722E-7</v>
      </c>
      <c r="BA433" s="25">
        <v>-3.4916680711162026E-7</v>
      </c>
      <c r="BB433" s="25">
        <v>-2.0046952715341405E-7</v>
      </c>
      <c r="BC433" s="25">
        <v>-2.6140172016547725E-7</v>
      </c>
      <c r="BD433" s="25">
        <v>-2.6416327062291111E-7</v>
      </c>
      <c r="BE433" s="25">
        <v>-2.0024442796759593E-7</v>
      </c>
      <c r="BF433" s="25">
        <v>-2.2852525165262261E-7</v>
      </c>
      <c r="BG433" s="25">
        <v>-2.1222409688599542E-7</v>
      </c>
      <c r="BH433" s="25">
        <v>-1.7652138666896311E-7</v>
      </c>
      <c r="BI433" s="25">
        <v>-1.7819162050070059E-7</v>
      </c>
      <c r="BJ433" s="25">
        <v>5.1939173736915691E-8</v>
      </c>
      <c r="BK433" s="25">
        <v>2.3723041298632818E-8</v>
      </c>
      <c r="BL433" s="25">
        <v>5.033363115192202E-8</v>
      </c>
      <c r="BM433" s="25">
        <v>-1.8288559910371162E-6</v>
      </c>
      <c r="BN433" s="25">
        <v>-7.3414883615668437E-7</v>
      </c>
      <c r="BO433" s="25">
        <v>-2.0335690691999919E-6</v>
      </c>
      <c r="BP433" s="25">
        <v>-1.3243040769790453E-6</v>
      </c>
      <c r="BQ433" s="25">
        <v>-4.4387834102435875E-7</v>
      </c>
      <c r="BR433" s="25">
        <v>-1.410859283568211E-6</v>
      </c>
      <c r="BS433" s="25">
        <v>1.1756931187640689E-6</v>
      </c>
      <c r="BT433" s="25">
        <v>5.1386171654935667E-7</v>
      </c>
      <c r="BU433" s="25">
        <v>8.9668727911373317E-7</v>
      </c>
    </row>
    <row r="438" spans="2:73" x14ac:dyDescent="0.25">
      <c r="B438" s="38">
        <f t="array" ref="B438:BU509">MMULT(MMULT(G109:BZ180,B362:BU433),G109:BZ180)</f>
        <v>39843.590173355129</v>
      </c>
      <c r="C438" s="38">
        <v>-25745.395100006415</v>
      </c>
      <c r="D438" s="38">
        <v>-23807.932990365789</v>
      </c>
      <c r="E438" s="39">
        <v>11724.667200519332</v>
      </c>
      <c r="F438" s="39">
        <v>-7832.2197640025361</v>
      </c>
      <c r="G438" s="39">
        <v>-5708.0740157242653</v>
      </c>
      <c r="H438" s="39">
        <v>28118.922972401073</v>
      </c>
      <c r="I438" s="39">
        <v>-17913.175337704673</v>
      </c>
      <c r="J438" s="39">
        <v>-18099.858973695518</v>
      </c>
      <c r="K438" s="39">
        <v>-39843.59017435422</v>
      </c>
      <c r="L438" s="39">
        <v>25745.395101503</v>
      </c>
      <c r="M438" s="39">
        <v>23807.932990903922</v>
      </c>
      <c r="N438" s="39">
        <v>-13660.846350255979</v>
      </c>
      <c r="O438" s="39">
        <v>10040.294311882102</v>
      </c>
      <c r="P438" s="39">
        <v>7541.6573875906024</v>
      </c>
      <c r="Q438" s="39">
        <v>-11460.977504706128</v>
      </c>
      <c r="R438" s="39">
        <v>7197.0352668260966</v>
      </c>
      <c r="S438" s="39">
        <v>7198.048717035037</v>
      </c>
      <c r="T438" s="39">
        <v>-14721.766313897704</v>
      </c>
      <c r="U438" s="39">
        <v>8508.065520569251</v>
      </c>
      <c r="V438" s="39">
        <v>9068.2268822180158</v>
      </c>
      <c r="W438" s="39">
        <v>-6199.2253783121496</v>
      </c>
      <c r="X438" s="39">
        <v>4410.1244403526116</v>
      </c>
      <c r="Y438" s="39">
        <v>2965.9828691326347</v>
      </c>
      <c r="Z438" s="39">
        <v>7461.620963353349</v>
      </c>
      <c r="AA438" s="39">
        <v>-5630.1698671717058</v>
      </c>
      <c r="AB438" s="39">
        <v>-4575.6745138785664</v>
      </c>
      <c r="AC438" s="39">
        <v>18354.920438501969</v>
      </c>
      <c r="AD438" s="39">
        <v>-12671.729068983544</v>
      </c>
      <c r="AE438" s="39">
        <v>-11403.089671273574</v>
      </c>
      <c r="AF438" s="39">
        <v>6199.2253889735093</v>
      </c>
      <c r="AG438" s="39">
        <v>-4410.1244448703192</v>
      </c>
      <c r="AH438" s="39">
        <v>-2965.9828757626915</v>
      </c>
      <c r="AI438" s="39">
        <v>567.67803396899467</v>
      </c>
      <c r="AJ438" s="39">
        <v>-155.47606897758681</v>
      </c>
      <c r="AK438" s="39">
        <v>-370.63356206937607</v>
      </c>
      <c r="AL438" s="39">
        <v>-4957.7637799925851</v>
      </c>
      <c r="AM438" s="39">
        <v>3266.6192504272285</v>
      </c>
      <c r="AN438" s="39">
        <v>2371.4575795980686</v>
      </c>
      <c r="AO438" s="39">
        <v>-6766.9034207720624</v>
      </c>
      <c r="AP438" s="39">
        <v>4565.6005126278706</v>
      </c>
      <c r="AQ438" s="39">
        <v>3336.6164369428229</v>
      </c>
      <c r="AR438" s="39">
        <v>-4357.4485577909882</v>
      </c>
      <c r="AS438" s="39">
        <v>3020.2404145014957</v>
      </c>
      <c r="AT438" s="39">
        <v>1848.9716046014071</v>
      </c>
      <c r="AU438" s="39">
        <v>-728.4750165844705</v>
      </c>
      <c r="AV438" s="39">
        <v>677.74847768623101</v>
      </c>
      <c r="AW438" s="39">
        <v>119.88089161643251</v>
      </c>
      <c r="AX438" s="39">
        <v>-2409.4548630701815</v>
      </c>
      <c r="AY438" s="39">
        <v>1545.3600980638844</v>
      </c>
      <c r="AZ438" s="39">
        <v>1487.6448322728995</v>
      </c>
      <c r="BA438" s="39">
        <v>8586.7373215184962</v>
      </c>
      <c r="BB438" s="39">
        <v>-5609.1111905461566</v>
      </c>
      <c r="BC438" s="39">
        <v>-4100.5482908143722</v>
      </c>
      <c r="BD438" s="39">
        <v>2128.5698165994277</v>
      </c>
      <c r="BE438" s="39">
        <v>-1595.2475699764561</v>
      </c>
      <c r="BF438" s="39">
        <v>-941.75478273001374</v>
      </c>
      <c r="BG438" s="39">
        <v>1009.360060963206</v>
      </c>
      <c r="BH438" s="39">
        <v>-627.86100198531028</v>
      </c>
      <c r="BI438" s="39">
        <v>-665.77094069887403</v>
      </c>
      <c r="BJ438" s="39">
        <v>-1009.360060861158</v>
      </c>
      <c r="BK438" s="39">
        <v>627.86100106620142</v>
      </c>
      <c r="BL438" s="39">
        <v>665.77094081968085</v>
      </c>
      <c r="BM438" s="39">
        <v>11724.667201513326</v>
      </c>
      <c r="BN438" s="39">
        <v>-7832.2197638959196</v>
      </c>
      <c r="BO438" s="39">
        <v>-5708.0740165734478</v>
      </c>
      <c r="BP438" s="39">
        <v>11724.667199126592</v>
      </c>
      <c r="BQ438" s="39">
        <v>-7832.2197614794322</v>
      </c>
      <c r="BR438" s="39">
        <v>-5708.0740153435445</v>
      </c>
      <c r="BS438" s="39">
        <v>-11724.667202719986</v>
      </c>
      <c r="BT438" s="39">
        <v>7832.2197638945818</v>
      </c>
      <c r="BU438" s="39">
        <v>5708.0740180643425</v>
      </c>
    </row>
    <row r="439" spans="2:73" x14ac:dyDescent="0.25">
      <c r="B439" s="38">
        <v>-25745.395100867208</v>
      </c>
      <c r="C439" s="38">
        <v>53831.899411124323</v>
      </c>
      <c r="D439" s="38">
        <v>8936.2823026407768</v>
      </c>
      <c r="E439" s="39">
        <v>-7917.4903604372757</v>
      </c>
      <c r="F439" s="39">
        <v>21473.792080556086</v>
      </c>
      <c r="G439" s="39">
        <v>-1442.826383635218</v>
      </c>
      <c r="H439" s="39">
        <v>-17827.904739952995</v>
      </c>
      <c r="I439" s="39">
        <v>32358.107331149527</v>
      </c>
      <c r="J439" s="39">
        <v>10379.108685596868</v>
      </c>
      <c r="K439" s="39">
        <v>25745.395101188908</v>
      </c>
      <c r="L439" s="39">
        <v>-53831.899410924278</v>
      </c>
      <c r="M439" s="39">
        <v>-8936.2823027794002</v>
      </c>
      <c r="N439" s="39">
        <v>10794.211689571554</v>
      </c>
      <c r="O439" s="39">
        <v>-16958.290782426375</v>
      </c>
      <c r="P439" s="39">
        <v>-6543.0154866758803</v>
      </c>
      <c r="Q439" s="39">
        <v>7227.4389941388963</v>
      </c>
      <c r="R439" s="39">
        <v>-15477.998030207207</v>
      </c>
      <c r="S439" s="39">
        <v>-2345.3752876557191</v>
      </c>
      <c r="T439" s="39">
        <v>7723.7444149475632</v>
      </c>
      <c r="U439" s="39">
        <v>-21395.610600771124</v>
      </c>
      <c r="V439" s="39">
        <v>-47.891525095936231</v>
      </c>
      <c r="W439" s="39">
        <v>4342.7449506994817</v>
      </c>
      <c r="X439" s="39">
        <v>-7708.8992907613356</v>
      </c>
      <c r="Y439" s="39">
        <v>-1738.3608018739596</v>
      </c>
      <c r="Z439" s="39">
        <v>-6451.4667337241463</v>
      </c>
      <c r="AA439" s="39">
        <v>9249.3914890461365</v>
      </c>
      <c r="AB439" s="39">
        <v>4804.6546823449316</v>
      </c>
      <c r="AC439" s="39">
        <v>-13479.549954641549</v>
      </c>
      <c r="AD439" s="39">
        <v>21044.025308867123</v>
      </c>
      <c r="AE439" s="39">
        <v>8263.9653257534901</v>
      </c>
      <c r="AF439" s="39">
        <v>-4342.7449555648836</v>
      </c>
      <c r="AG439" s="39">
        <v>7708.8992911481782</v>
      </c>
      <c r="AH439" s="39">
        <v>1738.3608053186786</v>
      </c>
      <c r="AI439" s="39">
        <v>-199.35577174625033</v>
      </c>
      <c r="AJ439" s="39">
        <v>3683.3642070264514</v>
      </c>
      <c r="AK439" s="39">
        <v>-1113.9353549187972</v>
      </c>
      <c r="AL439" s="39">
        <v>3375.3896287359848</v>
      </c>
      <c r="AM439" s="39">
        <v>-10081.528575349812</v>
      </c>
      <c r="AN439" s="39">
        <v>2067.2518347216228</v>
      </c>
      <c r="AO439" s="39">
        <v>4542.1007337987639</v>
      </c>
      <c r="AP439" s="39">
        <v>-11392.263508297696</v>
      </c>
      <c r="AQ439" s="39">
        <v>-624.42545215706457</v>
      </c>
      <c r="AR439" s="39">
        <v>2452.0061095362053</v>
      </c>
      <c r="AS439" s="39">
        <v>-4374.6240058918411</v>
      </c>
      <c r="AT439" s="39">
        <v>270.48115347900375</v>
      </c>
      <c r="AU439" s="39">
        <v>95.774609247887724</v>
      </c>
      <c r="AV439" s="39">
        <v>-2618.7533717899105</v>
      </c>
      <c r="AW439" s="39">
        <v>946.82641974132571</v>
      </c>
      <c r="AX439" s="39">
        <v>2090.0946215700101</v>
      </c>
      <c r="AY439" s="39">
        <v>-7017.6394971807667</v>
      </c>
      <c r="AZ439" s="39">
        <v>-894.90660512928662</v>
      </c>
      <c r="BA439" s="39">
        <v>-5731.6211311820543</v>
      </c>
      <c r="BB439" s="39">
        <v>11837.399215685211</v>
      </c>
      <c r="BC439" s="39">
        <v>-1390.9065695761483</v>
      </c>
      <c r="BD439" s="39">
        <v>-1403.8418633597939</v>
      </c>
      <c r="BE439" s="39">
        <v>7349.1469508077589</v>
      </c>
      <c r="BF439" s="39">
        <v>-418.18926858391569</v>
      </c>
      <c r="BG439" s="39">
        <v>-782.02736527481693</v>
      </c>
      <c r="BH439" s="39">
        <v>2287.2459132234681</v>
      </c>
      <c r="BI439" s="39">
        <v>366.26945370981889</v>
      </c>
      <c r="BJ439" s="39">
        <v>782.02736501317236</v>
      </c>
      <c r="BK439" s="39">
        <v>-2287.2459121896241</v>
      </c>
      <c r="BL439" s="39">
        <v>-366.26945368757015</v>
      </c>
      <c r="BM439" s="39">
        <v>-7917.4903611102764</v>
      </c>
      <c r="BN439" s="39">
        <v>21473.792080532054</v>
      </c>
      <c r="BO439" s="39">
        <v>-1442.8263831168647</v>
      </c>
      <c r="BP439" s="39">
        <v>-7917.4903598880173</v>
      </c>
      <c r="BQ439" s="39">
        <v>21473.792080008458</v>
      </c>
      <c r="BR439" s="39">
        <v>-1442.8263838987632</v>
      </c>
      <c r="BS439" s="39">
        <v>7917.4903618511053</v>
      </c>
      <c r="BT439" s="39">
        <v>-21473.792080171861</v>
      </c>
      <c r="BU439" s="39">
        <v>1442.8263819306048</v>
      </c>
    </row>
    <row r="440" spans="2:73" x14ac:dyDescent="0.25">
      <c r="B440" s="38">
        <v>-23807.932990479738</v>
      </c>
      <c r="C440" s="38">
        <v>8936.2823020968608</v>
      </c>
      <c r="D440" s="38">
        <v>30451.543870639623</v>
      </c>
      <c r="E440" s="39">
        <v>-5704.775393091255</v>
      </c>
      <c r="F440" s="39">
        <v>-1050.1301146021005</v>
      </c>
      <c r="G440" s="39">
        <v>9969.159947390066</v>
      </c>
      <c r="H440" s="39">
        <v>-18103.157596876888</v>
      </c>
      <c r="I440" s="39">
        <v>9986.4124177283629</v>
      </c>
      <c r="J440" s="39">
        <v>20482.383922293109</v>
      </c>
      <c r="K440" s="39">
        <v>23807.932990859787</v>
      </c>
      <c r="L440" s="39">
        <v>-8936.2823030157851</v>
      </c>
      <c r="M440" s="39">
        <v>-30451.543870627007</v>
      </c>
      <c r="N440" s="39">
        <v>7559.643889798198</v>
      </c>
      <c r="O440" s="39">
        <v>-4342.07008000515</v>
      </c>
      <c r="P440" s="39">
        <v>-10043.692151275429</v>
      </c>
      <c r="Q440" s="39">
        <v>7178.8601221880072</v>
      </c>
      <c r="R440" s="39">
        <v>-3401.9558765436877</v>
      </c>
      <c r="S440" s="39">
        <v>-8183.7148210472878</v>
      </c>
      <c r="T440" s="39">
        <v>9069.4289753916783</v>
      </c>
      <c r="U440" s="39">
        <v>-1192.2563450268117</v>
      </c>
      <c r="V440" s="39">
        <v>-12224.136895702955</v>
      </c>
      <c r="W440" s="39">
        <v>2466.4256542385037</v>
      </c>
      <c r="X440" s="39">
        <v>-1446.1029338869205</v>
      </c>
      <c r="Y440" s="39">
        <v>-2981.9821519010457</v>
      </c>
      <c r="Z440" s="39">
        <v>-5093.2182290107357</v>
      </c>
      <c r="AA440" s="39">
        <v>2895.9671434967604</v>
      </c>
      <c r="AB440" s="39">
        <v>7061.7099948969208</v>
      </c>
      <c r="AC440" s="39">
        <v>-11351.905321325146</v>
      </c>
      <c r="AD440" s="39">
        <v>7227.4837741571118</v>
      </c>
      <c r="AE440" s="39">
        <v>13089.730493752726</v>
      </c>
      <c r="AF440" s="39">
        <v>-2466.4256612853924</v>
      </c>
      <c r="AG440" s="39">
        <v>1446.1029367470919</v>
      </c>
      <c r="AH440" s="39">
        <v>2981.9821564723597</v>
      </c>
      <c r="AI440" s="39">
        <v>-920.17303147123425</v>
      </c>
      <c r="AJ440" s="39">
        <v>-929.56075238607389</v>
      </c>
      <c r="AK440" s="39">
        <v>2155.6943227452971</v>
      </c>
      <c r="AL440" s="39">
        <v>2318.1767018705232</v>
      </c>
      <c r="AM440" s="39">
        <v>1566.6722988006741</v>
      </c>
      <c r="AN440" s="39">
        <v>-4831.4834694252713</v>
      </c>
      <c r="AO440" s="39">
        <v>3386.5986918978369</v>
      </c>
      <c r="AP440" s="39">
        <v>-516.54218341963769</v>
      </c>
      <c r="AQ440" s="39">
        <v>-5137.6764793224766</v>
      </c>
      <c r="AR440" s="39">
        <v>1755.2230547549968</v>
      </c>
      <c r="AS440" s="39">
        <v>460.43963256415458</v>
      </c>
      <c r="AT440" s="39">
        <v>-2946.3952839283261</v>
      </c>
      <c r="AU440" s="39">
        <v>-33.480275255265909</v>
      </c>
      <c r="AV440" s="39">
        <v>1470.0384144411664</v>
      </c>
      <c r="AW440" s="39">
        <v>-167.73445666730896</v>
      </c>
      <c r="AX440" s="39">
        <v>1631.3756371721461</v>
      </c>
      <c r="AY440" s="39">
        <v>-976.98181618564513</v>
      </c>
      <c r="AZ440" s="39">
        <v>-2191.2811951781023</v>
      </c>
      <c r="BA440" s="39">
        <v>-4106.8800316296511</v>
      </c>
      <c r="BB440" s="39">
        <v>-557.07351501568621</v>
      </c>
      <c r="BC440" s="39">
        <v>7610.144295133201</v>
      </c>
      <c r="BD440" s="39">
        <v>-1009.7638743846762</v>
      </c>
      <c r="BE440" s="39">
        <v>-471.3221619102236</v>
      </c>
      <c r="BF440" s="39">
        <v>1529.0113969035847</v>
      </c>
      <c r="BG440" s="39">
        <v>-588.13148603884724</v>
      </c>
      <c r="BH440" s="39">
        <v>-21.734438751250813</v>
      </c>
      <c r="BI440" s="39">
        <v>830.00425436806086</v>
      </c>
      <c r="BJ440" s="39">
        <v>588.13148553605561</v>
      </c>
      <c r="BK440" s="39">
        <v>21.734439423423794</v>
      </c>
      <c r="BL440" s="39">
        <v>-830.00425389621</v>
      </c>
      <c r="BM440" s="39">
        <v>-5704.7753937702928</v>
      </c>
      <c r="BN440" s="39">
        <v>-1050.1301146241719</v>
      </c>
      <c r="BO440" s="39">
        <v>9969.1599479866309</v>
      </c>
      <c r="BP440" s="39">
        <v>-5704.7753921928606</v>
      </c>
      <c r="BQ440" s="39">
        <v>-1050.1301162919863</v>
      </c>
      <c r="BR440" s="39">
        <v>9969.1599471861227</v>
      </c>
      <c r="BS440" s="39">
        <v>5704.7753939437825</v>
      </c>
      <c r="BT440" s="39">
        <v>1050.1301147489171</v>
      </c>
      <c r="BU440" s="39">
        <v>-9969.1599479782362</v>
      </c>
    </row>
    <row r="441" spans="2:73" x14ac:dyDescent="0.25">
      <c r="B441" s="39">
        <v>11724.667200367319</v>
      </c>
      <c r="C441" s="39">
        <v>-7917.4903600384132</v>
      </c>
      <c r="D441" s="39">
        <v>-5704.7753929294395</v>
      </c>
      <c r="E441" s="38">
        <v>20127.256836680834</v>
      </c>
      <c r="F441" s="38">
        <v>-13267.814260810348</v>
      </c>
      <c r="G441" s="38">
        <v>-9838.8548821281729</v>
      </c>
      <c r="H441" s="39">
        <v>-8402.5896356432986</v>
      </c>
      <c r="I441" s="39">
        <v>5350.3238997393219</v>
      </c>
      <c r="J441" s="39">
        <v>4134.0794888988257</v>
      </c>
      <c r="K441" s="39">
        <v>-11724.667200818489</v>
      </c>
      <c r="L441" s="39">
        <v>7917.4903608334171</v>
      </c>
      <c r="M441" s="39">
        <v>5704.7753932400574</v>
      </c>
      <c r="N441" s="39">
        <v>-4796.748596891015</v>
      </c>
      <c r="O441" s="39">
        <v>3446.943286230668</v>
      </c>
      <c r="P441" s="39">
        <v>2101.4052823735865</v>
      </c>
      <c r="Q441" s="39">
        <v>-3705.223824799989</v>
      </c>
      <c r="R441" s="39">
        <v>2190.2028187154046</v>
      </c>
      <c r="S441" s="39">
        <v>2081.4260644262754</v>
      </c>
      <c r="T441" s="39">
        <v>-3222.6947792756723</v>
      </c>
      <c r="U441" s="39">
        <v>2280.3442550096825</v>
      </c>
      <c r="V441" s="39">
        <v>1521.9440471365926</v>
      </c>
      <c r="W441" s="39">
        <v>-2840.3306483299084</v>
      </c>
      <c r="X441" s="39">
        <v>1978.6823635231246</v>
      </c>
      <c r="Y441" s="39">
        <v>1212.3354863629243</v>
      </c>
      <c r="Z441" s="39">
        <v>1956.4179529193998</v>
      </c>
      <c r="AA441" s="39">
        <v>-1468.2609263174591</v>
      </c>
      <c r="AB441" s="39">
        <v>-889.0697982291008</v>
      </c>
      <c r="AC441" s="39">
        <v>1307.7227873298718</v>
      </c>
      <c r="AD441" s="39">
        <v>-1339.422988107543</v>
      </c>
      <c r="AE441" s="39">
        <v>-802.36495619813422</v>
      </c>
      <c r="AF441" s="39">
        <v>2840.3306448879657</v>
      </c>
      <c r="AG441" s="39">
        <v>-1978.6823608027448</v>
      </c>
      <c r="AH441" s="39">
        <v>-1212.3354846836039</v>
      </c>
      <c r="AI441" s="39">
        <v>4353.9189878685611</v>
      </c>
      <c r="AJ441" s="39">
        <v>-2319.0407563505946</v>
      </c>
      <c r="AK441" s="39">
        <v>-2168.1309044268592</v>
      </c>
      <c r="AL441" s="39">
        <v>-12933.007200946928</v>
      </c>
      <c r="AM441" s="39">
        <v>8970.091141574123</v>
      </c>
      <c r="AN441" s="39">
        <v>6458.3884915388453</v>
      </c>
      <c r="AO441" s="39">
        <v>-7194.2496351175141</v>
      </c>
      <c r="AP441" s="39">
        <v>4297.7231180779418</v>
      </c>
      <c r="AQ441" s="39">
        <v>3380.4663904825366</v>
      </c>
      <c r="AR441" s="39">
        <v>-4510.0668307486194</v>
      </c>
      <c r="AS441" s="39">
        <v>3019.3629280673049</v>
      </c>
      <c r="AT441" s="39">
        <v>1810.5243870157626</v>
      </c>
      <c r="AU441" s="39">
        <v>-2090.3106023438195</v>
      </c>
      <c r="AV441" s="39">
        <v>2119.6990220475427</v>
      </c>
      <c r="AW441" s="39">
        <v>732.30770241610594</v>
      </c>
      <c r="AX441" s="39">
        <v>-2684.1828039051766</v>
      </c>
      <c r="AY441" s="39">
        <v>1278.3601900921276</v>
      </c>
      <c r="AZ441" s="39">
        <v>1569.9420031861416</v>
      </c>
      <c r="BA441" s="39">
        <v>15352.763432220683</v>
      </c>
      <c r="BB441" s="39">
        <v>-9869.75504985933</v>
      </c>
      <c r="BC441" s="39">
        <v>-7536.6051777394177</v>
      </c>
      <c r="BD441" s="39">
        <v>3248.3114558225425</v>
      </c>
      <c r="BE441" s="39">
        <v>-2442.4737678578144</v>
      </c>
      <c r="BF441" s="39">
        <v>-1340.522400419886</v>
      </c>
      <c r="BG441" s="39">
        <v>1526.1819503694908</v>
      </c>
      <c r="BH441" s="39">
        <v>-955.58544401336303</v>
      </c>
      <c r="BI441" s="39">
        <v>-961.7273051949594</v>
      </c>
      <c r="BJ441" s="39">
        <v>-1526.1819518268555</v>
      </c>
      <c r="BK441" s="39">
        <v>955.58544459772827</v>
      </c>
      <c r="BL441" s="39">
        <v>961.72730636741642</v>
      </c>
      <c r="BM441" s="39">
        <v>20127.256836411849</v>
      </c>
      <c r="BN441" s="39">
        <v>-13267.814260281964</v>
      </c>
      <c r="BO441" s="39">
        <v>-9838.8548821643199</v>
      </c>
      <c r="BP441" s="39">
        <v>20127.256836780743</v>
      </c>
      <c r="BQ441" s="39">
        <v>-13267.814260756759</v>
      </c>
      <c r="BR441" s="39">
        <v>-9838.8548823541951</v>
      </c>
      <c r="BS441" s="39">
        <v>-20127.256836256129</v>
      </c>
      <c r="BT441" s="39">
        <v>13267.814260154313</v>
      </c>
      <c r="BU441" s="39">
        <v>9838.8548822645953</v>
      </c>
    </row>
    <row r="442" spans="2:73" x14ac:dyDescent="0.25">
      <c r="B442" s="39">
        <v>-7832.2197638938978</v>
      </c>
      <c r="C442" s="39">
        <v>21473.792081604606</v>
      </c>
      <c r="D442" s="39">
        <v>-1050.1301147462618</v>
      </c>
      <c r="E442" s="38">
        <v>-13267.814260287772</v>
      </c>
      <c r="F442" s="38">
        <v>32646.263236591745</v>
      </c>
      <c r="G442" s="38">
        <v>-943.81304149018615</v>
      </c>
      <c r="H442" s="39">
        <v>5435.5944973057867</v>
      </c>
      <c r="I442" s="39">
        <v>-11172.471157598284</v>
      </c>
      <c r="J442" s="39">
        <v>-106.31707327033928</v>
      </c>
      <c r="K442" s="39">
        <v>7832.2197627788573</v>
      </c>
      <c r="L442" s="39">
        <v>-21473.792079224011</v>
      </c>
      <c r="M442" s="39">
        <v>1050.1301154832199</v>
      </c>
      <c r="N442" s="39">
        <v>3909.6041154986342</v>
      </c>
      <c r="O442" s="39">
        <v>-7822.6502589323882</v>
      </c>
      <c r="P442" s="39">
        <v>-829.13927799982775</v>
      </c>
      <c r="Q442" s="39">
        <v>2064.085661446034</v>
      </c>
      <c r="R442" s="39">
        <v>-6403.5356349369013</v>
      </c>
      <c r="S442" s="39">
        <v>495.74448653004856</v>
      </c>
      <c r="T442" s="39">
        <v>1858.5299872118103</v>
      </c>
      <c r="U442" s="39">
        <v>-7247.6061872136643</v>
      </c>
      <c r="V442" s="39">
        <v>1383.5249061616573</v>
      </c>
      <c r="W442" s="39">
        <v>2405.2260659344738</v>
      </c>
      <c r="X442" s="39">
        <v>-4944.2150384069691</v>
      </c>
      <c r="Y442" s="39">
        <v>-395.17414787938696</v>
      </c>
      <c r="Z442" s="39">
        <v>-1504.3780482976827</v>
      </c>
      <c r="AA442" s="39">
        <v>2878.43521760672</v>
      </c>
      <c r="AB442" s="39">
        <v>433.96513055812545</v>
      </c>
      <c r="AC442" s="39">
        <v>-1617.6325672000426</v>
      </c>
      <c r="AD442" s="39">
        <v>2000.0327691089226</v>
      </c>
      <c r="AE442" s="39">
        <v>-41.93279114363213</v>
      </c>
      <c r="AF442" s="39">
        <v>-2405.2260649628588</v>
      </c>
      <c r="AG442" s="39">
        <v>4944.2150377431763</v>
      </c>
      <c r="AH442" s="39">
        <v>395.17414710288097</v>
      </c>
      <c r="AI442" s="39">
        <v>-1950.8311431256916</v>
      </c>
      <c r="AJ442" s="39">
        <v>7281.938085609152</v>
      </c>
      <c r="AK442" s="39">
        <v>-19.846565208624725</v>
      </c>
      <c r="AL442" s="39">
        <v>8911.7570513362898</v>
      </c>
      <c r="AM442" s="39">
        <v>-20420.11011416464</v>
      </c>
      <c r="AN442" s="39">
        <v>1319.140624697352</v>
      </c>
      <c r="AO442" s="39">
        <v>4356.0572105439187</v>
      </c>
      <c r="AP442" s="39">
        <v>-12226.153126224972</v>
      </c>
      <c r="AQ442" s="39">
        <v>-375.32758293743041</v>
      </c>
      <c r="AR442" s="39">
        <v>2149.9090936852185</v>
      </c>
      <c r="AS442" s="39">
        <v>-4272.6483132018402</v>
      </c>
      <c r="AT442" s="39">
        <v>473.94402113932324</v>
      </c>
      <c r="AU442" s="39">
        <v>1036.3978664770075</v>
      </c>
      <c r="AV442" s="39">
        <v>-6046.1228409633168</v>
      </c>
      <c r="AW442" s="39">
        <v>951.35104544692933</v>
      </c>
      <c r="AX442" s="39">
        <v>2206.1481151065063</v>
      </c>
      <c r="AY442" s="39">
        <v>-7953.5048101443945</v>
      </c>
      <c r="AZ442" s="39">
        <v>-849.27160350825829</v>
      </c>
      <c r="BA442" s="39">
        <v>-10025.268278568548</v>
      </c>
      <c r="BB442" s="39">
        <v>18646.635584317839</v>
      </c>
      <c r="BC442" s="39">
        <v>-841.73359921285373</v>
      </c>
      <c r="BD442" s="39">
        <v>-2090.0332320760735</v>
      </c>
      <c r="BE442" s="39">
        <v>10675.77135979973</v>
      </c>
      <c r="BF442" s="39">
        <v>-624.46953248406453</v>
      </c>
      <c r="BG442" s="39">
        <v>-1152.5127502552011</v>
      </c>
      <c r="BH442" s="39">
        <v>3323.8562933481408</v>
      </c>
      <c r="BI442" s="39">
        <v>522.3900906832846</v>
      </c>
      <c r="BJ442" s="39">
        <v>1152.5127501258203</v>
      </c>
      <c r="BK442" s="39">
        <v>-3323.8562921152138</v>
      </c>
      <c r="BL442" s="39">
        <v>-522.39009079190669</v>
      </c>
      <c r="BM442" s="39">
        <v>-13267.814260653131</v>
      </c>
      <c r="BN442" s="39">
        <v>32646.263238233845</v>
      </c>
      <c r="BO442" s="39">
        <v>-943.81304192890434</v>
      </c>
      <c r="BP442" s="39">
        <v>-13267.814259896259</v>
      </c>
      <c r="BQ442" s="39">
        <v>32646.263236315252</v>
      </c>
      <c r="BR442" s="39">
        <v>-943.81304202790579</v>
      </c>
      <c r="BS442" s="39">
        <v>13267.814260964762</v>
      </c>
      <c r="BT442" s="39">
        <v>-32646.263238338273</v>
      </c>
      <c r="BU442" s="39">
        <v>943.81304141961937</v>
      </c>
    </row>
    <row r="443" spans="2:73" x14ac:dyDescent="0.25">
      <c r="B443" s="39">
        <v>-5708.0740160382538</v>
      </c>
      <c r="C443" s="39">
        <v>-1442.8263840750178</v>
      </c>
      <c r="D443" s="39">
        <v>9969.1599476846022</v>
      </c>
      <c r="E443" s="38">
        <v>-9838.8548823582641</v>
      </c>
      <c r="F443" s="38">
        <v>-943.81304113517581</v>
      </c>
      <c r="G443" s="38">
        <v>16799.63234894237</v>
      </c>
      <c r="H443" s="39">
        <v>4130.7808659737648</v>
      </c>
      <c r="I443" s="39">
        <v>-499.01334138248194</v>
      </c>
      <c r="J443" s="39">
        <v>-6830.4724015598131</v>
      </c>
      <c r="K443" s="39">
        <v>5708.0740165559218</v>
      </c>
      <c r="L443" s="39">
        <v>1442.8263826717721</v>
      </c>
      <c r="M443" s="39">
        <v>-9969.159947993503</v>
      </c>
      <c r="N443" s="39">
        <v>1905.5486774449682</v>
      </c>
      <c r="O443" s="39">
        <v>19.29353640924046</v>
      </c>
      <c r="P443" s="39">
        <v>-3562.0816084626686</v>
      </c>
      <c r="Q443" s="39">
        <v>2026.2526205434638</v>
      </c>
      <c r="R443" s="39">
        <v>279.24100254583527</v>
      </c>
      <c r="S443" s="39">
        <v>-3051.0826429785029</v>
      </c>
      <c r="T443" s="39">
        <v>1776.2727177968459</v>
      </c>
      <c r="U443" s="39">
        <v>1144.2918454336595</v>
      </c>
      <c r="V443" s="39">
        <v>-3355.9956965221622</v>
      </c>
      <c r="W443" s="39">
        <v>849.61422296403339</v>
      </c>
      <c r="X443" s="39">
        <v>22.016037537221564</v>
      </c>
      <c r="Y443" s="39">
        <v>-1512.3780076180649</v>
      </c>
      <c r="Z443" s="39">
        <v>-1055.9344588574168</v>
      </c>
      <c r="AA443" s="39">
        <v>2.7225050254029384</v>
      </c>
      <c r="AB443" s="39">
        <v>2049.7036028668199</v>
      </c>
      <c r="AC443" s="39">
        <v>-607.38130063008134</v>
      </c>
      <c r="AD443" s="39">
        <v>-571.51671399479369</v>
      </c>
      <c r="AE443" s="39">
        <v>1127.5780036886288</v>
      </c>
      <c r="AF443" s="39">
        <v>-849.61422042257163</v>
      </c>
      <c r="AG443" s="39">
        <v>-22.016039107513279</v>
      </c>
      <c r="AH443" s="39">
        <v>1512.378006208779</v>
      </c>
      <c r="AI443" s="39">
        <v>-2474.8057770334108</v>
      </c>
      <c r="AJ443" s="39">
        <v>294.99821531781663</v>
      </c>
      <c r="AK443" s="39">
        <v>3973.2082409334412</v>
      </c>
      <c r="AL443" s="39">
        <v>6514.4348834344582</v>
      </c>
      <c r="AM443" s="39">
        <v>1216.7952189523171</v>
      </c>
      <c r="AN443" s="39">
        <v>-11314.046101196314</v>
      </c>
      <c r="AO443" s="39">
        <v>3324.4199979087248</v>
      </c>
      <c r="AP443" s="39">
        <v>-272.98217546761134</v>
      </c>
      <c r="AQ443" s="39">
        <v>-5485.5862479216757</v>
      </c>
      <c r="AR443" s="39">
        <v>1544.2724739584216</v>
      </c>
      <c r="AS443" s="39">
        <v>723.64524064925411</v>
      </c>
      <c r="AT443" s="39">
        <v>-3009.71119689844</v>
      </c>
      <c r="AU443" s="39">
        <v>553.8948468837475</v>
      </c>
      <c r="AV443" s="39">
        <v>1572.5009512662036</v>
      </c>
      <c r="AW443" s="39">
        <v>-861.41973046375711</v>
      </c>
      <c r="AX443" s="39">
        <v>1780.1475244138744</v>
      </c>
      <c r="AY443" s="39">
        <v>-996.62741742501862</v>
      </c>
      <c r="AZ443" s="39">
        <v>-2475.8750509999609</v>
      </c>
      <c r="BA443" s="39">
        <v>-7504.8125120737441</v>
      </c>
      <c r="BB443" s="39">
        <v>-367.93950619743964</v>
      </c>
      <c r="BC443" s="39">
        <v>13462.337568039786</v>
      </c>
      <c r="BD443" s="39">
        <v>-1479.5935059091421</v>
      </c>
      <c r="BE443" s="39">
        <v>-575.10809084605353</v>
      </c>
      <c r="BF443" s="39">
        <v>2158.2936337832202</v>
      </c>
      <c r="BG443" s="39">
        <v>-854.44886488608131</v>
      </c>
      <c r="BH443" s="39">
        <v>-0.76544406164575207</v>
      </c>
      <c r="BI443" s="39">
        <v>1179.0011474357545</v>
      </c>
      <c r="BJ443" s="39">
        <v>854.44886584813207</v>
      </c>
      <c r="BK443" s="39">
        <v>0.76544305194289564</v>
      </c>
      <c r="BL443" s="39">
        <v>-1179.0011481195043</v>
      </c>
      <c r="BM443" s="39">
        <v>-9838.8548820559881</v>
      </c>
      <c r="BN443" s="39">
        <v>-943.81304228671274</v>
      </c>
      <c r="BO443" s="39">
        <v>16799.632349254367</v>
      </c>
      <c r="BP443" s="39">
        <v>-9838.8548826227907</v>
      </c>
      <c r="BQ443" s="39">
        <v>-943.81304113768056</v>
      </c>
      <c r="BR443" s="39">
        <v>16799.632349390729</v>
      </c>
      <c r="BS443" s="39">
        <v>9838.8548819270472</v>
      </c>
      <c r="BT443" s="39">
        <v>943.81304229435568</v>
      </c>
      <c r="BU443" s="39">
        <v>-16799.632349171192</v>
      </c>
    </row>
    <row r="444" spans="2:73" x14ac:dyDescent="0.25">
      <c r="B444" s="39">
        <v>28118.922972328615</v>
      </c>
      <c r="C444" s="39">
        <v>-17827.904739897505</v>
      </c>
      <c r="D444" s="39">
        <v>-18103.157596686975</v>
      </c>
      <c r="E444" s="39">
        <v>-8402.5896356257472</v>
      </c>
      <c r="F444" s="39">
        <v>5435.5944974154399</v>
      </c>
      <c r="G444" s="39">
        <v>4130.7808657752412</v>
      </c>
      <c r="H444" s="38">
        <v>36521.512607990488</v>
      </c>
      <c r="I444" s="38">
        <v>-23263.499237309585</v>
      </c>
      <c r="J444" s="38">
        <v>-22233.938462672337</v>
      </c>
      <c r="K444" s="39">
        <v>-28118.922972467881</v>
      </c>
      <c r="L444" s="39">
        <v>17827.904740292703</v>
      </c>
      <c r="M444" s="39">
        <v>18103.157596904159</v>
      </c>
      <c r="N444" s="39">
        <v>-8864.0977539965588</v>
      </c>
      <c r="O444" s="39">
        <v>6593.3510249398296</v>
      </c>
      <c r="P444" s="39">
        <v>5440.2521063607446</v>
      </c>
      <c r="Q444" s="39">
        <v>-7755.7536816568972</v>
      </c>
      <c r="R444" s="39">
        <v>5006.8324486392339</v>
      </c>
      <c r="S444" s="39">
        <v>5116.6226539900499</v>
      </c>
      <c r="T444" s="39">
        <v>-11499.07153596514</v>
      </c>
      <c r="U444" s="39">
        <v>6227.7212658823237</v>
      </c>
      <c r="V444" s="39">
        <v>7546.2828360543554</v>
      </c>
      <c r="W444" s="39">
        <v>-3358.8947451441218</v>
      </c>
      <c r="X444" s="39">
        <v>2431.4420842958821</v>
      </c>
      <c r="Y444" s="39">
        <v>1753.6473918135139</v>
      </c>
      <c r="Z444" s="39">
        <v>5505.2030131367464</v>
      </c>
      <c r="AA444" s="39">
        <v>-4161.90894304216</v>
      </c>
      <c r="AB444" s="39">
        <v>-3686.6047173002617</v>
      </c>
      <c r="AC444" s="39">
        <v>17047.197651018017</v>
      </c>
      <c r="AD444" s="39">
        <v>-11332.3060802734</v>
      </c>
      <c r="AE444" s="39">
        <v>-10600.724714640601</v>
      </c>
      <c r="AF444" s="39">
        <v>3358.894742268295</v>
      </c>
      <c r="AG444" s="39">
        <v>-2431.4420828007314</v>
      </c>
      <c r="AH444" s="39">
        <v>-1753.6473899992379</v>
      </c>
      <c r="AI444" s="39">
        <v>-3786.2409553554194</v>
      </c>
      <c r="AJ444" s="39">
        <v>2163.5646882664851</v>
      </c>
      <c r="AK444" s="39">
        <v>1797.4973429858851</v>
      </c>
      <c r="AL444" s="39">
        <v>7975.2434215592093</v>
      </c>
      <c r="AM444" s="39">
        <v>-5703.4718912932631</v>
      </c>
      <c r="AN444" s="39">
        <v>-4086.9309124251645</v>
      </c>
      <c r="AO444" s="39">
        <v>427.34621396591683</v>
      </c>
      <c r="AP444" s="39">
        <v>267.87739411449365</v>
      </c>
      <c r="AQ444" s="39">
        <v>-43.849953352857369</v>
      </c>
      <c r="AR444" s="39">
        <v>152.61827318893643</v>
      </c>
      <c r="AS444" s="39">
        <v>0.87748650506293302</v>
      </c>
      <c r="AT444" s="39">
        <v>38.447217297937868</v>
      </c>
      <c r="AU444" s="39">
        <v>1361.835586405487</v>
      </c>
      <c r="AV444" s="39">
        <v>-1441.9505466580447</v>
      </c>
      <c r="AW444" s="39">
        <v>-612.42681067178319</v>
      </c>
      <c r="AX444" s="39">
        <v>274.72794110744883</v>
      </c>
      <c r="AY444" s="39">
        <v>266.99990757823525</v>
      </c>
      <c r="AZ444" s="39">
        <v>-82.297171060148116</v>
      </c>
      <c r="BA444" s="39">
        <v>-6766.0261077760188</v>
      </c>
      <c r="BB444" s="39">
        <v>4260.6438582752999</v>
      </c>
      <c r="BC444" s="39">
        <v>3436.0568838710137</v>
      </c>
      <c r="BD444" s="39">
        <v>-1119.7416380646807</v>
      </c>
      <c r="BE444" s="39">
        <v>847.22619664176852</v>
      </c>
      <c r="BF444" s="39">
        <v>398.76761737629039</v>
      </c>
      <c r="BG444" s="39">
        <v>-516.82188923899935</v>
      </c>
      <c r="BH444" s="39">
        <v>327.72444186665012</v>
      </c>
      <c r="BI444" s="39">
        <v>295.95636441421414</v>
      </c>
      <c r="BJ444" s="39">
        <v>516.82188843407425</v>
      </c>
      <c r="BK444" s="39">
        <v>-327.72444148281011</v>
      </c>
      <c r="BL444" s="39">
        <v>-295.95636382131016</v>
      </c>
      <c r="BM444" s="39">
        <v>-8402.5896358892533</v>
      </c>
      <c r="BN444" s="39">
        <v>5435.5944975753218</v>
      </c>
      <c r="BO444" s="39">
        <v>4130.7808659606835</v>
      </c>
      <c r="BP444" s="39">
        <v>-8402.5896352943764</v>
      </c>
      <c r="BQ444" s="39">
        <v>5435.5944968410076</v>
      </c>
      <c r="BR444" s="39">
        <v>4130.7808657159876</v>
      </c>
      <c r="BS444" s="39">
        <v>8402.5896358512437</v>
      </c>
      <c r="BT444" s="39">
        <v>-5435.5944972091802</v>
      </c>
      <c r="BU444" s="39">
        <v>-4130.7808662269681</v>
      </c>
    </row>
    <row r="445" spans="2:73" x14ac:dyDescent="0.25">
      <c r="B445" s="39">
        <v>-17913.175337542474</v>
      </c>
      <c r="C445" s="39">
        <v>32358.107331171581</v>
      </c>
      <c r="D445" s="39">
        <v>9986.4124175369725</v>
      </c>
      <c r="E445" s="39">
        <v>5350.3238997777362</v>
      </c>
      <c r="F445" s="39">
        <v>-11172.471157774518</v>
      </c>
      <c r="G445" s="39">
        <v>-499.01334125178892</v>
      </c>
      <c r="H445" s="38">
        <v>-23263.499237290667</v>
      </c>
      <c r="I445" s="38">
        <v>43530.578488820182</v>
      </c>
      <c r="J445" s="38">
        <v>10485.425758944941</v>
      </c>
      <c r="K445" s="39">
        <v>17913.175337664194</v>
      </c>
      <c r="L445" s="39">
        <v>-32358.107331510317</v>
      </c>
      <c r="M445" s="39">
        <v>-9986.412417688276</v>
      </c>
      <c r="N445" s="39">
        <v>6884.607575086864</v>
      </c>
      <c r="O445" s="39">
        <v>-9135.6405239297274</v>
      </c>
      <c r="P445" s="39">
        <v>-5713.8762095109141</v>
      </c>
      <c r="Q445" s="39">
        <v>5163.3533336023656</v>
      </c>
      <c r="R445" s="39">
        <v>-9074.4623944949526</v>
      </c>
      <c r="S445" s="39">
        <v>-2841.1197754641344</v>
      </c>
      <c r="T445" s="39">
        <v>5865.2144284130909</v>
      </c>
      <c r="U445" s="39">
        <v>-14148.00441261947</v>
      </c>
      <c r="V445" s="39">
        <v>-1431.4164323080004</v>
      </c>
      <c r="W445" s="39">
        <v>1937.5188917299579</v>
      </c>
      <c r="X445" s="39">
        <v>-2764.684254070542</v>
      </c>
      <c r="Y445" s="39">
        <v>-1343.1866590132486</v>
      </c>
      <c r="Z445" s="39">
        <v>-4947.0886853285392</v>
      </c>
      <c r="AA445" s="39">
        <v>6370.9562702245312</v>
      </c>
      <c r="AB445" s="39">
        <v>4370.6895522526465</v>
      </c>
      <c r="AC445" s="39">
        <v>-11861.917387264544</v>
      </c>
      <c r="AD445" s="39">
        <v>19043.992539204144</v>
      </c>
      <c r="AE445" s="39">
        <v>8305.8981165346249</v>
      </c>
      <c r="AF445" s="39">
        <v>-1937.518890768873</v>
      </c>
      <c r="AG445" s="39">
        <v>2764.6842543665948</v>
      </c>
      <c r="AH445" s="39">
        <v>1343.1866579066689</v>
      </c>
      <c r="AI445" s="39">
        <v>1751.4753674106273</v>
      </c>
      <c r="AJ445" s="39">
        <v>-3598.5738740450784</v>
      </c>
      <c r="AK445" s="39">
        <v>-1094.0887883126784</v>
      </c>
      <c r="AL445" s="39">
        <v>-5536.3674217466369</v>
      </c>
      <c r="AM445" s="39">
        <v>10338.581536614844</v>
      </c>
      <c r="AN445" s="39">
        <v>748.11121041883507</v>
      </c>
      <c r="AO445" s="39">
        <v>186.04352248578044</v>
      </c>
      <c r="AP445" s="39">
        <v>833.88962023620729</v>
      </c>
      <c r="AQ445" s="39">
        <v>-249.09786924971834</v>
      </c>
      <c r="AR445" s="39">
        <v>302.09701590588384</v>
      </c>
      <c r="AS445" s="39">
        <v>-101.97569308954525</v>
      </c>
      <c r="AT445" s="39">
        <v>-203.4628674192632</v>
      </c>
      <c r="AU445" s="39">
        <v>-940.62325903842452</v>
      </c>
      <c r="AV445" s="39">
        <v>3427.3694748510216</v>
      </c>
      <c r="AW445" s="39">
        <v>-4.5246256097080675</v>
      </c>
      <c r="AX445" s="39">
        <v>-116.05349395934232</v>
      </c>
      <c r="AY445" s="39">
        <v>935.86531390671905</v>
      </c>
      <c r="AZ445" s="39">
        <v>-45.635001422929705</v>
      </c>
      <c r="BA445" s="39">
        <v>4293.6471469685748</v>
      </c>
      <c r="BB445" s="39">
        <v>-6809.2363699322595</v>
      </c>
      <c r="BC445" s="39">
        <v>-549.1729682579853</v>
      </c>
      <c r="BD445" s="39">
        <v>686.19136778221343</v>
      </c>
      <c r="BE445" s="39">
        <v>-3326.6244075793893</v>
      </c>
      <c r="BF445" s="39">
        <v>206.28026395460518</v>
      </c>
      <c r="BG445" s="39">
        <v>370.48538465841438</v>
      </c>
      <c r="BH445" s="39">
        <v>-1036.6103796525229</v>
      </c>
      <c r="BI445" s="39">
        <v>-156.12063690740547</v>
      </c>
      <c r="BJ445" s="39">
        <v>-370.48538417356275</v>
      </c>
      <c r="BK445" s="39">
        <v>1036.6103794059306</v>
      </c>
      <c r="BL445" s="39">
        <v>156.12063656010969</v>
      </c>
      <c r="BM445" s="39">
        <v>5350.3238999402893</v>
      </c>
      <c r="BN445" s="39">
        <v>-11172.471157820746</v>
      </c>
      <c r="BO445" s="39">
        <v>-499.01334141430249</v>
      </c>
      <c r="BP445" s="39">
        <v>5350.3238994286221</v>
      </c>
      <c r="BQ445" s="39">
        <v>-11172.471157027414</v>
      </c>
      <c r="BR445" s="39">
        <v>-499.01334124073355</v>
      </c>
      <c r="BS445" s="39">
        <v>-5350.3238998376764</v>
      </c>
      <c r="BT445" s="39">
        <v>11172.471157370162</v>
      </c>
      <c r="BU445" s="39">
        <v>499.01334160910113</v>
      </c>
    </row>
    <row r="446" spans="2:73" x14ac:dyDescent="0.25">
      <c r="B446" s="39">
        <v>-18099.858973770741</v>
      </c>
      <c r="C446" s="39">
        <v>10379.108685653704</v>
      </c>
      <c r="D446" s="39">
        <v>20482.383922217774</v>
      </c>
      <c r="E446" s="39">
        <v>4134.0794888929659</v>
      </c>
      <c r="F446" s="39">
        <v>-106.31707333573377</v>
      </c>
      <c r="G446" s="39">
        <v>-6830.4724013944187</v>
      </c>
      <c r="H446" s="38">
        <v>-22233.938462663355</v>
      </c>
      <c r="I446" s="38">
        <v>10485.425758955347</v>
      </c>
      <c r="J446" s="38">
        <v>27312.856323730986</v>
      </c>
      <c r="K446" s="39">
        <v>18099.858973838211</v>
      </c>
      <c r="L446" s="39">
        <v>-10379.108685877371</v>
      </c>
      <c r="M446" s="39">
        <v>-20482.383922330639</v>
      </c>
      <c r="N446" s="39">
        <v>5654.0952119116346</v>
      </c>
      <c r="O446" s="39">
        <v>-4361.3636154045562</v>
      </c>
      <c r="P446" s="39">
        <v>-6481.6105429575655</v>
      </c>
      <c r="Q446" s="39">
        <v>5152.6075024919173</v>
      </c>
      <c r="R446" s="39">
        <v>-3681.1968793995611</v>
      </c>
      <c r="S446" s="39">
        <v>-5132.6321786803628</v>
      </c>
      <c r="T446" s="39">
        <v>7293.1562587796889</v>
      </c>
      <c r="U446" s="39">
        <v>-2336.5481904615062</v>
      </c>
      <c r="V446" s="39">
        <v>-8868.1412003051628</v>
      </c>
      <c r="W446" s="39">
        <v>1616.8114421972386</v>
      </c>
      <c r="X446" s="39">
        <v>-1468.1189765347945</v>
      </c>
      <c r="Y446" s="39">
        <v>-1469.6041511115782</v>
      </c>
      <c r="Z446" s="39">
        <v>-4037.2837725443037</v>
      </c>
      <c r="AA446" s="39">
        <v>2893.2446404116308</v>
      </c>
      <c r="AB446" s="39">
        <v>5012.0063936639135</v>
      </c>
      <c r="AC446" s="39">
        <v>-10744.524022041896</v>
      </c>
      <c r="AD446" s="39">
        <v>7799.0004885611725</v>
      </c>
      <c r="AE446" s="39">
        <v>11962.152491331472</v>
      </c>
      <c r="AF446" s="39">
        <v>-1616.8114401960031</v>
      </c>
      <c r="AG446" s="39">
        <v>1468.1189754847705</v>
      </c>
      <c r="AH446" s="39">
        <v>1469.6041498352388</v>
      </c>
      <c r="AI446" s="39">
        <v>1554.6327457106529</v>
      </c>
      <c r="AJ446" s="39">
        <v>-1224.5589682151856</v>
      </c>
      <c r="AK446" s="39">
        <v>-1817.5139180010278</v>
      </c>
      <c r="AL446" s="39">
        <v>-4196.2581824713452</v>
      </c>
      <c r="AM446" s="39">
        <v>349.87708020930404</v>
      </c>
      <c r="AN446" s="39">
        <v>6482.5626326426373</v>
      </c>
      <c r="AO446" s="39">
        <v>62.178693663802278</v>
      </c>
      <c r="AP446" s="39">
        <v>-243.5600069834008</v>
      </c>
      <c r="AQ446" s="39">
        <v>347.90976869720629</v>
      </c>
      <c r="AR446" s="39">
        <v>210.950580749821</v>
      </c>
      <c r="AS446" s="39">
        <v>-263.20560819680725</v>
      </c>
      <c r="AT446" s="39">
        <v>63.315913092378935</v>
      </c>
      <c r="AU446" s="39">
        <v>-587.3751224591125</v>
      </c>
      <c r="AV446" s="39">
        <v>-102.46253600529199</v>
      </c>
      <c r="AW446" s="39">
        <v>693.68527382907723</v>
      </c>
      <c r="AX446" s="39">
        <v>-148.77188733249503</v>
      </c>
      <c r="AY446" s="39">
        <v>19.645601258220807</v>
      </c>
      <c r="AZ446" s="39">
        <v>284.59385588807311</v>
      </c>
      <c r="BA446" s="39">
        <v>3397.9324788087533</v>
      </c>
      <c r="BB446" s="39">
        <v>-189.13400786714169</v>
      </c>
      <c r="BC446" s="39">
        <v>-5852.193271595037</v>
      </c>
      <c r="BD446" s="39">
        <v>469.8296308598492</v>
      </c>
      <c r="BE446" s="39">
        <v>103.78592969189955</v>
      </c>
      <c r="BF446" s="39">
        <v>-629.28223667741815</v>
      </c>
      <c r="BG446" s="39">
        <v>266.31737882192078</v>
      </c>
      <c r="BH446" s="39">
        <v>-20.968994691591107</v>
      </c>
      <c r="BI446" s="39">
        <v>-348.99689306580098</v>
      </c>
      <c r="BJ446" s="39">
        <v>-266.31737838810903</v>
      </c>
      <c r="BK446" s="39">
        <v>20.96899446436737</v>
      </c>
      <c r="BL446" s="39">
        <v>348.9968927918942</v>
      </c>
      <c r="BM446" s="39">
        <v>4134.0794890705056</v>
      </c>
      <c r="BN446" s="39">
        <v>-106.31707342746608</v>
      </c>
      <c r="BO446" s="39">
        <v>-6830.4724015470165</v>
      </c>
      <c r="BP446" s="39">
        <v>4134.079488687199</v>
      </c>
      <c r="BQ446" s="39">
        <v>-106.31707302580753</v>
      </c>
      <c r="BR446" s="39">
        <v>-6830.4724013430023</v>
      </c>
      <c r="BS446" s="39">
        <v>-4134.0794890391508</v>
      </c>
      <c r="BT446" s="39">
        <v>106.31707323647345</v>
      </c>
      <c r="BU446" s="39">
        <v>6830.4724016640757</v>
      </c>
    </row>
    <row r="447" spans="2:73" x14ac:dyDescent="0.25">
      <c r="B447" s="39">
        <v>-39843.590172442899</v>
      </c>
      <c r="C447" s="39">
        <v>25745.395100832149</v>
      </c>
      <c r="D447" s="39">
        <v>23807.932989308025</v>
      </c>
      <c r="E447" s="39">
        <v>-11724.667200721935</v>
      </c>
      <c r="F447" s="39">
        <v>7832.2197629181528</v>
      </c>
      <c r="G447" s="39">
        <v>5708.0740163004129</v>
      </c>
      <c r="H447" s="39">
        <v>-28118.922972333748</v>
      </c>
      <c r="I447" s="39">
        <v>17913.175337480036</v>
      </c>
      <c r="J447" s="39">
        <v>18099.858973818249</v>
      </c>
      <c r="K447" s="38">
        <v>39843.590173453507</v>
      </c>
      <c r="L447" s="38">
        <v>-25745.395100746347</v>
      </c>
      <c r="M447" s="38">
        <v>-23807.932990241123</v>
      </c>
      <c r="N447" s="39">
        <v>13660.846353304965</v>
      </c>
      <c r="O447" s="39">
        <v>-10040.294313033733</v>
      </c>
      <c r="P447" s="39">
        <v>-7541.6573899005698</v>
      </c>
      <c r="Q447" s="39">
        <v>11460.977507112693</v>
      </c>
      <c r="R447" s="39">
        <v>-7197.0352679748912</v>
      </c>
      <c r="S447" s="39">
        <v>-7198.0487186797163</v>
      </c>
      <c r="T447" s="39">
        <v>14721.766315213878</v>
      </c>
      <c r="U447" s="39">
        <v>-8508.0655209279157</v>
      </c>
      <c r="V447" s="39">
        <v>-9068.2268831149158</v>
      </c>
      <c r="W447" s="39">
        <v>6199.2253876621126</v>
      </c>
      <c r="X447" s="39">
        <v>-4410.124443511042</v>
      </c>
      <c r="Y447" s="39">
        <v>-2965.9828752689023</v>
      </c>
      <c r="Z447" s="39">
        <v>-7461.6209644159135</v>
      </c>
      <c r="AA447" s="39">
        <v>5630.1698684270295</v>
      </c>
      <c r="AB447" s="39">
        <v>4575.6745139330524</v>
      </c>
      <c r="AC447" s="39">
        <v>-18354.920436378641</v>
      </c>
      <c r="AD447" s="39">
        <v>12671.729066329819</v>
      </c>
      <c r="AE447" s="39">
        <v>11403.089669663637</v>
      </c>
      <c r="AF447" s="39">
        <v>-6199.2253869542819</v>
      </c>
      <c r="AG447" s="39">
        <v>4410.1244439657758</v>
      </c>
      <c r="AH447" s="39">
        <v>2965.9828744680262</v>
      </c>
      <c r="AI447" s="39">
        <v>-567.67803062245173</v>
      </c>
      <c r="AJ447" s="39">
        <v>155.47606673634536</v>
      </c>
      <c r="AK447" s="39">
        <v>370.63356117454055</v>
      </c>
      <c r="AL447" s="39">
        <v>4957.7637803332045</v>
      </c>
      <c r="AM447" s="39">
        <v>-3266.6192509143398</v>
      </c>
      <c r="AN447" s="39">
        <v>-2371.4575797656621</v>
      </c>
      <c r="AO447" s="39">
        <v>6766.9034215520132</v>
      </c>
      <c r="AP447" s="39">
        <v>-4565.6005126989321</v>
      </c>
      <c r="AQ447" s="39">
        <v>-3336.6164369806429</v>
      </c>
      <c r="AR447" s="39">
        <v>4357.4485576706802</v>
      </c>
      <c r="AS447" s="39">
        <v>-3020.2404145367909</v>
      </c>
      <c r="AT447" s="39">
        <v>-1848.971604456066</v>
      </c>
      <c r="AU447" s="39">
        <v>728.47501528770488</v>
      </c>
      <c r="AV447" s="39">
        <v>-677.74847463696915</v>
      </c>
      <c r="AW447" s="39">
        <v>-119.88089151385861</v>
      </c>
      <c r="AX447" s="39">
        <v>2409.4548626818423</v>
      </c>
      <c r="AY447" s="39">
        <v>-1545.3600973939633</v>
      </c>
      <c r="AZ447" s="39">
        <v>-1487.6448320993482</v>
      </c>
      <c r="BA447" s="39">
        <v>-8586.7373221246235</v>
      </c>
      <c r="BB447" s="39">
        <v>5609.1111899907746</v>
      </c>
      <c r="BC447" s="39">
        <v>4100.5482927074154</v>
      </c>
      <c r="BD447" s="39">
        <v>-2128.5698175313778</v>
      </c>
      <c r="BE447" s="39">
        <v>1595.2475709302958</v>
      </c>
      <c r="BF447" s="39">
        <v>941.75478292179446</v>
      </c>
      <c r="BG447" s="39">
        <v>-1009.3600614988735</v>
      </c>
      <c r="BH447" s="39">
        <v>627.86100209488063</v>
      </c>
      <c r="BI447" s="39">
        <v>665.77094109076143</v>
      </c>
      <c r="BJ447" s="39">
        <v>1009.3600606839649</v>
      </c>
      <c r="BK447" s="39">
        <v>-627.86100253849111</v>
      </c>
      <c r="BL447" s="39">
        <v>-665.77094043485238</v>
      </c>
      <c r="BM447" s="39">
        <v>-11724.667201210617</v>
      </c>
      <c r="BN447" s="39">
        <v>7832.219763742989</v>
      </c>
      <c r="BO447" s="39">
        <v>5708.0740163863884</v>
      </c>
      <c r="BP447" s="39">
        <v>-11724.667200593001</v>
      </c>
      <c r="BQ447" s="39">
        <v>7832.2197623202665</v>
      </c>
      <c r="BR447" s="39">
        <v>5708.0740163374239</v>
      </c>
      <c r="BS447" s="39">
        <v>11724.667200723496</v>
      </c>
      <c r="BT447" s="39">
        <v>-7832.2197631693944</v>
      </c>
      <c r="BU447" s="39">
        <v>-5708.0740165057732</v>
      </c>
    </row>
    <row r="448" spans="2:73" x14ac:dyDescent="0.25">
      <c r="B448" s="39">
        <v>25745.395099569338</v>
      </c>
      <c r="C448" s="39">
        <v>-53831.899410405953</v>
      </c>
      <c r="D448" s="39">
        <v>-8936.2823015095164</v>
      </c>
      <c r="E448" s="39">
        <v>7917.4903606809512</v>
      </c>
      <c r="F448" s="39">
        <v>-21473.792080371641</v>
      </c>
      <c r="G448" s="39">
        <v>1442.826383475156</v>
      </c>
      <c r="H448" s="39">
        <v>17827.904740182792</v>
      </c>
      <c r="I448" s="39">
        <v>-32358.107331500079</v>
      </c>
      <c r="J448" s="39">
        <v>-10379.10868582984</v>
      </c>
      <c r="K448" s="38">
        <v>-25745.395102035116</v>
      </c>
      <c r="L448" s="38">
        <v>53831.899414490115</v>
      </c>
      <c r="M448" s="38">
        <v>8936.2823033637978</v>
      </c>
      <c r="N448" s="39">
        <v>-10794.211689942134</v>
      </c>
      <c r="O448" s="39">
        <v>16958.290779221788</v>
      </c>
      <c r="P448" s="39">
        <v>6543.015488963887</v>
      </c>
      <c r="Q448" s="39">
        <v>-7227.4389952185393</v>
      </c>
      <c r="R448" s="39">
        <v>15477.998028823331</v>
      </c>
      <c r="S448" s="39">
        <v>2345.375289362124</v>
      </c>
      <c r="T448" s="39">
        <v>-7723.7444152657663</v>
      </c>
      <c r="U448" s="39">
        <v>21395.610598510626</v>
      </c>
      <c r="V448" s="39">
        <v>47.891526453495317</v>
      </c>
      <c r="W448" s="39">
        <v>-4342.7449591930354</v>
      </c>
      <c r="X448" s="39">
        <v>7708.8992943584963</v>
      </c>
      <c r="Y448" s="39">
        <v>1738.3608071064382</v>
      </c>
      <c r="Z448" s="39">
        <v>6451.4667345786511</v>
      </c>
      <c r="AA448" s="39">
        <v>-9249.3914899984957</v>
      </c>
      <c r="AB448" s="39">
        <v>-4804.6546824574598</v>
      </c>
      <c r="AC448" s="39">
        <v>13479.549952481329</v>
      </c>
      <c r="AD448" s="39">
        <v>-21044.025305944422</v>
      </c>
      <c r="AE448" s="39">
        <v>-8263.9653242770255</v>
      </c>
      <c r="AF448" s="39">
        <v>4342.7449563988339</v>
      </c>
      <c r="AG448" s="39">
        <v>-7708.8992936478517</v>
      </c>
      <c r="AH448" s="39">
        <v>-1738.3608050532721</v>
      </c>
      <c r="AI448" s="39">
        <v>199.35577513809619</v>
      </c>
      <c r="AJ448" s="39">
        <v>-3683.3642117234526</v>
      </c>
      <c r="AK448" s="39">
        <v>1113.9353533820556</v>
      </c>
      <c r="AL448" s="39">
        <v>-3375.3896290703319</v>
      </c>
      <c r="AM448" s="39">
        <v>10081.528575847267</v>
      </c>
      <c r="AN448" s="39">
        <v>-2067.2518345940271</v>
      </c>
      <c r="AO448" s="39">
        <v>-4542.1007301103036</v>
      </c>
      <c r="AP448" s="39">
        <v>11392.263500177902</v>
      </c>
      <c r="AQ448" s="39">
        <v>624.42545130404778</v>
      </c>
      <c r="AR448" s="39">
        <v>-2452.0061096427444</v>
      </c>
      <c r="AS448" s="39">
        <v>4374.6240062131783</v>
      </c>
      <c r="AT448" s="39">
        <v>-270.481153599359</v>
      </c>
      <c r="AU448" s="39">
        <v>-95.774608195233441</v>
      </c>
      <c r="AV448" s="39">
        <v>2618.7533693108048</v>
      </c>
      <c r="AW448" s="39">
        <v>-946.82641983991471</v>
      </c>
      <c r="AX448" s="39">
        <v>-2090.0946213932903</v>
      </c>
      <c r="AY448" s="39">
        <v>7017.6394969716521</v>
      </c>
      <c r="AZ448" s="39">
        <v>894.90660505124538</v>
      </c>
      <c r="BA448" s="39">
        <v>5731.6211316974623</v>
      </c>
      <c r="BB448" s="39">
        <v>-11837.399215417747</v>
      </c>
      <c r="BC448" s="39">
        <v>1390.9065682537839</v>
      </c>
      <c r="BD448" s="39">
        <v>1403.8418641176611</v>
      </c>
      <c r="BE448" s="39">
        <v>-7349.1469517023124</v>
      </c>
      <c r="BF448" s="39">
        <v>418.18926847406374</v>
      </c>
      <c r="BG448" s="39">
        <v>782.02736559573577</v>
      </c>
      <c r="BH448" s="39">
        <v>-2287.2459130992956</v>
      </c>
      <c r="BI448" s="39">
        <v>-366.26945404167668</v>
      </c>
      <c r="BJ448" s="39">
        <v>-782.02736547259201</v>
      </c>
      <c r="BK448" s="39">
        <v>2287.2459146724755</v>
      </c>
      <c r="BL448" s="39">
        <v>366.26945367919052</v>
      </c>
      <c r="BM448" s="39">
        <v>7917.4903616304364</v>
      </c>
      <c r="BN448" s="39">
        <v>-21473.792082363801</v>
      </c>
      <c r="BO448" s="39">
        <v>1442.8263833034566</v>
      </c>
      <c r="BP448" s="39">
        <v>7917.4903593397976</v>
      </c>
      <c r="BQ448" s="39">
        <v>-21473.792076529277</v>
      </c>
      <c r="BR448" s="39">
        <v>1442.8263834034688</v>
      </c>
      <c r="BS448" s="39">
        <v>-7917.4903606097778</v>
      </c>
      <c r="BT448" s="39">
        <v>21473.79208006541</v>
      </c>
      <c r="BU448" s="39">
        <v>-1442.8263829995255</v>
      </c>
    </row>
    <row r="449" spans="1:73" x14ac:dyDescent="0.25">
      <c r="B449" s="39">
        <v>23807.93298927146</v>
      </c>
      <c r="C449" s="39">
        <v>-8936.2823022692573</v>
      </c>
      <c r="D449" s="39">
        <v>-30451.543869177771</v>
      </c>
      <c r="E449" s="39">
        <v>5704.7753932226624</v>
      </c>
      <c r="F449" s="39">
        <v>1050.1301153357472</v>
      </c>
      <c r="G449" s="39">
        <v>-9969.1599477916643</v>
      </c>
      <c r="H449" s="39">
        <v>18103.157596765981</v>
      </c>
      <c r="I449" s="39">
        <v>-9986.412417535008</v>
      </c>
      <c r="J449" s="39">
        <v>-20482.383922295496</v>
      </c>
      <c r="K449" s="38">
        <v>-23807.932990276408</v>
      </c>
      <c r="L449" s="38">
        <v>8936.2823025214821</v>
      </c>
      <c r="M449" s="38">
        <v>30451.543870203041</v>
      </c>
      <c r="N449" s="39">
        <v>-7559.6438912452859</v>
      </c>
      <c r="O449" s="39">
        <v>4342.0700809011341</v>
      </c>
      <c r="P449" s="39">
        <v>10043.69215203746</v>
      </c>
      <c r="Q449" s="39">
        <v>-7178.8601236353243</v>
      </c>
      <c r="R449" s="39">
        <v>3401.9558773163403</v>
      </c>
      <c r="S449" s="39">
        <v>8183.7148219766223</v>
      </c>
      <c r="T449" s="39">
        <v>-9069.4289766902803</v>
      </c>
      <c r="U449" s="39">
        <v>1192.2563450620146</v>
      </c>
      <c r="V449" s="39">
        <v>12224.136896914313</v>
      </c>
      <c r="W449" s="39">
        <v>-2466.4256615264981</v>
      </c>
      <c r="X449" s="39">
        <v>1446.1029361859332</v>
      </c>
      <c r="Y449" s="39">
        <v>2981.9821571929851</v>
      </c>
      <c r="Z449" s="39">
        <v>5093.2182303470618</v>
      </c>
      <c r="AA449" s="39">
        <v>-2895.9671444505866</v>
      </c>
      <c r="AB449" s="39">
        <v>-7061.7099958615545</v>
      </c>
      <c r="AC449" s="39">
        <v>11351.905321371516</v>
      </c>
      <c r="AD449" s="39">
        <v>-7227.4837731782263</v>
      </c>
      <c r="AE449" s="39">
        <v>-13089.730494280615</v>
      </c>
      <c r="AF449" s="39">
        <v>2466.4256601411844</v>
      </c>
      <c r="AG449" s="39">
        <v>-1446.1029361815283</v>
      </c>
      <c r="AH449" s="39">
        <v>-2981.9821558205908</v>
      </c>
      <c r="AI449" s="39">
        <v>920.17302941702246</v>
      </c>
      <c r="AJ449" s="39">
        <v>929.56075386966211</v>
      </c>
      <c r="AK449" s="39">
        <v>-2155.6943223051248</v>
      </c>
      <c r="AL449" s="39">
        <v>-2318.1767015247028</v>
      </c>
      <c r="AM449" s="39">
        <v>-1566.6722984271209</v>
      </c>
      <c r="AN449" s="39">
        <v>4831.4834686719414</v>
      </c>
      <c r="AO449" s="39">
        <v>-3386.5986921974709</v>
      </c>
      <c r="AP449" s="39">
        <v>516.54218343962179</v>
      </c>
      <c r="AQ449" s="39">
        <v>5137.676479093494</v>
      </c>
      <c r="AR449" s="39">
        <v>-1755.2230547034283</v>
      </c>
      <c r="AS449" s="39">
        <v>-460.43963252732954</v>
      </c>
      <c r="AT449" s="39">
        <v>2946.3952838550995</v>
      </c>
      <c r="AU449" s="39">
        <v>33.480276267342461</v>
      </c>
      <c r="AV449" s="39">
        <v>-1470.0384164718703</v>
      </c>
      <c r="AW449" s="39">
        <v>167.73445634597709</v>
      </c>
      <c r="AX449" s="39">
        <v>-1631.3756368706077</v>
      </c>
      <c r="AY449" s="39">
        <v>976.98181573506884</v>
      </c>
      <c r="AZ449" s="39">
        <v>2191.2811949930697</v>
      </c>
      <c r="BA449" s="39">
        <v>4106.8800321209692</v>
      </c>
      <c r="BB449" s="39">
        <v>557.07351538441571</v>
      </c>
      <c r="BC449" s="39">
        <v>-7610.1442966039076</v>
      </c>
      <c r="BD449" s="39">
        <v>1009.7638751349141</v>
      </c>
      <c r="BE449" s="39">
        <v>471.32216136135224</v>
      </c>
      <c r="BF449" s="39">
        <v>-1529.0113973303924</v>
      </c>
      <c r="BG449" s="39">
        <v>588.13148639309691</v>
      </c>
      <c r="BH449" s="39">
        <v>21.73443866600207</v>
      </c>
      <c r="BI449" s="39">
        <v>-830.00425462504654</v>
      </c>
      <c r="BJ449" s="39">
        <v>-588.13148608910024</v>
      </c>
      <c r="BK449" s="39">
        <v>-21.734438270077305</v>
      </c>
      <c r="BL449" s="39">
        <v>830.0042544583564</v>
      </c>
      <c r="BM449" s="39">
        <v>5704.7753935191495</v>
      </c>
      <c r="BN449" s="39">
        <v>1050.1301147483164</v>
      </c>
      <c r="BO449" s="39">
        <v>-9969.1599477850013</v>
      </c>
      <c r="BP449" s="39">
        <v>5704.7753931872294</v>
      </c>
      <c r="BQ449" s="39">
        <v>1050.1301156636173</v>
      </c>
      <c r="BR449" s="39">
        <v>-9969.1599478531061</v>
      </c>
      <c r="BS449" s="39">
        <v>-5704.775393475129</v>
      </c>
      <c r="BT449" s="39">
        <v>-1050.1301150848176</v>
      </c>
      <c r="BU449" s="39">
        <v>9969.1599483087048</v>
      </c>
    </row>
    <row r="450" spans="1:73" x14ac:dyDescent="0.25">
      <c r="B450" s="39">
        <v>-13660.8463520798</v>
      </c>
      <c r="C450" s="39">
        <v>10794.211690464619</v>
      </c>
      <c r="D450" s="39">
        <v>7559.6438906258836</v>
      </c>
      <c r="E450" s="39">
        <v>-4796.7485979859757</v>
      </c>
      <c r="F450" s="39">
        <v>3909.6041150910614</v>
      </c>
      <c r="G450" s="39">
        <v>1905.5486783656736</v>
      </c>
      <c r="H450" s="39">
        <v>-8864.0977549442632</v>
      </c>
      <c r="I450" s="39">
        <v>6884.6075756120426</v>
      </c>
      <c r="J450" s="39">
        <v>5654.0952125698877</v>
      </c>
      <c r="K450" s="39">
        <v>13660.84635012318</v>
      </c>
      <c r="L450" s="39">
        <v>-10794.211688639096</v>
      </c>
      <c r="M450" s="39">
        <v>-7559.6438892198748</v>
      </c>
      <c r="N450" s="38">
        <v>109899.52036532041</v>
      </c>
      <c r="O450" s="38">
        <v>-53583.150981214996</v>
      </c>
      <c r="P450" s="38">
        <v>-70341.350630046567</v>
      </c>
      <c r="Q450" s="39">
        <v>-62027.912488197988</v>
      </c>
      <c r="R450" s="39">
        <v>24992.111178621053</v>
      </c>
      <c r="S450" s="39">
        <v>42472.808607510095</v>
      </c>
      <c r="T450" s="39">
        <v>-34210.761522360495</v>
      </c>
      <c r="U450" s="39">
        <v>17796.828111154435</v>
      </c>
      <c r="V450" s="39">
        <v>20308.898129921323</v>
      </c>
      <c r="W450" s="39">
        <v>45095.675087483978</v>
      </c>
      <c r="X450" s="39">
        <v>-22042.431980580364</v>
      </c>
      <c r="Y450" s="39">
        <v>-24207.518328516271</v>
      </c>
      <c r="Z450" s="39">
        <v>-64803.845273604238</v>
      </c>
      <c r="AA450" s="39">
        <v>31540.718999948465</v>
      </c>
      <c r="AB450" s="39">
        <v>46133.832297403962</v>
      </c>
      <c r="AC450" s="39">
        <v>-38952.782610008493</v>
      </c>
      <c r="AD450" s="39">
        <v>22288.91060570833</v>
      </c>
      <c r="AE450" s="39">
        <v>23427.543705254287</v>
      </c>
      <c r="AF450" s="39">
        <v>-45095.675088690914</v>
      </c>
      <c r="AG450" s="39">
        <v>22042.431979756377</v>
      </c>
      <c r="AH450" s="39">
        <v>24207.518330141113</v>
      </c>
      <c r="AI450" s="39">
        <v>36176.849820852622</v>
      </c>
      <c r="AJ450" s="39">
        <v>-15740.302783300349</v>
      </c>
      <c r="AK450" s="39">
        <v>-19766.520012350324</v>
      </c>
      <c r="AL450" s="39">
        <v>-4122.0766699892947</v>
      </c>
      <c r="AM450" s="39">
        <v>2392.5250824557088</v>
      </c>
      <c r="AN450" s="39">
        <v>2535.4496391108091</v>
      </c>
      <c r="AO450" s="39">
        <v>8918.8252651624571</v>
      </c>
      <c r="AP450" s="39">
        <v>-6302.1291964130069</v>
      </c>
      <c r="AQ450" s="39">
        <v>-4440.9983156868902</v>
      </c>
      <c r="AR450" s="39">
        <v>5995.583995248654</v>
      </c>
      <c r="AS450" s="39">
        <v>-4204.9166458269283</v>
      </c>
      <c r="AT450" s="39">
        <v>-2604.7038552729414</v>
      </c>
      <c r="AU450" s="39">
        <v>-784.93952561694823</v>
      </c>
      <c r="AV450" s="39">
        <v>490.96839815191657</v>
      </c>
      <c r="AW450" s="39">
        <v>656.84177723985442</v>
      </c>
      <c r="AX450" s="39">
        <v>2923.2412722761214</v>
      </c>
      <c r="AY450" s="39">
        <v>-2097.2125514028594</v>
      </c>
      <c r="AZ450" s="39">
        <v>-1836.2944625036921</v>
      </c>
      <c r="BA450" s="39">
        <v>-2658.4468536058616</v>
      </c>
      <c r="BB450" s="39">
        <v>2303.359963978538</v>
      </c>
      <c r="BC450" s="39">
        <v>726.09599521174846</v>
      </c>
      <c r="BD450" s="39">
        <v>-1442.8877001394808</v>
      </c>
      <c r="BE450" s="39">
        <v>1155.2512425302714</v>
      </c>
      <c r="BF450" s="39">
        <v>691.74163431458896</v>
      </c>
      <c r="BG450" s="39">
        <v>-695.41404522630114</v>
      </c>
      <c r="BH450" s="39">
        <v>450.99290855887836</v>
      </c>
      <c r="BI450" s="39">
        <v>487.71105083045524</v>
      </c>
      <c r="BJ450" s="39">
        <v>695.41404142865815</v>
      </c>
      <c r="BK450" s="39">
        <v>-450.99290572609056</v>
      </c>
      <c r="BL450" s="39">
        <v>-487.711048014038</v>
      </c>
      <c r="BM450" s="39">
        <v>-4796.7485967154107</v>
      </c>
      <c r="BN450" s="39">
        <v>3909.6041142522527</v>
      </c>
      <c r="BO450" s="39">
        <v>1905.5486778904096</v>
      </c>
      <c r="BP450" s="39">
        <v>-4796.7485968098954</v>
      </c>
      <c r="BQ450" s="39">
        <v>3909.6041144331739</v>
      </c>
      <c r="BR450" s="39">
        <v>1905.5486777145397</v>
      </c>
      <c r="BS450" s="39">
        <v>4796.7485986522743</v>
      </c>
      <c r="BT450" s="39">
        <v>-3909.6041156867941</v>
      </c>
      <c r="BU450" s="39">
        <v>-1905.5486795902561</v>
      </c>
    </row>
    <row r="451" spans="1:73" x14ac:dyDescent="0.25">
      <c r="B451" s="39">
        <v>10040.294311733447</v>
      </c>
      <c r="C451" s="39">
        <v>-16958.290780533382</v>
      </c>
      <c r="D451" s="39">
        <v>-4342.0700800380955</v>
      </c>
      <c r="E451" s="39">
        <v>3446.9432874824115</v>
      </c>
      <c r="F451" s="39">
        <v>-7822.6502584918944</v>
      </c>
      <c r="G451" s="39">
        <v>19.293535287696159</v>
      </c>
      <c r="H451" s="39">
        <v>6593.3510253886216</v>
      </c>
      <c r="I451" s="39">
        <v>-9135.6405239039104</v>
      </c>
      <c r="J451" s="39">
        <v>-4361.3636157110432</v>
      </c>
      <c r="K451" s="39">
        <v>-10040.29431100241</v>
      </c>
      <c r="L451" s="39">
        <v>16958.290779767111</v>
      </c>
      <c r="M451" s="39">
        <v>4342.0700794070081</v>
      </c>
      <c r="N451" s="38">
        <v>-53583.150981819213</v>
      </c>
      <c r="O451" s="38">
        <v>106919.54648555683</v>
      </c>
      <c r="P451" s="38">
        <v>-4860.8940981417727</v>
      </c>
      <c r="Q451" s="39">
        <v>25942.822543010825</v>
      </c>
      <c r="R451" s="39">
        <v>-54145.50877571309</v>
      </c>
      <c r="S451" s="39">
        <v>6009.7487405556767</v>
      </c>
      <c r="T451" s="39">
        <v>17600.034123696096</v>
      </c>
      <c r="U451" s="39">
        <v>-35815.746925121326</v>
      </c>
      <c r="V451" s="39">
        <v>3193.2154391778799</v>
      </c>
      <c r="W451" s="39">
        <v>-21956.458662523644</v>
      </c>
      <c r="X451" s="39">
        <v>38381.754498260481</v>
      </c>
      <c r="Y451" s="39">
        <v>1250.6224614230159</v>
      </c>
      <c r="Z451" s="39">
        <v>31626.69231805794</v>
      </c>
      <c r="AA451" s="39">
        <v>-68537.79198785912</v>
      </c>
      <c r="AB451" s="39">
        <v>6111.5165613723584</v>
      </c>
      <c r="AC451" s="39">
        <v>21110.294837670495</v>
      </c>
      <c r="AD451" s="39">
        <v>-37754.661130032044</v>
      </c>
      <c r="AE451" s="39">
        <v>-2657.7123344802749</v>
      </c>
      <c r="AF451" s="39">
        <v>21956.458662822984</v>
      </c>
      <c r="AG451" s="39">
        <v>-38381.754497155271</v>
      </c>
      <c r="AH451" s="39">
        <v>-1250.6224626067205</v>
      </c>
      <c r="AI451" s="39">
        <v>-15426.425058683344</v>
      </c>
      <c r="AJ451" s="39">
        <v>23362.377913383556</v>
      </c>
      <c r="AK451" s="39">
        <v>2759.4801536335826</v>
      </c>
      <c r="AL451" s="39">
        <v>3083.0903148591474</v>
      </c>
      <c r="AM451" s="39">
        <v>-7196.7263239536614</v>
      </c>
      <c r="AN451" s="39">
        <v>1489.5641565312794</v>
      </c>
      <c r="AO451" s="39">
        <v>-6530.0335996847571</v>
      </c>
      <c r="AP451" s="39">
        <v>15019.376579215084</v>
      </c>
      <c r="AQ451" s="39">
        <v>-1508.8576928876364</v>
      </c>
      <c r="AR451" s="39">
        <v>-4184.4129756703524</v>
      </c>
      <c r="AS451" s="39">
        <v>7795.563397605868</v>
      </c>
      <c r="AT451" s="39">
        <v>-1806.4622358136889</v>
      </c>
      <c r="AU451" s="39">
        <v>985.32385060800618</v>
      </c>
      <c r="AV451" s="39">
        <v>-2753.0376575278019</v>
      </c>
      <c r="AW451" s="39">
        <v>-394.79306609104708</v>
      </c>
      <c r="AX451" s="39">
        <v>-2345.6206272514964</v>
      </c>
      <c r="AY451" s="39">
        <v>7223.8131860165695</v>
      </c>
      <c r="AZ451" s="39">
        <v>297.60454425757712</v>
      </c>
      <c r="BA451" s="39">
        <v>2086.6465102751044</v>
      </c>
      <c r="BB451" s="39">
        <v>-3351.8747285152012</v>
      </c>
      <c r="BC451" s="39">
        <v>-77.894987582578779</v>
      </c>
      <c r="BD451" s="39">
        <v>908.24248716983448</v>
      </c>
      <c r="BE451" s="39">
        <v>-3403.073624542224</v>
      </c>
      <c r="BF451" s="39">
        <v>240.22358742384586</v>
      </c>
      <c r="BG451" s="39">
        <v>452.0542886337941</v>
      </c>
      <c r="BH451" s="39">
        <v>-1067.701902222022</v>
      </c>
      <c r="BI451" s="39">
        <v>-143.03506563740007</v>
      </c>
      <c r="BJ451" s="39">
        <v>-452.0542858659486</v>
      </c>
      <c r="BK451" s="39">
        <v>1067.7018991357875</v>
      </c>
      <c r="BL451" s="39">
        <v>143.03506367628935</v>
      </c>
      <c r="BM451" s="39">
        <v>3446.9432866539596</v>
      </c>
      <c r="BN451" s="39">
        <v>-7822.6502574672795</v>
      </c>
      <c r="BO451" s="39">
        <v>19.293535493746866</v>
      </c>
      <c r="BP451" s="39">
        <v>3446.9432861849609</v>
      </c>
      <c r="BQ451" s="39">
        <v>-7822.6502561088155</v>
      </c>
      <c r="BR451" s="39">
        <v>19.293535551256809</v>
      </c>
      <c r="BS451" s="39">
        <v>-3446.9432873460764</v>
      </c>
      <c r="BT451" s="39">
        <v>7822.6502580987844</v>
      </c>
      <c r="BU451" s="39">
        <v>-19.293535075973807</v>
      </c>
    </row>
    <row r="452" spans="1:73" x14ac:dyDescent="0.25">
      <c r="B452" s="39">
        <v>7541.6573894771454</v>
      </c>
      <c r="C452" s="39">
        <v>-6543.0154886476612</v>
      </c>
      <c r="D452" s="39">
        <v>-10043.692152027221</v>
      </c>
      <c r="E452" s="39">
        <v>2101.4052826015704</v>
      </c>
      <c r="F452" s="39">
        <v>-829.13927783262807</v>
      </c>
      <c r="G452" s="39">
        <v>-3562.0816086820942</v>
      </c>
      <c r="H452" s="39">
        <v>5440.2521069901113</v>
      </c>
      <c r="I452" s="39">
        <v>-5713.8762100207987</v>
      </c>
      <c r="J452" s="39">
        <v>-6481.6105434179499</v>
      </c>
      <c r="K452" s="39">
        <v>-7541.6573880589076</v>
      </c>
      <c r="L452" s="39">
        <v>6543.0154873452548</v>
      </c>
      <c r="M452" s="39">
        <v>10043.69215099125</v>
      </c>
      <c r="N452" s="38">
        <v>-70341.350629609165</v>
      </c>
      <c r="O452" s="38">
        <v>-4860.894098798035</v>
      </c>
      <c r="P452" s="38">
        <v>91158.172078879143</v>
      </c>
      <c r="Q452" s="39">
        <v>42316.896284267175</v>
      </c>
      <c r="R452" s="39">
        <v>8233.606807278471</v>
      </c>
      <c r="S452" s="39">
        <v>-53659.407540857603</v>
      </c>
      <c r="T452" s="39">
        <v>20482.796955263577</v>
      </c>
      <c r="U452" s="39">
        <v>3170.3027786791281</v>
      </c>
      <c r="V452" s="39">
        <v>-27455.072384957431</v>
      </c>
      <c r="W452" s="39">
        <v>-24173.197236961572</v>
      </c>
      <c r="X452" s="39">
        <v>-443.73539763896088</v>
      </c>
      <c r="Y452" s="39">
        <v>24768.699751018612</v>
      </c>
      <c r="Z452" s="39">
        <v>46168.153389829822</v>
      </c>
      <c r="AA452" s="39">
        <v>4417.158702045298</v>
      </c>
      <c r="AB452" s="39">
        <v>-66389.472325540468</v>
      </c>
      <c r="AC452" s="39">
        <v>23980.082142650113</v>
      </c>
      <c r="AD452" s="39">
        <v>-5171.7603945707942</v>
      </c>
      <c r="AE452" s="39">
        <v>-30102.695229564662</v>
      </c>
      <c r="AF452" s="39">
        <v>24173.197237821911</v>
      </c>
      <c r="AG452" s="39">
        <v>443.73539773294669</v>
      </c>
      <c r="AH452" s="39">
        <v>-24768.6997517454</v>
      </c>
      <c r="AI452" s="39">
        <v>-20128.825037492956</v>
      </c>
      <c r="AJ452" s="39">
        <v>1355.3122911265725</v>
      </c>
      <c r="AK452" s="39">
        <v>17372.630444940496</v>
      </c>
      <c r="AL452" s="39">
        <v>1942.9669198369638</v>
      </c>
      <c r="AM452" s="39">
        <v>2628.1869648857451</v>
      </c>
      <c r="AN452" s="39">
        <v>-3833.987699468008</v>
      </c>
      <c r="AO452" s="39">
        <v>-4044.3722015970388</v>
      </c>
      <c r="AP452" s="39">
        <v>-1799.0476862144221</v>
      </c>
      <c r="AQ452" s="39">
        <v>7396.0693072996473</v>
      </c>
      <c r="AR452" s="39">
        <v>-2277.0491206898259</v>
      </c>
      <c r="AS452" s="39">
        <v>-1819.8971658363566</v>
      </c>
      <c r="AT452" s="39">
        <v>4700.2069577764696</v>
      </c>
      <c r="AU452" s="39">
        <v>601.03824274777344</v>
      </c>
      <c r="AV452" s="39">
        <v>237.35517899338137</v>
      </c>
      <c r="AW452" s="39">
        <v>-867.47373150773433</v>
      </c>
      <c r="AX452" s="39">
        <v>-1767.3230810271443</v>
      </c>
      <c r="AY452" s="39">
        <v>20.849477926712552</v>
      </c>
      <c r="AZ452" s="39">
        <v>2695.8623503996887</v>
      </c>
      <c r="BA452" s="39">
        <v>935.12044643983779</v>
      </c>
      <c r="BB452" s="39">
        <v>-570.93462354921905</v>
      </c>
      <c r="BC452" s="39">
        <v>-1733.692990712334</v>
      </c>
      <c r="BD452" s="39">
        <v>717.45866099887235</v>
      </c>
      <c r="BE452" s="39">
        <v>-128.15177504466618</v>
      </c>
      <c r="BF452" s="39">
        <v>-1159.1891789627703</v>
      </c>
      <c r="BG452" s="39">
        <v>448.82617647429163</v>
      </c>
      <c r="BH452" s="39">
        <v>-130.05288101128571</v>
      </c>
      <c r="BI452" s="39">
        <v>-669.19943948812249</v>
      </c>
      <c r="BJ452" s="39">
        <v>-448.82617486326762</v>
      </c>
      <c r="BK452" s="39">
        <v>130.05288029159948</v>
      </c>
      <c r="BL452" s="39">
        <v>669.19943833238437</v>
      </c>
      <c r="BM452" s="39">
        <v>2101.4052820125698</v>
      </c>
      <c r="BN452" s="39">
        <v>-829.13927764701589</v>
      </c>
      <c r="BO452" s="39">
        <v>-3562.0816084744883</v>
      </c>
      <c r="BP452" s="39">
        <v>2101.4052822099434</v>
      </c>
      <c r="BQ452" s="39">
        <v>-829.1392784887945</v>
      </c>
      <c r="BR452" s="39">
        <v>-3562.0816081637872</v>
      </c>
      <c r="BS452" s="39">
        <v>-2101.40528320065</v>
      </c>
      <c r="BT452" s="39">
        <v>829.13927854855331</v>
      </c>
      <c r="BU452" s="39">
        <v>3562.0816095272903</v>
      </c>
    </row>
    <row r="453" spans="1:73" x14ac:dyDescent="0.25">
      <c r="B453" s="39">
        <v>-11460.977507194528</v>
      </c>
      <c r="C453" s="39">
        <v>7227.4389956593941</v>
      </c>
      <c r="D453" s="39">
        <v>7178.860123847342</v>
      </c>
      <c r="E453" s="39">
        <v>-3705.2238248443623</v>
      </c>
      <c r="F453" s="39">
        <v>2064.0856619886426</v>
      </c>
      <c r="G453" s="39">
        <v>2026.2526201988658</v>
      </c>
      <c r="H453" s="39">
        <v>-7755.7536819923407</v>
      </c>
      <c r="I453" s="39">
        <v>5163.3533338366633</v>
      </c>
      <c r="J453" s="39">
        <v>5152.6075028221685</v>
      </c>
      <c r="K453" s="39">
        <v>11460.977504994135</v>
      </c>
      <c r="L453" s="39">
        <v>-7227.4389942117414</v>
      </c>
      <c r="M453" s="39">
        <v>-7178.8601222801299</v>
      </c>
      <c r="N453" s="39">
        <v>-62027.912486524947</v>
      </c>
      <c r="O453" s="39">
        <v>25942.822542690825</v>
      </c>
      <c r="P453" s="39">
        <v>42316.896283138725</v>
      </c>
      <c r="Q453" s="38">
        <v>104624.85975661047</v>
      </c>
      <c r="R453" s="38">
        <v>-42033.965811451322</v>
      </c>
      <c r="S453" s="38">
        <v>-72464.836873510649</v>
      </c>
      <c r="T453" s="39">
        <v>-31135.969760990833</v>
      </c>
      <c r="U453" s="39">
        <v>8863.7042727936096</v>
      </c>
      <c r="V453" s="39">
        <v>22969.080465557428</v>
      </c>
      <c r="W453" s="39">
        <v>-24223.7872308039</v>
      </c>
      <c r="X453" s="39">
        <v>10294.813335488079</v>
      </c>
      <c r="Y453" s="39">
        <v>13525.413920379482</v>
      </c>
      <c r="Z453" s="39">
        <v>37804.125261554436</v>
      </c>
      <c r="AA453" s="39">
        <v>-15648.009210133894</v>
      </c>
      <c r="AB453" s="39">
        <v>-28791.482366837961</v>
      </c>
      <c r="AC453" s="39">
        <v>-37613.140077261203</v>
      </c>
      <c r="AD453" s="39">
        <v>14647.038099128595</v>
      </c>
      <c r="AE453" s="39">
        <v>26307.242047712007</v>
      </c>
      <c r="AF453" s="39">
        <v>24223.787229555244</v>
      </c>
      <c r="AG453" s="39">
        <v>-10294.813335016917</v>
      </c>
      <c r="AH453" s="39">
        <v>-13525.413919865139</v>
      </c>
      <c r="AI453" s="39">
        <v>-29207.594420759058</v>
      </c>
      <c r="AJ453" s="39">
        <v>11738.918505109385</v>
      </c>
      <c r="AK453" s="39">
        <v>17366.112460957378</v>
      </c>
      <c r="AL453" s="39">
        <v>-1278.5833657154535</v>
      </c>
      <c r="AM453" s="39">
        <v>-619.98049215552714</v>
      </c>
      <c r="AN453" s="39">
        <v>1814.4459202596927</v>
      </c>
      <c r="AO453" s="39">
        <v>4983.8071900302612</v>
      </c>
      <c r="AP453" s="39">
        <v>-1444.1051694579448</v>
      </c>
      <c r="AQ453" s="39">
        <v>-3840.6985402846212</v>
      </c>
      <c r="AR453" s="39">
        <v>3297.0730077922135</v>
      </c>
      <c r="AS453" s="39">
        <v>-1185.3648329582552</v>
      </c>
      <c r="AT453" s="39">
        <v>-2416.472499624495</v>
      </c>
      <c r="AU453" s="39">
        <v>-244.16715331867672</v>
      </c>
      <c r="AV453" s="39">
        <v>-268.2777292512659</v>
      </c>
      <c r="AW453" s="39">
        <v>387.52462237469837</v>
      </c>
      <c r="AX453" s="39">
        <v>1686.7341826411025</v>
      </c>
      <c r="AY453" s="39">
        <v>-258.74033599989963</v>
      </c>
      <c r="AZ453" s="39">
        <v>-1424.2260414241218</v>
      </c>
      <c r="BA453" s="39">
        <v>-2262.6567961522169</v>
      </c>
      <c r="BB453" s="39">
        <v>1537.0675963216959</v>
      </c>
      <c r="BC453" s="39">
        <v>989.55120287594366</v>
      </c>
      <c r="BD453" s="39">
        <v>-967.78910412953746</v>
      </c>
      <c r="BE453" s="39">
        <v>346.35631222375332</v>
      </c>
      <c r="BF453" s="39">
        <v>643.0381561095744</v>
      </c>
      <c r="BG453" s="39">
        <v>-474.777924070859</v>
      </c>
      <c r="BH453" s="39">
        <v>180.66175231268858</v>
      </c>
      <c r="BI453" s="39">
        <v>393.66326216946629</v>
      </c>
      <c r="BJ453" s="39">
        <v>474.77792309448012</v>
      </c>
      <c r="BK453" s="39">
        <v>-180.66175186672399</v>
      </c>
      <c r="BL453" s="39">
        <v>-393.66326168282512</v>
      </c>
      <c r="BM453" s="39">
        <v>-3705.2238245407907</v>
      </c>
      <c r="BN453" s="39">
        <v>2064.0856617098834</v>
      </c>
      <c r="BO453" s="39">
        <v>2026.2526202748156</v>
      </c>
      <c r="BP453" s="39">
        <v>-3705.2238247794357</v>
      </c>
      <c r="BQ453" s="39">
        <v>2064.0856606817024</v>
      </c>
      <c r="BR453" s="39">
        <v>2026.2526211277427</v>
      </c>
      <c r="BS453" s="39">
        <v>3705.2238242412659</v>
      </c>
      <c r="BT453" s="39">
        <v>-2064.0856608712661</v>
      </c>
      <c r="BU453" s="39">
        <v>-2026.252620216515</v>
      </c>
    </row>
    <row r="454" spans="1:73" x14ac:dyDescent="0.25">
      <c r="B454" s="39">
        <v>7197.0352675551339</v>
      </c>
      <c r="C454" s="39">
        <v>-15477.998029556878</v>
      </c>
      <c r="D454" s="39">
        <v>-3401.9558770307958</v>
      </c>
      <c r="E454" s="39">
        <v>2190.2028190039082</v>
      </c>
      <c r="F454" s="39">
        <v>-6403.5356356769316</v>
      </c>
      <c r="G454" s="39">
        <v>279.24100270388453</v>
      </c>
      <c r="H454" s="39">
        <v>5006.8324487783011</v>
      </c>
      <c r="I454" s="39">
        <v>-9074.4623945729509</v>
      </c>
      <c r="J454" s="39">
        <v>-3681.196879509077</v>
      </c>
      <c r="K454" s="39">
        <v>-7197.0352663586318</v>
      </c>
      <c r="L454" s="39">
        <v>15477.998027264552</v>
      </c>
      <c r="M454" s="39">
        <v>3401.9558761632247</v>
      </c>
      <c r="N454" s="39">
        <v>24992.111177794635</v>
      </c>
      <c r="O454" s="39">
        <v>-54145.50877493975</v>
      </c>
      <c r="P454" s="39">
        <v>8233.6068076050469</v>
      </c>
      <c r="Q454" s="38">
        <v>-42033.965812100018</v>
      </c>
      <c r="R454" s="38">
        <v>104260.15431069593</v>
      </c>
      <c r="S454" s="38">
        <v>-13038.948174399617</v>
      </c>
      <c r="T454" s="39">
        <v>9844.8193646815907</v>
      </c>
      <c r="U454" s="39">
        <v>-34636.647502655309</v>
      </c>
      <c r="V454" s="39">
        <v>8207.2972437731132</v>
      </c>
      <c r="W454" s="39">
        <v>9682.792974366519</v>
      </c>
      <c r="X454" s="39">
        <v>-16630.554067001682</v>
      </c>
      <c r="Y454" s="39">
        <v>201.78246206408937</v>
      </c>
      <c r="Z454" s="39">
        <v>-15309.318203922854</v>
      </c>
      <c r="AA454" s="39">
        <v>37514.954707720994</v>
      </c>
      <c r="AB454" s="39">
        <v>-8031.8243450548071</v>
      </c>
      <c r="AC454" s="39">
        <v>15094.842301340959</v>
      </c>
      <c r="AD454" s="39">
        <v>-42890.91103013869</v>
      </c>
      <c r="AE454" s="39">
        <v>2934.6935423486975</v>
      </c>
      <c r="AF454" s="39">
        <v>-9682.7929745402362</v>
      </c>
      <c r="AG454" s="39">
        <v>16630.554067404453</v>
      </c>
      <c r="AH454" s="39">
        <v>-201.78246205709183</v>
      </c>
      <c r="AI454" s="39">
        <v>11629.805306160037</v>
      </c>
      <c r="AJ454" s="39">
        <v>-23854.288571413967</v>
      </c>
      <c r="AK454" s="39">
        <v>2072.4302870279307</v>
      </c>
      <c r="AL454" s="39">
        <v>-243.19048767004233</v>
      </c>
      <c r="AM454" s="39">
        <v>-820.19886792924319</v>
      </c>
      <c r="AN454" s="39">
        <v>1591.4068221942689</v>
      </c>
      <c r="AO454" s="39">
        <v>-1947.0123299960828</v>
      </c>
      <c r="AP454" s="39">
        <v>7223.7345006370115</v>
      </c>
      <c r="AQ454" s="39">
        <v>-1870.6478247634236</v>
      </c>
      <c r="AR454" s="39">
        <v>-1199.1057774653752</v>
      </c>
      <c r="AS454" s="39">
        <v>3568.0267925586477</v>
      </c>
      <c r="AT454" s="39">
        <v>-1600.3824036153196</v>
      </c>
      <c r="AU454" s="39">
        <v>158.00011941053521</v>
      </c>
      <c r="AV454" s="39">
        <v>-373.43061683452009</v>
      </c>
      <c r="AW454" s="39">
        <v>-68.751297381836878</v>
      </c>
      <c r="AX454" s="39">
        <v>-747.90655417264077</v>
      </c>
      <c r="AY454" s="39">
        <v>3655.7077115754096</v>
      </c>
      <c r="AZ454" s="39">
        <v>-270.26542110291314</v>
      </c>
      <c r="BA454" s="39">
        <v>1600.2963844626597</v>
      </c>
      <c r="BB454" s="39">
        <v>-3121.2585410682314</v>
      </c>
      <c r="BC454" s="39">
        <v>-59.775717074453951</v>
      </c>
      <c r="BD454" s="39">
        <v>387.81113762962656</v>
      </c>
      <c r="BE454" s="39">
        <v>-2514.3393038747795</v>
      </c>
      <c r="BF454" s="39">
        <v>347.92002671376713</v>
      </c>
      <c r="BG454" s="39">
        <v>202.09529618277452</v>
      </c>
      <c r="BH454" s="39">
        <v>-767.9377884268024</v>
      </c>
      <c r="BI454" s="39">
        <v>-8.9033083426774056</v>
      </c>
      <c r="BJ454" s="39">
        <v>-202.09529543391244</v>
      </c>
      <c r="BK454" s="39">
        <v>767.9377883346358</v>
      </c>
      <c r="BL454" s="39">
        <v>8.9033074732935518</v>
      </c>
      <c r="BM454" s="39">
        <v>2190.202818690942</v>
      </c>
      <c r="BN454" s="39">
        <v>-6403.535634975181</v>
      </c>
      <c r="BO454" s="39">
        <v>279.24100259735877</v>
      </c>
      <c r="BP454" s="39">
        <v>2190.2028192499442</v>
      </c>
      <c r="BQ454" s="39">
        <v>-6403.5356359357638</v>
      </c>
      <c r="BR454" s="39">
        <v>279.24100234076707</v>
      </c>
      <c r="BS454" s="39">
        <v>-2190.2028187712485</v>
      </c>
      <c r="BT454" s="39">
        <v>6403.5356350304573</v>
      </c>
      <c r="BU454" s="39">
        <v>-279.2410025637497</v>
      </c>
    </row>
    <row r="455" spans="1:73" x14ac:dyDescent="0.25">
      <c r="B455" s="39">
        <v>7198.0487189521864</v>
      </c>
      <c r="C455" s="39">
        <v>-2345.375289416806</v>
      </c>
      <c r="D455" s="39">
        <v>-8183.7148223218037</v>
      </c>
      <c r="E455" s="39">
        <v>2081.4260643038474</v>
      </c>
      <c r="F455" s="39">
        <v>495.74448645746725</v>
      </c>
      <c r="G455" s="39">
        <v>-3051.0826427845695</v>
      </c>
      <c r="H455" s="39">
        <v>5116.622654241417</v>
      </c>
      <c r="I455" s="39">
        <v>-2841.1197756533252</v>
      </c>
      <c r="J455" s="39">
        <v>-5132.6321789499343</v>
      </c>
      <c r="K455" s="39">
        <v>-7198.0487174385016</v>
      </c>
      <c r="L455" s="39">
        <v>2345.3752890853907</v>
      </c>
      <c r="M455" s="39">
        <v>8183.714821189601</v>
      </c>
      <c r="N455" s="39">
        <v>42472.808606357539</v>
      </c>
      <c r="O455" s="39">
        <v>6009.748740394688</v>
      </c>
      <c r="P455" s="39">
        <v>-53659.407539921682</v>
      </c>
      <c r="Q455" s="38">
        <v>-72464.836873356937</v>
      </c>
      <c r="R455" s="38">
        <v>-13038.948174989871</v>
      </c>
      <c r="S455" s="38">
        <v>91421.6430431849</v>
      </c>
      <c r="T455" s="39">
        <v>22793.97954712803</v>
      </c>
      <c r="U455" s="39">
        <v>9374.5747224633742</v>
      </c>
      <c r="V455" s="39">
        <v>-29578.520679745514</v>
      </c>
      <c r="W455" s="39">
        <v>14642.914686662705</v>
      </c>
      <c r="X455" s="39">
        <v>351.0307127922199</v>
      </c>
      <c r="Y455" s="39">
        <v>-13652.061287339009</v>
      </c>
      <c r="Z455" s="39">
        <v>-27829.893924672244</v>
      </c>
      <c r="AA455" s="39">
        <v>-5658.7180248770428</v>
      </c>
      <c r="AB455" s="39">
        <v>40007.34625596262</v>
      </c>
      <c r="AC455" s="39">
        <v>26612.599267560206</v>
      </c>
      <c r="AD455" s="39">
        <v>4995.0666123781284</v>
      </c>
      <c r="AE455" s="39">
        <v>-32060.945268927702</v>
      </c>
      <c r="AF455" s="39">
        <v>-14642.914685616302</v>
      </c>
      <c r="AG455" s="39">
        <v>-351.03071331860065</v>
      </c>
      <c r="AH455" s="39">
        <v>13652.06128700314</v>
      </c>
      <c r="AI455" s="39">
        <v>18022.343683279752</v>
      </c>
      <c r="AJ455" s="39">
        <v>2385.1635345735212</v>
      </c>
      <c r="AK455" s="39">
        <v>-19353.351519153417</v>
      </c>
      <c r="AL455" s="39">
        <v>1298.0029337621272</v>
      </c>
      <c r="AM455" s="39">
        <v>1538.3883346134498</v>
      </c>
      <c r="AN455" s="39">
        <v>-2650.2075896706792</v>
      </c>
      <c r="AO455" s="39">
        <v>-3379.4289982747187</v>
      </c>
      <c r="AP455" s="39">
        <v>-2034.1328198580709</v>
      </c>
      <c r="AQ455" s="39">
        <v>5701.2902321982174</v>
      </c>
      <c r="AR455" s="39">
        <v>-2019.3886104661067</v>
      </c>
      <c r="AS455" s="39">
        <v>-1382.9242563785861</v>
      </c>
      <c r="AT455" s="39">
        <v>3685.9077693893651</v>
      </c>
      <c r="AU455" s="39">
        <v>352.11696186399109</v>
      </c>
      <c r="AV455" s="39">
        <v>145.86031662421902</v>
      </c>
      <c r="AW455" s="39">
        <v>-543.21027639809711</v>
      </c>
      <c r="AX455" s="39">
        <v>-1360.0403873082601</v>
      </c>
      <c r="AY455" s="39">
        <v>-651.20856569731484</v>
      </c>
      <c r="AZ455" s="39">
        <v>2015.3824634360403</v>
      </c>
      <c r="BA455" s="39">
        <v>1073.5026392509496</v>
      </c>
      <c r="BB455" s="39">
        <v>-9.6037622519328423</v>
      </c>
      <c r="BC455" s="39">
        <v>-1578.9104564275328</v>
      </c>
      <c r="BD455" s="39">
        <v>641.8718652562228</v>
      </c>
      <c r="BE455" s="39">
        <v>446.16869864499728</v>
      </c>
      <c r="BF455" s="39">
        <v>-962.17371487192213</v>
      </c>
      <c r="BG455" s="39">
        <v>366.05155952634288</v>
      </c>
      <c r="BH455" s="39">
        <v>59.179549857307521</v>
      </c>
      <c r="BI455" s="39">
        <v>-509.99847120085963</v>
      </c>
      <c r="BJ455" s="39">
        <v>-366.05155911926096</v>
      </c>
      <c r="BK455" s="39">
        <v>-59.179550225710017</v>
      </c>
      <c r="BL455" s="39">
        <v>509.99847134369327</v>
      </c>
      <c r="BM455" s="39">
        <v>2081.4260641825963</v>
      </c>
      <c r="BN455" s="39">
        <v>495.74448638488377</v>
      </c>
      <c r="BO455" s="39">
        <v>-3051.0826428128212</v>
      </c>
      <c r="BP455" s="39">
        <v>2081.4260640713319</v>
      </c>
      <c r="BQ455" s="39">
        <v>495.74448773222935</v>
      </c>
      <c r="BR455" s="39">
        <v>-3051.0826433439147</v>
      </c>
      <c r="BS455" s="39">
        <v>-2081.4260638713727</v>
      </c>
      <c r="BT455" s="39">
        <v>-495.74448712466494</v>
      </c>
      <c r="BU455" s="39">
        <v>3051.0826427107068</v>
      </c>
    </row>
    <row r="456" spans="1:73" x14ac:dyDescent="0.25">
      <c r="B456" s="39">
        <v>-14721.766315521643</v>
      </c>
      <c r="C456" s="39">
        <v>7723.7444157978061</v>
      </c>
      <c r="D456" s="39">
        <v>9069.4289770958076</v>
      </c>
      <c r="E456" s="39">
        <v>-3222.6947792337851</v>
      </c>
      <c r="F456" s="39">
        <v>1858.5299872552964</v>
      </c>
      <c r="G456" s="39">
        <v>1776.2727176649914</v>
      </c>
      <c r="H456" s="39">
        <v>-11499.071536024041</v>
      </c>
      <c r="I456" s="39">
        <v>5865.2144284525593</v>
      </c>
      <c r="J456" s="39">
        <v>7293.1562587788849</v>
      </c>
      <c r="K456" s="39">
        <v>14721.766314387127</v>
      </c>
      <c r="L456" s="39">
        <v>-7723.7444153307006</v>
      </c>
      <c r="M456" s="39">
        <v>-9069.4289759110725</v>
      </c>
      <c r="N456" s="39">
        <v>-34210.761522327826</v>
      </c>
      <c r="O456" s="39">
        <v>17600.034124403101</v>
      </c>
      <c r="P456" s="39">
        <v>20482.796954792739</v>
      </c>
      <c r="Q456" s="39">
        <v>-31135.969761064844</v>
      </c>
      <c r="R456" s="39">
        <v>9844.8193651025231</v>
      </c>
      <c r="S456" s="39">
        <v>22793.979547042516</v>
      </c>
      <c r="T456" s="38">
        <v>80068.497599496623</v>
      </c>
      <c r="U456" s="38">
        <v>-35168.597905055642</v>
      </c>
      <c r="V456" s="38">
        <v>-52346.205479261123</v>
      </c>
      <c r="W456" s="39">
        <v>-14672.662474958859</v>
      </c>
      <c r="X456" s="39">
        <v>7337.4942028228206</v>
      </c>
      <c r="Y456" s="39">
        <v>7716.1215377540284</v>
      </c>
      <c r="Z456" s="39">
        <v>19538.099051412963</v>
      </c>
      <c r="AA456" s="39">
        <v>-10262.539923509492</v>
      </c>
      <c r="AB456" s="39">
        <v>-12766.675420118219</v>
      </c>
      <c r="AC456" s="39">
        <v>58211.00224844581</v>
      </c>
      <c r="AD456" s="39">
        <v>-24264.219636496513</v>
      </c>
      <c r="AE456" s="39">
        <v>-38331.696081835573</v>
      </c>
      <c r="AF456" s="39">
        <v>14672.662472723146</v>
      </c>
      <c r="AG456" s="39">
        <v>-7337.4942014222042</v>
      </c>
      <c r="AH456" s="39">
        <v>-7716.1215363738656</v>
      </c>
      <c r="AI456" s="39">
        <v>-7536.9334356840527</v>
      </c>
      <c r="AJ456" s="39">
        <v>4156.8603477325196</v>
      </c>
      <c r="AK456" s="39">
        <v>2771.0411143539977</v>
      </c>
      <c r="AL456" s="39">
        <v>10358.423815547658</v>
      </c>
      <c r="AM456" s="39">
        <v>-5039.1638406430593</v>
      </c>
      <c r="AN456" s="39">
        <v>-6721.353138992532</v>
      </c>
      <c r="AO456" s="39">
        <v>-7135.7290374834683</v>
      </c>
      <c r="AP456" s="39">
        <v>3180.6338539585154</v>
      </c>
      <c r="AQ456" s="39">
        <v>4945.0804219521269</v>
      </c>
      <c r="AR456" s="39">
        <v>-4935.20844481725</v>
      </c>
      <c r="AS456" s="39">
        <v>2370.0410643650739</v>
      </c>
      <c r="AT456" s="39">
        <v>3172.2047497209692</v>
      </c>
      <c r="AU456" s="39">
        <v>1757.5816963251723</v>
      </c>
      <c r="AV456" s="39">
        <v>-900.43914631567361</v>
      </c>
      <c r="AW456" s="39">
        <v>-1164.2472919443528</v>
      </c>
      <c r="AX456" s="39">
        <v>-2200.5205913114191</v>
      </c>
      <c r="AY456" s="39">
        <v>810.59278938494163</v>
      </c>
      <c r="AZ456" s="39">
        <v>1772.8756710459845</v>
      </c>
      <c r="BA456" s="39">
        <v>-3665.6336738348782</v>
      </c>
      <c r="BB456" s="39">
        <v>1768.6836300616164</v>
      </c>
      <c r="BC456" s="39">
        <v>2384.9010968419807</v>
      </c>
      <c r="BD456" s="39">
        <v>282.10698786126494</v>
      </c>
      <c r="BE456" s="39">
        <v>93.64001505653583</v>
      </c>
      <c r="BF456" s="39">
        <v>-393.025007470459</v>
      </c>
      <c r="BG456" s="39">
        <v>160.83190750883173</v>
      </c>
      <c r="BH456" s="39">
        <v>-3.7936585253231954</v>
      </c>
      <c r="BI456" s="39">
        <v>-215.60337158745855</v>
      </c>
      <c r="BJ456" s="39">
        <v>-160.83190842010171</v>
      </c>
      <c r="BK456" s="39">
        <v>3.7936590760049995</v>
      </c>
      <c r="BL456" s="39">
        <v>215.60337233200724</v>
      </c>
      <c r="BM456" s="39">
        <v>-3222.6947791464122</v>
      </c>
      <c r="BN456" s="39">
        <v>1858.5299873733775</v>
      </c>
      <c r="BO456" s="39">
        <v>1776.2727176330786</v>
      </c>
      <c r="BP456" s="39">
        <v>-3222.6947790709005</v>
      </c>
      <c r="BQ456" s="39">
        <v>1858.5299872367013</v>
      </c>
      <c r="BR456" s="39">
        <v>1776.2727176406229</v>
      </c>
      <c r="BS456" s="39">
        <v>3222.6947788645657</v>
      </c>
      <c r="BT456" s="39">
        <v>-1858.52998671971</v>
      </c>
      <c r="BU456" s="39">
        <v>-1776.2727175646912</v>
      </c>
    </row>
    <row r="457" spans="1:73" x14ac:dyDescent="0.25">
      <c r="B457" s="39">
        <v>8508.0655212027741</v>
      </c>
      <c r="C457" s="39">
        <v>-21395.610600608878</v>
      </c>
      <c r="D457" s="39">
        <v>-1192.2563452746808</v>
      </c>
      <c r="E457" s="39">
        <v>2280.3442551212747</v>
      </c>
      <c r="F457" s="39">
        <v>-7247.6061877003558</v>
      </c>
      <c r="G457" s="39">
        <v>1144.2918454770402</v>
      </c>
      <c r="H457" s="39">
        <v>6227.7212659600636</v>
      </c>
      <c r="I457" s="39">
        <v>-14148.004412671697</v>
      </c>
      <c r="J457" s="39">
        <v>-2336.548190564793</v>
      </c>
      <c r="K457" s="39">
        <v>-8508.0655201571499</v>
      </c>
      <c r="L457" s="39">
        <v>21395.61059866261</v>
      </c>
      <c r="M457" s="39">
        <v>1192.2563445409542</v>
      </c>
      <c r="N457" s="39">
        <v>17796.828110893628</v>
      </c>
      <c r="O457" s="39">
        <v>-35815.746925992731</v>
      </c>
      <c r="P457" s="39">
        <v>3170.3027793652659</v>
      </c>
      <c r="Q457" s="39">
        <v>8863.7042728769211</v>
      </c>
      <c r="R457" s="39">
        <v>-34636.6475035658</v>
      </c>
      <c r="S457" s="39">
        <v>9374.57472285937</v>
      </c>
      <c r="T457" s="38">
        <v>-35168.597905340364</v>
      </c>
      <c r="U457" s="38">
        <v>91848.005030861445</v>
      </c>
      <c r="V457" s="38">
        <v>-11352.621157259506</v>
      </c>
      <c r="W457" s="39">
        <v>7930.920731147934</v>
      </c>
      <c r="X457" s="39">
        <v>-14042.301135035448</v>
      </c>
      <c r="Y457" s="39">
        <v>285.95588005824879</v>
      </c>
      <c r="Z457" s="39">
        <v>-9865.9073804907312</v>
      </c>
      <c r="AA457" s="39">
        <v>21773.445790867638</v>
      </c>
      <c r="AB457" s="39">
        <v>-2884.3468982528361</v>
      </c>
      <c r="AC457" s="39">
        <v>-22725.587182155097</v>
      </c>
      <c r="AD457" s="39">
        <v>59601.546848099308</v>
      </c>
      <c r="AE457" s="39">
        <v>-8540.9465343279044</v>
      </c>
      <c r="AF457" s="39">
        <v>-7930.9207320262713</v>
      </c>
      <c r="AG457" s="39">
        <v>14042.301137205915</v>
      </c>
      <c r="AH457" s="39">
        <v>-285.9558806521668</v>
      </c>
      <c r="AI457" s="39">
        <v>3995.9755302806557</v>
      </c>
      <c r="AJ457" s="39">
        <v>-3191.4535554430158</v>
      </c>
      <c r="AK457" s="39">
        <v>-3717.9750874802521</v>
      </c>
      <c r="AL457" s="39">
        <v>-6215.2894566038667</v>
      </c>
      <c r="AM457" s="39">
        <v>18098.45376869366</v>
      </c>
      <c r="AN457" s="39">
        <v>-5148.2228135478344</v>
      </c>
      <c r="AO457" s="39">
        <v>3934.9452028883734</v>
      </c>
      <c r="AP457" s="39">
        <v>-10850.847583203422</v>
      </c>
      <c r="AQ457" s="39">
        <v>4003.9309677085948</v>
      </c>
      <c r="AR457" s="39">
        <v>2931.5126420414372</v>
      </c>
      <c r="AS457" s="39">
        <v>-6988.9661819660787</v>
      </c>
      <c r="AT457" s="39">
        <v>3136.3634859009167</v>
      </c>
      <c r="AU457" s="39">
        <v>-1239.0985787637599</v>
      </c>
      <c r="AV457" s="39">
        <v>5745.2216437772022</v>
      </c>
      <c r="AW457" s="39">
        <v>-483.28205617474219</v>
      </c>
      <c r="AX457" s="39">
        <v>1003.4325588886468</v>
      </c>
      <c r="AY457" s="39">
        <v>-3861.8813982656761</v>
      </c>
      <c r="AZ457" s="39">
        <v>867.56748249737325</v>
      </c>
      <c r="BA457" s="39">
        <v>2044.6782353390688</v>
      </c>
      <c r="BB457" s="39">
        <v>-5364.2659428777179</v>
      </c>
      <c r="BC457" s="39">
        <v>1528.5772716107458</v>
      </c>
      <c r="BD457" s="39">
        <v>107.78823832446312</v>
      </c>
      <c r="BE457" s="39">
        <v>-1431.7340213063542</v>
      </c>
      <c r="BF457" s="39">
        <v>-169.9543460049681</v>
      </c>
      <c r="BG457" s="39">
        <v>127.8777809708277</v>
      </c>
      <c r="BH457" s="39">
        <v>-451.60622260578384</v>
      </c>
      <c r="BI457" s="39">
        <v>-214.3310803979615</v>
      </c>
      <c r="BJ457" s="39">
        <v>-127.87778034194093</v>
      </c>
      <c r="BK457" s="39">
        <v>451.60622194272918</v>
      </c>
      <c r="BL457" s="39">
        <v>214.33107990251906</v>
      </c>
      <c r="BM457" s="39">
        <v>2280.3442547304562</v>
      </c>
      <c r="BN457" s="39">
        <v>-7247.606186858372</v>
      </c>
      <c r="BO457" s="39">
        <v>1144.2918455049257</v>
      </c>
      <c r="BP457" s="39">
        <v>2280.3442551527196</v>
      </c>
      <c r="BQ457" s="39">
        <v>-7247.6061876290732</v>
      </c>
      <c r="BR457" s="39">
        <v>1144.2918453158804</v>
      </c>
      <c r="BS457" s="39">
        <v>-2280.3442548048274</v>
      </c>
      <c r="BT457" s="39">
        <v>7247.6061870639314</v>
      </c>
      <c r="BU457" s="39">
        <v>-1144.2918455275158</v>
      </c>
    </row>
    <row r="458" spans="1:73" x14ac:dyDescent="0.25">
      <c r="B458" s="39">
        <v>9068.2268832820573</v>
      </c>
      <c r="C458" s="39">
        <v>-47.891525901589375</v>
      </c>
      <c r="D458" s="39">
        <v>-12224.136897169905</v>
      </c>
      <c r="E458" s="39">
        <v>1521.9440470152304</v>
      </c>
      <c r="F458" s="39">
        <v>1383.5249063823137</v>
      </c>
      <c r="G458" s="39">
        <v>-3355.9956963980435</v>
      </c>
      <c r="H458" s="39">
        <v>7546.2828360664062</v>
      </c>
      <c r="I458" s="39">
        <v>-1431.4164323128502</v>
      </c>
      <c r="J458" s="39">
        <v>-8868.1412002410671</v>
      </c>
      <c r="K458" s="39">
        <v>-9068.2268827713651</v>
      </c>
      <c r="L458" s="39">
        <v>47.891526402987438</v>
      </c>
      <c r="M458" s="39">
        <v>12224.136896453898</v>
      </c>
      <c r="N458" s="39">
        <v>20308.898129985333</v>
      </c>
      <c r="O458" s="39">
        <v>3193.2154389350071</v>
      </c>
      <c r="P458" s="39">
        <v>-27455.072384801082</v>
      </c>
      <c r="Q458" s="39">
        <v>22969.080465367173</v>
      </c>
      <c r="R458" s="39">
        <v>8207.2972438578145</v>
      </c>
      <c r="S458" s="39">
        <v>-29578.520679675268</v>
      </c>
      <c r="T458" s="38">
        <v>-52346.205479130753</v>
      </c>
      <c r="U458" s="38">
        <v>-11352.621157484826</v>
      </c>
      <c r="V458" s="38">
        <v>69257.729962286103</v>
      </c>
      <c r="W458" s="39">
        <v>7063.8568957183452</v>
      </c>
      <c r="X458" s="39">
        <v>1538.8076175396034</v>
      </c>
      <c r="Y458" s="39">
        <v>-8134.6563110363986</v>
      </c>
      <c r="Z458" s="39">
        <v>-13245.041237875277</v>
      </c>
      <c r="AA458" s="39">
        <v>-1654.4078195416196</v>
      </c>
      <c r="AB458" s="39">
        <v>19320.416076317015</v>
      </c>
      <c r="AC458" s="39">
        <v>-39240.776089161234</v>
      </c>
      <c r="AD458" s="39">
        <v>-7050.7899900690827</v>
      </c>
      <c r="AE458" s="39">
        <v>49073.910004654346</v>
      </c>
      <c r="AF458" s="39">
        <v>-7063.8568928215527</v>
      </c>
      <c r="AG458" s="39">
        <v>-1538.8076200196392</v>
      </c>
      <c r="AH458" s="39">
        <v>8134.6563096711125</v>
      </c>
      <c r="AI458" s="39">
        <v>3026.65438428061</v>
      </c>
      <c r="AJ458" s="39">
        <v>-2810.9150721951514</v>
      </c>
      <c r="AK458" s="39">
        <v>-174.97324725473618</v>
      </c>
      <c r="AL458" s="39">
        <v>-5559.1465547573453</v>
      </c>
      <c r="AM458" s="39">
        <v>-5733.2475985218362</v>
      </c>
      <c r="AN458" s="39">
        <v>11315.678757829264</v>
      </c>
      <c r="AO458" s="39">
        <v>4037.2025081862234</v>
      </c>
      <c r="AP458" s="39">
        <v>4349.7226927328738</v>
      </c>
      <c r="AQ458" s="39">
        <v>-7959.6830619544789</v>
      </c>
      <c r="AR458" s="39">
        <v>2541.2146767013019</v>
      </c>
      <c r="AS458" s="39">
        <v>2742.3817886332331</v>
      </c>
      <c r="AT458" s="39">
        <v>-5439.7194427582799</v>
      </c>
      <c r="AU458" s="39">
        <v>-919.67492989273364</v>
      </c>
      <c r="AV458" s="39">
        <v>-1853.2539102695773</v>
      </c>
      <c r="AW458" s="39">
        <v>1578.4184650675616</v>
      </c>
      <c r="AX458" s="39">
        <v>1495.9878312207356</v>
      </c>
      <c r="AY458" s="39">
        <v>1607.3409027893845</v>
      </c>
      <c r="AZ458" s="39">
        <v>-2519.9636184186893</v>
      </c>
      <c r="BA458" s="39">
        <v>2098.2569479130852</v>
      </c>
      <c r="BB458" s="39">
        <v>1137.6118995150023</v>
      </c>
      <c r="BC458" s="39">
        <v>-4297.5408496476402</v>
      </c>
      <c r="BD458" s="39">
        <v>-349.56665182511335</v>
      </c>
      <c r="BE458" s="39">
        <v>153.30523750417805</v>
      </c>
      <c r="BF458" s="39">
        <v>592.35149713450949</v>
      </c>
      <c r="BG458" s="39">
        <v>-226.7462496134242</v>
      </c>
      <c r="BH458" s="39">
        <v>92.607769516659062</v>
      </c>
      <c r="BI458" s="39">
        <v>349.19365632240419</v>
      </c>
      <c r="BJ458" s="39">
        <v>226.74624998972826</v>
      </c>
      <c r="BK458" s="39">
        <v>-92.607769654634779</v>
      </c>
      <c r="BL458" s="39">
        <v>-349.19365657250989</v>
      </c>
      <c r="BM458" s="39">
        <v>1521.9440471562375</v>
      </c>
      <c r="BN458" s="39">
        <v>1383.5249058912475</v>
      </c>
      <c r="BO458" s="39">
        <v>-3355.9956964531866</v>
      </c>
      <c r="BP458" s="39">
        <v>1521.9440468129394</v>
      </c>
      <c r="BQ458" s="39">
        <v>1383.5249063839542</v>
      </c>
      <c r="BR458" s="39">
        <v>-3355.9956962549145</v>
      </c>
      <c r="BS458" s="39">
        <v>-1521.9440468699379</v>
      </c>
      <c r="BT458" s="39">
        <v>-1383.5249065389678</v>
      </c>
      <c r="BU458" s="39">
        <v>3355.9956963792579</v>
      </c>
    </row>
    <row r="459" spans="1:73" x14ac:dyDescent="0.25">
      <c r="A459" s="39" t="s">
        <v>240</v>
      </c>
      <c r="B459" s="39">
        <v>-6199.2253994726925</v>
      </c>
      <c r="C459" s="39">
        <v>4342.7449684821768</v>
      </c>
      <c r="D459" s="39">
        <v>2466.4256701566665</v>
      </c>
      <c r="E459" s="39">
        <v>-2840.330643051986</v>
      </c>
      <c r="F459" s="39">
        <v>2405.2260653016051</v>
      </c>
      <c r="G459" s="39">
        <v>849.6142181635845</v>
      </c>
      <c r="H459" s="39">
        <v>-3358.8947414822537</v>
      </c>
      <c r="I459" s="39">
        <v>1937.5188896870043</v>
      </c>
      <c r="J459" s="39">
        <v>1616.8114394788322</v>
      </c>
      <c r="K459" s="39">
        <v>6199.2253846545627</v>
      </c>
      <c r="L459" s="39">
        <v>-4342.7449480626838</v>
      </c>
      <c r="M459" s="39">
        <v>-2466.4256581995514</v>
      </c>
      <c r="N459" s="39">
        <v>45095.675096597071</v>
      </c>
      <c r="O459" s="39">
        <v>-21956.458667988503</v>
      </c>
      <c r="P459" s="39">
        <v>-24173.197242633021</v>
      </c>
      <c r="Q459" s="39">
        <v>-24223.787228756595</v>
      </c>
      <c r="R459" s="39">
        <v>9682.7929752645086</v>
      </c>
      <c r="S459" s="39">
        <v>14642.91468398866</v>
      </c>
      <c r="T459" s="39">
        <v>-14672.662474776313</v>
      </c>
      <c r="U459" s="39">
        <v>7930.9207298490073</v>
      </c>
      <c r="V459" s="39">
        <v>7063.8568958378</v>
      </c>
      <c r="W459" s="38">
        <v>141962.741600965</v>
      </c>
      <c r="X459" s="38">
        <v>-78840.45361034463</v>
      </c>
      <c r="Y459" s="38">
        <v>-87235.309896289516</v>
      </c>
      <c r="Z459" s="39">
        <v>96867.066549777825</v>
      </c>
      <c r="AA459" s="39">
        <v>-56883.994967890736</v>
      </c>
      <c r="AB459" s="39">
        <v>-63062.112682943625</v>
      </c>
      <c r="AC459" s="39">
        <v>-10952.24644112221</v>
      </c>
      <c r="AD459" s="39">
        <v>3168.1837465015105</v>
      </c>
      <c r="AE459" s="39">
        <v>5075.0362952766627</v>
      </c>
      <c r="AF459" s="39">
        <v>-141962.74162108672</v>
      </c>
      <c r="AG459" s="39">
        <v>78840.453616849351</v>
      </c>
      <c r="AH459" s="39">
        <v>87235.309911046614</v>
      </c>
      <c r="AI459" s="39">
        <v>132043.10023550852</v>
      </c>
      <c r="AJ459" s="39">
        <v>-69734.971688846839</v>
      </c>
      <c r="AK459" s="39">
        <v>-82780.063675999671</v>
      </c>
      <c r="AL459" s="39">
        <v>-7079.310769659789</v>
      </c>
      <c r="AM459" s="39">
        <v>6700.2558769381785</v>
      </c>
      <c r="AN459" s="39">
        <v>3605.6320328338602</v>
      </c>
      <c r="AO459" s="39">
        <v>9919.6414270170044</v>
      </c>
      <c r="AP459" s="39">
        <v>-9105.4819537867934</v>
      </c>
      <c r="AQ459" s="39">
        <v>-4455.2462573555358</v>
      </c>
      <c r="AR459" s="39">
        <v>6607.7680120952664</v>
      </c>
      <c r="AS459" s="39">
        <v>-5481.066426077944</v>
      </c>
      <c r="AT459" s="39">
        <v>-2439.7792139234448</v>
      </c>
      <c r="AU459" s="39">
        <v>-1438.9162467387405</v>
      </c>
      <c r="AV459" s="39">
        <v>2140.0029609951885</v>
      </c>
      <c r="AW459" s="39">
        <v>930.95345749972307</v>
      </c>
      <c r="AX459" s="39">
        <v>3311.8734002416868</v>
      </c>
      <c r="AY459" s="39">
        <v>-3624.4155140479311</v>
      </c>
      <c r="AZ459" s="39">
        <v>-2015.4670385982658</v>
      </c>
      <c r="BA459" s="39">
        <v>-967.37350540677562</v>
      </c>
      <c r="BB459" s="39">
        <v>920.81352322987925</v>
      </c>
      <c r="BC459" s="39">
        <v>-234.8993505276643</v>
      </c>
      <c r="BD459" s="39">
        <v>-1258.7613014138883</v>
      </c>
      <c r="BE459" s="39">
        <v>1070.2080244439655</v>
      </c>
      <c r="BF459" s="39">
        <v>635.62814890702634</v>
      </c>
      <c r="BG459" s="39">
        <v>-614.19584253100652</v>
      </c>
      <c r="BH459" s="39">
        <v>414.20451518480326</v>
      </c>
      <c r="BI459" s="39">
        <v>448.88542704773556</v>
      </c>
      <c r="BJ459" s="39">
        <v>614.19583088533398</v>
      </c>
      <c r="BK459" s="39">
        <v>-414.20451239998471</v>
      </c>
      <c r="BL459" s="39">
        <v>-448.88541576790186</v>
      </c>
      <c r="BM459" s="39">
        <v>-2840.3306456211017</v>
      </c>
      <c r="BN459" s="39">
        <v>2405.2260685084098</v>
      </c>
      <c r="BO459" s="39">
        <v>849.6142198625447</v>
      </c>
      <c r="BP459" s="39">
        <v>-2840.3306456290238</v>
      </c>
      <c r="BQ459" s="39">
        <v>2405.2260633213814</v>
      </c>
      <c r="BR459" s="39">
        <v>849.6142221126388</v>
      </c>
      <c r="BS459" s="39">
        <v>2840.3306464975331</v>
      </c>
      <c r="BT459" s="39">
        <v>-2405.2260669702123</v>
      </c>
      <c r="BU459" s="39">
        <v>-849.61422040573325</v>
      </c>
    </row>
    <row r="460" spans="1:73" x14ac:dyDescent="0.25">
      <c r="B460" s="39">
        <v>4410.1244463979347</v>
      </c>
      <c r="C460" s="39">
        <v>-7708.8992923397927</v>
      </c>
      <c r="D460" s="39">
        <v>-1446.1029389856103</v>
      </c>
      <c r="E460" s="39">
        <v>1978.6823604149317</v>
      </c>
      <c r="F460" s="39">
        <v>-4944.2150392290496</v>
      </c>
      <c r="G460" s="39">
        <v>22.016040570185851</v>
      </c>
      <c r="H460" s="39">
        <v>2431.4420828822608</v>
      </c>
      <c r="I460" s="39">
        <v>-2764.6842541646606</v>
      </c>
      <c r="J460" s="39">
        <v>-1468.1189755010332</v>
      </c>
      <c r="K460" s="39">
        <v>-4410.124444771056</v>
      </c>
      <c r="L460" s="39">
        <v>7708.8992942332497</v>
      </c>
      <c r="M460" s="39">
        <v>1446.1029366475177</v>
      </c>
      <c r="N460" s="39">
        <v>-22042.431983318489</v>
      </c>
      <c r="O460" s="39">
        <v>38381.754498940958</v>
      </c>
      <c r="P460" s="39">
        <v>-443.73539534662541</v>
      </c>
      <c r="Q460" s="39">
        <v>10294.813334903389</v>
      </c>
      <c r="R460" s="39">
        <v>-16630.55406859612</v>
      </c>
      <c r="S460" s="39">
        <v>351.03071420367996</v>
      </c>
      <c r="T460" s="39">
        <v>7337.4942031732207</v>
      </c>
      <c r="U460" s="39">
        <v>-14042.301136390939</v>
      </c>
      <c r="V460" s="39">
        <v>1538.8076178700048</v>
      </c>
      <c r="W460" s="38">
        <v>-78840.453607182222</v>
      </c>
      <c r="X460" s="38">
        <v>104913.00406264562</v>
      </c>
      <c r="Y460" s="38">
        <v>23245.37812476742</v>
      </c>
      <c r="Z460" s="39">
        <v>-56798.02164727659</v>
      </c>
      <c r="AA460" s="39">
        <v>66531.249577161667</v>
      </c>
      <c r="AB460" s="39">
        <v>23689.113535786975</v>
      </c>
      <c r="AC460" s="39">
        <v>3543.9447678743168</v>
      </c>
      <c r="AD460" s="39">
        <v>-4183.8299154397218</v>
      </c>
      <c r="AE460" s="39">
        <v>-310.88494630168316</v>
      </c>
      <c r="AF460" s="39">
        <v>78840.453619827254</v>
      </c>
      <c r="AG460" s="39">
        <v>-104913.00406778886</v>
      </c>
      <c r="AH460" s="39">
        <v>-23245.378134207782</v>
      </c>
      <c r="AI460" s="39">
        <v>-70636.779758218152</v>
      </c>
      <c r="AJ460" s="39">
        <v>87345.633561848561</v>
      </c>
      <c r="AK460" s="39">
        <v>23648.967774619377</v>
      </c>
      <c r="AL460" s="39">
        <v>6224.9915126248343</v>
      </c>
      <c r="AM460" s="39">
        <v>-12623.155473743675</v>
      </c>
      <c r="AN460" s="39">
        <v>381.5735941860712</v>
      </c>
      <c r="AO460" s="39">
        <v>-8203.6738775905578</v>
      </c>
      <c r="AP460" s="39">
        <v>17567.370515100531</v>
      </c>
      <c r="AQ460" s="39">
        <v>-403.58963238668912</v>
      </c>
      <c r="AR460" s="39">
        <v>-5182.7736398778306</v>
      </c>
      <c r="AS460" s="39">
        <v>8892.667174885506</v>
      </c>
      <c r="AT460" s="39">
        <v>-1300.5632806127535</v>
      </c>
      <c r="AU460" s="39">
        <v>1729.5853459202708</v>
      </c>
      <c r="AV460" s="39">
        <v>-4993.9296041312336</v>
      </c>
      <c r="AW460" s="39">
        <v>-704.97438025613906</v>
      </c>
      <c r="AX460" s="39">
        <v>-3020.9002337936258</v>
      </c>
      <c r="AY460" s="39">
        <v>8674.7033369951223</v>
      </c>
      <c r="AZ460" s="39">
        <v>896.97364762279301</v>
      </c>
      <c r="BA460" s="39">
        <v>687.36747923024825</v>
      </c>
      <c r="BB460" s="39">
        <v>-1263.4413102344661</v>
      </c>
      <c r="BC460" s="39">
        <v>214.0153029222007</v>
      </c>
      <c r="BD460" s="39">
        <v>853.70417207942705</v>
      </c>
      <c r="BE460" s="39">
        <v>-2791.3559390629894</v>
      </c>
      <c r="BF460" s="39">
        <v>23.775435370436071</v>
      </c>
      <c r="BG460" s="39">
        <v>437.6107126297411</v>
      </c>
      <c r="BH460" s="39">
        <v>-889.41779098129018</v>
      </c>
      <c r="BI460" s="39">
        <v>-215.77470031355813</v>
      </c>
      <c r="BJ460" s="39">
        <v>-437.61070779089266</v>
      </c>
      <c r="BK460" s="39">
        <v>889.41779100755855</v>
      </c>
      <c r="BL460" s="39">
        <v>215.77469523915727</v>
      </c>
      <c r="BM460" s="39">
        <v>1978.6823612525502</v>
      </c>
      <c r="BN460" s="39">
        <v>-4944.2150392614321</v>
      </c>
      <c r="BO460" s="39">
        <v>22.016039368871134</v>
      </c>
      <c r="BP460" s="39">
        <v>1978.6823620446689</v>
      </c>
      <c r="BQ460" s="39">
        <v>-4944.2150387431848</v>
      </c>
      <c r="BR460" s="39">
        <v>22.016038242663853</v>
      </c>
      <c r="BS460" s="39">
        <v>-1978.6823616448864</v>
      </c>
      <c r="BT460" s="39">
        <v>4944.2150393300681</v>
      </c>
      <c r="BU460" s="39">
        <v>-22.016039652834422</v>
      </c>
    </row>
    <row r="461" spans="1:73" x14ac:dyDescent="0.25">
      <c r="B461" s="39">
        <v>2965.9828831773102</v>
      </c>
      <c r="C461" s="39">
        <v>-1738.3608152910804</v>
      </c>
      <c r="D461" s="39">
        <v>-2981.9821622471372</v>
      </c>
      <c r="E461" s="39">
        <v>1212.3354833955607</v>
      </c>
      <c r="F461" s="39">
        <v>-395.17414683887864</v>
      </c>
      <c r="G461" s="39">
        <v>-1512.3780050368073</v>
      </c>
      <c r="H461" s="39">
        <v>1753.6473893328593</v>
      </c>
      <c r="I461" s="39">
        <v>-1343.1866571005401</v>
      </c>
      <c r="J461" s="39">
        <v>-1469.6041492543609</v>
      </c>
      <c r="K461" s="39">
        <v>-2965.9828727221848</v>
      </c>
      <c r="L461" s="39">
        <v>1738.3607983699139</v>
      </c>
      <c r="M461" s="39">
        <v>2981.9821547026841</v>
      </c>
      <c r="N461" s="39">
        <v>-24207.518334358974</v>
      </c>
      <c r="O461" s="39">
        <v>1250.6224660227635</v>
      </c>
      <c r="P461" s="39">
        <v>24768.699753846209</v>
      </c>
      <c r="Q461" s="39">
        <v>13525.413919465131</v>
      </c>
      <c r="R461" s="39">
        <v>201.78246221766949</v>
      </c>
      <c r="S461" s="39">
        <v>-13652.061286418755</v>
      </c>
      <c r="T461" s="39">
        <v>7716.1215374860694</v>
      </c>
      <c r="U461" s="39">
        <v>285.95588224885273</v>
      </c>
      <c r="V461" s="39">
        <v>-8134.6563115733752</v>
      </c>
      <c r="W461" s="38">
        <v>-87235.309900714172</v>
      </c>
      <c r="X461" s="38">
        <v>23245.378129214994</v>
      </c>
      <c r="Y461" s="38">
        <v>97002.802816890369</v>
      </c>
      <c r="Z461" s="39">
        <v>-63027.791590078894</v>
      </c>
      <c r="AA461" s="39">
        <v>21994.755677205292</v>
      </c>
      <c r="AB461" s="39">
        <v>72234.103077086096</v>
      </c>
      <c r="AC461" s="39">
        <v>5867.7181523877634</v>
      </c>
      <c r="AD461" s="39">
        <v>-1053.7747845625481</v>
      </c>
      <c r="AE461" s="39">
        <v>-4461.7578492405182</v>
      </c>
      <c r="AF461" s="39">
        <v>87235.309909513046</v>
      </c>
      <c r="AG461" s="39">
        <v>-23245.378131594702</v>
      </c>
      <c r="AH461" s="39">
        <v>-97002.802822805577</v>
      </c>
      <c r="AI461" s="39">
        <v>-82420.923671532393</v>
      </c>
      <c r="AJ461" s="39">
        <v>22846.747999259391</v>
      </c>
      <c r="AK461" s="39">
        <v>90347.922221102926</v>
      </c>
      <c r="AL461" s="39">
        <v>3602.0507721696226</v>
      </c>
      <c r="AM461" s="39">
        <v>-3.4559941802846197</v>
      </c>
      <c r="AN461" s="39">
        <v>-5142.5026077495113</v>
      </c>
      <c r="AO461" s="39">
        <v>-4814.3862649478488</v>
      </c>
      <c r="AP461" s="39">
        <v>398.63014951735749</v>
      </c>
      <c r="AQ461" s="39">
        <v>6654.8806166140112</v>
      </c>
      <c r="AR461" s="39">
        <v>-2855.0574091165172</v>
      </c>
      <c r="AS461" s="39">
        <v>-482.98989433469626</v>
      </c>
      <c r="AT461" s="39">
        <v>4151.9954648669318</v>
      </c>
      <c r="AU461" s="39">
        <v>899.07164385519229</v>
      </c>
      <c r="AV461" s="39">
        <v>-676.93078763967583</v>
      </c>
      <c r="AW461" s="39">
        <v>-1019.9984470098013</v>
      </c>
      <c r="AX461" s="39">
        <v>-1959.3288458945126</v>
      </c>
      <c r="AY461" s="39">
        <v>881.62003401423362</v>
      </c>
      <c r="AZ461" s="39">
        <v>2502.8851485295945</v>
      </c>
      <c r="BA461" s="39">
        <v>152.07829164959003</v>
      </c>
      <c r="BB461" s="39">
        <v>-190.48490764557457</v>
      </c>
      <c r="BC461" s="39">
        <v>-29.491312364632591</v>
      </c>
      <c r="BD461" s="39">
        <v>665.19187847049375</v>
      </c>
      <c r="BE461" s="39">
        <v>-97.587472584342152</v>
      </c>
      <c r="BF461" s="39">
        <v>-940.49458698616183</v>
      </c>
      <c r="BG461" s="39">
        <v>395.06531676649331</v>
      </c>
      <c r="BH461" s="39">
        <v>-107.10176395161514</v>
      </c>
      <c r="BI461" s="39">
        <v>-542.39211080649045</v>
      </c>
      <c r="BJ461" s="39">
        <v>-395.0653095981105</v>
      </c>
      <c r="BK461" s="39">
        <v>107.10176155216378</v>
      </c>
      <c r="BL461" s="39">
        <v>542.39210416175843</v>
      </c>
      <c r="BM461" s="39">
        <v>1212.3354851395798</v>
      </c>
      <c r="BN461" s="39">
        <v>-395.17414945593919</v>
      </c>
      <c r="BO461" s="39">
        <v>-1512.3780059134142</v>
      </c>
      <c r="BP461" s="39">
        <v>1212.3354845748877</v>
      </c>
      <c r="BQ461" s="39">
        <v>-395.17414544066054</v>
      </c>
      <c r="BR461" s="39">
        <v>-1512.3780069438726</v>
      </c>
      <c r="BS461" s="39">
        <v>-1212.3354857226743</v>
      </c>
      <c r="BT461" s="39">
        <v>395.1741480463844</v>
      </c>
      <c r="BU461" s="39">
        <v>1512.3780067027658</v>
      </c>
    </row>
    <row r="462" spans="1:73" x14ac:dyDescent="0.25">
      <c r="B462" s="39">
        <v>7461.6209659804908</v>
      </c>
      <c r="C462" s="39">
        <v>-6451.4667351922017</v>
      </c>
      <c r="D462" s="39">
        <v>-5093.2182313422472</v>
      </c>
      <c r="E462" s="39">
        <v>1956.4179517628413</v>
      </c>
      <c r="F462" s="39">
        <v>-1504.37805020834</v>
      </c>
      <c r="G462" s="39">
        <v>-1055.9344569745685</v>
      </c>
      <c r="H462" s="39">
        <v>5505.2030126343416</v>
      </c>
      <c r="I462" s="39">
        <v>-4947.0886851619616</v>
      </c>
      <c r="J462" s="39">
        <v>-4037.2837723849211</v>
      </c>
      <c r="K462" s="39">
        <v>-7461.6209635280566</v>
      </c>
      <c r="L462" s="39">
        <v>6451.4667333102825</v>
      </c>
      <c r="M462" s="39">
        <v>5093.2182295817711</v>
      </c>
      <c r="N462" s="39">
        <v>-64803.845277383625</v>
      </c>
      <c r="O462" s="39">
        <v>31626.6923198443</v>
      </c>
      <c r="P462" s="39">
        <v>46168.153391731452</v>
      </c>
      <c r="Q462" s="39">
        <v>37804.125259010201</v>
      </c>
      <c r="R462" s="39">
        <v>-15309.318204043857</v>
      </c>
      <c r="S462" s="39">
        <v>-27829.893922571264</v>
      </c>
      <c r="T462" s="39">
        <v>19538.099050861227</v>
      </c>
      <c r="U462" s="39">
        <v>-9865.9073796517132</v>
      </c>
      <c r="V462" s="39">
        <v>-13245.041238136466</v>
      </c>
      <c r="W462" s="39">
        <v>96867.066541532811</v>
      </c>
      <c r="X462" s="39">
        <v>-56798.021643950182</v>
      </c>
      <c r="Y462" s="39">
        <v>-63027.791584501043</v>
      </c>
      <c r="Z462" s="38">
        <v>161670.91181280752</v>
      </c>
      <c r="AA462" s="38">
        <v>-88424.71395928046</v>
      </c>
      <c r="AB462" s="38">
        <v>-109195.94497321779</v>
      </c>
      <c r="AC462" s="39">
        <v>28000.536160584743</v>
      </c>
      <c r="AD462" s="39">
        <v>-19120.726858280963</v>
      </c>
      <c r="AE462" s="39">
        <v>-18352.507401768398</v>
      </c>
      <c r="AF462" s="39">
        <v>-96867.066541101754</v>
      </c>
      <c r="AG462" s="39">
        <v>56798.021642459244</v>
      </c>
      <c r="AH462" s="39">
        <v>63027.791585820349</v>
      </c>
      <c r="AI462" s="39">
        <v>95866.250393770752</v>
      </c>
      <c r="AJ462" s="39">
        <v>-53994.668899911019</v>
      </c>
      <c r="AK462" s="39">
        <v>-63013.543649194362</v>
      </c>
      <c r="AL462" s="39">
        <v>-2957.2341000441661</v>
      </c>
      <c r="AM462" s="39">
        <v>4307.7307943776341</v>
      </c>
      <c r="AN462" s="39">
        <v>1070.1823939640808</v>
      </c>
      <c r="AO462" s="39">
        <v>1000.8161465851465</v>
      </c>
      <c r="AP462" s="39">
        <v>-2803.3527448136074</v>
      </c>
      <c r="AQ462" s="39">
        <v>-14.247935244872679</v>
      </c>
      <c r="AR462" s="39">
        <v>612.18401985256742</v>
      </c>
      <c r="AS462" s="39">
        <v>-1276.1497823963982</v>
      </c>
      <c r="AT462" s="39">
        <v>164.92463975559173</v>
      </c>
      <c r="AU462" s="39">
        <v>-653.97672689636283</v>
      </c>
      <c r="AV462" s="39">
        <v>1649.0345694469383</v>
      </c>
      <c r="AW462" s="39">
        <v>274.11168433625858</v>
      </c>
      <c r="AX462" s="39">
        <v>388.63212804117575</v>
      </c>
      <c r="AY462" s="39">
        <v>-1527.2029628056337</v>
      </c>
      <c r="AZ462" s="39">
        <v>-179.17257596104758</v>
      </c>
      <c r="BA462" s="39">
        <v>1691.0733516076491</v>
      </c>
      <c r="BB462" s="39">
        <v>-1382.5464406414612</v>
      </c>
      <c r="BC462" s="39">
        <v>-960.99534988535424</v>
      </c>
      <c r="BD462" s="39">
        <v>184.1263958438069</v>
      </c>
      <c r="BE462" s="39">
        <v>-85.043215071778306</v>
      </c>
      <c r="BF462" s="39">
        <v>-56.113483347659411</v>
      </c>
      <c r="BG462" s="39">
        <v>81.218201949848876</v>
      </c>
      <c r="BH462" s="39">
        <v>-36.78839152390313</v>
      </c>
      <c r="BI462" s="39">
        <v>-38.825623767901334</v>
      </c>
      <c r="BJ462" s="39">
        <v>-81.218204467480149</v>
      </c>
      <c r="BK462" s="39">
        <v>36.788394184741506</v>
      </c>
      <c r="BL462" s="39">
        <v>38.825625931785069</v>
      </c>
      <c r="BM462" s="39">
        <v>1956.4179525218462</v>
      </c>
      <c r="BN462" s="39">
        <v>-1504.3780503580717</v>
      </c>
      <c r="BO462" s="39">
        <v>-1055.9344576605752</v>
      </c>
      <c r="BP462" s="39">
        <v>1956.4179532890589</v>
      </c>
      <c r="BQ462" s="39">
        <v>-1504.3780490780546</v>
      </c>
      <c r="BR462" s="39">
        <v>-1055.9344596240558</v>
      </c>
      <c r="BS462" s="39">
        <v>-1956.4179497928403</v>
      </c>
      <c r="BT462" s="39">
        <v>1504.3780471573984</v>
      </c>
      <c r="BU462" s="39">
        <v>1055.9344557001775</v>
      </c>
    </row>
    <row r="463" spans="1:73" x14ac:dyDescent="0.25">
      <c r="B463" s="39">
        <v>-5630.1698693008257</v>
      </c>
      <c r="C463" s="39">
        <v>9249.3914902418528</v>
      </c>
      <c r="D463" s="39">
        <v>2895.9671450086562</v>
      </c>
      <c r="E463" s="39">
        <v>-1468.260925472571</v>
      </c>
      <c r="F463" s="39">
        <v>2878.4352194874264</v>
      </c>
      <c r="G463" s="39">
        <v>2.7225034349655743</v>
      </c>
      <c r="H463" s="39">
        <v>-4161.9089428048228</v>
      </c>
      <c r="I463" s="39">
        <v>6370.9562703331048</v>
      </c>
      <c r="J463" s="39">
        <v>2893.2446403328786</v>
      </c>
      <c r="K463" s="39">
        <v>5630.1698672532793</v>
      </c>
      <c r="L463" s="39">
        <v>-9249.3914871018787</v>
      </c>
      <c r="M463" s="39">
        <v>-2895.9671436140015</v>
      </c>
      <c r="N463" s="39">
        <v>31540.719001930978</v>
      </c>
      <c r="O463" s="39">
        <v>-68537.791989406731</v>
      </c>
      <c r="P463" s="39">
        <v>4417.1587013617973</v>
      </c>
      <c r="Q463" s="39">
        <v>-15648.009208386989</v>
      </c>
      <c r="R463" s="39">
        <v>37514.95470729364</v>
      </c>
      <c r="S463" s="39">
        <v>-5658.7180260994346</v>
      </c>
      <c r="T463" s="39">
        <v>-10262.539923291239</v>
      </c>
      <c r="U463" s="39">
        <v>21773.445790118545</v>
      </c>
      <c r="V463" s="39">
        <v>-1654.4078191991312</v>
      </c>
      <c r="W463" s="39">
        <v>-56883.994960764736</v>
      </c>
      <c r="X463" s="39">
        <v>66531.24957377289</v>
      </c>
      <c r="Y463" s="39">
        <v>21994.75567266189</v>
      </c>
      <c r="Z463" s="38">
        <v>-88424.713960225927</v>
      </c>
      <c r="AA463" s="38">
        <v>135069.04156130613</v>
      </c>
      <c r="AB463" s="38">
        <v>17577.596970379233</v>
      </c>
      <c r="AC463" s="39">
        <v>-17566.350061312103</v>
      </c>
      <c r="AD463" s="39">
        <v>33570.831207188014</v>
      </c>
      <c r="AE463" s="39">
        <v>2346.8273819851966</v>
      </c>
      <c r="AF463" s="39">
        <v>56883.99496091195</v>
      </c>
      <c r="AG463" s="39">
        <v>-66531.249573031251</v>
      </c>
      <c r="AH463" s="39">
        <v>-21994.755673830907</v>
      </c>
      <c r="AI463" s="39">
        <v>-55210.354687703133</v>
      </c>
      <c r="AJ463" s="39">
        <v>63983.255643051874</v>
      </c>
      <c r="AK463" s="39">
        <v>20889.487613981801</v>
      </c>
      <c r="AL463" s="39">
        <v>3141.9011981674153</v>
      </c>
      <c r="AM463" s="39">
        <v>-5426.4291494598301</v>
      </c>
      <c r="AN463" s="39">
        <v>-1107.9905629323953</v>
      </c>
      <c r="AO463" s="39">
        <v>-1673.6402721408701</v>
      </c>
      <c r="AP463" s="39">
        <v>2547.9939316254158</v>
      </c>
      <c r="AQ463" s="39">
        <v>1105.2680581602431</v>
      </c>
      <c r="AR463" s="39">
        <v>-998.36066586431343</v>
      </c>
      <c r="AS463" s="39">
        <v>1097.1037788899848</v>
      </c>
      <c r="AT463" s="39">
        <v>505.89895576781635</v>
      </c>
      <c r="AU463" s="39">
        <v>744.26149795454376</v>
      </c>
      <c r="AV463" s="39">
        <v>-2240.891950107884</v>
      </c>
      <c r="AW463" s="39">
        <v>-310.18131599737995</v>
      </c>
      <c r="AX463" s="39">
        <v>-675.27960679281068</v>
      </c>
      <c r="AY463" s="39">
        <v>1450.8901517150784</v>
      </c>
      <c r="AZ463" s="39">
        <v>599.36910336844051</v>
      </c>
      <c r="BA463" s="39">
        <v>-1399.2790348139988</v>
      </c>
      <c r="BB463" s="39">
        <v>2088.4334215401987</v>
      </c>
      <c r="BC463" s="39">
        <v>291.91029239787122</v>
      </c>
      <c r="BD463" s="39">
        <v>-54.538314427627299</v>
      </c>
      <c r="BE463" s="39">
        <v>611.71768612492178</v>
      </c>
      <c r="BF463" s="39">
        <v>-216.44815321674895</v>
      </c>
      <c r="BG463" s="39">
        <v>-14.443575659113204</v>
      </c>
      <c r="BH463" s="39">
        <v>178.28411025228033</v>
      </c>
      <c r="BI463" s="39">
        <v>-72.739634482078515</v>
      </c>
      <c r="BJ463" s="39">
        <v>14.443577203013035</v>
      </c>
      <c r="BK463" s="39">
        <v>-178.28411300883846</v>
      </c>
      <c r="BL463" s="39">
        <v>72.73963368941358</v>
      </c>
      <c r="BM463" s="39">
        <v>-1468.2609258057105</v>
      </c>
      <c r="BN463" s="39">
        <v>2878.4352193309028</v>
      </c>
      <c r="BO463" s="39">
        <v>2.722503890626399</v>
      </c>
      <c r="BP463" s="39">
        <v>-1468.260927146895</v>
      </c>
      <c r="BQ463" s="39">
        <v>2878.4352210684324</v>
      </c>
      <c r="BR463" s="39">
        <v>2.7225049701447688</v>
      </c>
      <c r="BS463" s="39">
        <v>1468.2609246579289</v>
      </c>
      <c r="BT463" s="39">
        <v>-2878.4352179451289</v>
      </c>
      <c r="BU463" s="39">
        <v>-2.7225031515690716</v>
      </c>
    </row>
    <row r="464" spans="1:73" x14ac:dyDescent="0.25">
      <c r="B464" s="39">
        <v>-4575.6745152937692</v>
      </c>
      <c r="C464" s="39">
        <v>4804.6546832020904</v>
      </c>
      <c r="D464" s="39">
        <v>7061.7099966125625</v>
      </c>
      <c r="E464" s="39">
        <v>-889.06979738627297</v>
      </c>
      <c r="F464" s="39">
        <v>433.96513156081119</v>
      </c>
      <c r="G464" s="39">
        <v>2049.7036017296878</v>
      </c>
      <c r="H464" s="39">
        <v>-3686.6047168223267</v>
      </c>
      <c r="I464" s="39">
        <v>4370.689551980131</v>
      </c>
      <c r="J464" s="39">
        <v>5012.0063935136532</v>
      </c>
      <c r="K464" s="39">
        <v>4575.67451347108</v>
      </c>
      <c r="L464" s="39">
        <v>-4804.6546824624011</v>
      </c>
      <c r="M464" s="39">
        <v>-7061.7099951488954</v>
      </c>
      <c r="N464" s="39">
        <v>46133.832300941598</v>
      </c>
      <c r="O464" s="39">
        <v>6111.5165602318466</v>
      </c>
      <c r="P464" s="39">
        <v>-66389.472327635362</v>
      </c>
      <c r="Q464" s="39">
        <v>-28791.482364490246</v>
      </c>
      <c r="R464" s="39">
        <v>-8031.8243447386158</v>
      </c>
      <c r="S464" s="39">
        <v>40007.346253892618</v>
      </c>
      <c r="T464" s="39">
        <v>-12766.675419275278</v>
      </c>
      <c r="U464" s="39">
        <v>-2884.3468987118813</v>
      </c>
      <c r="V464" s="39">
        <v>19320.416076039539</v>
      </c>
      <c r="W464" s="39">
        <v>-63062.112677621393</v>
      </c>
      <c r="X464" s="39">
        <v>23689.113533691194</v>
      </c>
      <c r="Y464" s="39">
        <v>72234.10307345257</v>
      </c>
      <c r="Z464" s="38">
        <v>-109195.94497312278</v>
      </c>
      <c r="AA464" s="38">
        <v>17577.596969597063</v>
      </c>
      <c r="AB464" s="38">
        <v>138623.57539812298</v>
      </c>
      <c r="AC464" s="39">
        <v>-18112.363987570061</v>
      </c>
      <c r="AD464" s="39">
        <v>4117.9856130810695</v>
      </c>
      <c r="AE464" s="39">
        <v>25640.937376649923</v>
      </c>
      <c r="AF464" s="39">
        <v>63062.11267773086</v>
      </c>
      <c r="AG464" s="39">
        <v>-23689.113532862539</v>
      </c>
      <c r="AH464" s="39">
        <v>-72234.103074777988</v>
      </c>
      <c r="AI464" s="39">
        <v>-62292.098622421538</v>
      </c>
      <c r="AJ464" s="39">
        <v>21491.435706418197</v>
      </c>
      <c r="AK464" s="39">
        <v>72975.29176742048</v>
      </c>
      <c r="AL464" s="39">
        <v>1659.083852516821</v>
      </c>
      <c r="AM464" s="39">
        <v>-2631.6429592669365</v>
      </c>
      <c r="AN464" s="39">
        <v>-1308.5149081473019</v>
      </c>
      <c r="AO464" s="39">
        <v>-770.01405368170322</v>
      </c>
      <c r="AP464" s="39">
        <v>2197.6778273722739</v>
      </c>
      <c r="AQ464" s="39">
        <v>-741.1886944963079</v>
      </c>
      <c r="AR464" s="39">
        <v>-578.00829006900051</v>
      </c>
      <c r="AS464" s="39">
        <v>1336.9072725433241</v>
      </c>
      <c r="AT464" s="39">
        <v>-548.21149196684587</v>
      </c>
      <c r="AU464" s="39">
        <v>298.03340476637669</v>
      </c>
      <c r="AV464" s="39">
        <v>-914.28597038311011</v>
      </c>
      <c r="AW464" s="39">
        <v>-152.52471829484375</v>
      </c>
      <c r="AX464" s="39">
        <v>-192.00576469539391</v>
      </c>
      <c r="AY464" s="39">
        <v>860.77055583681624</v>
      </c>
      <c r="AZ464" s="39">
        <v>-192.97720215391564</v>
      </c>
      <c r="BA464" s="39">
        <v>-783.04215551050811</v>
      </c>
      <c r="BB464" s="39">
        <v>380.44971375269358</v>
      </c>
      <c r="BC464" s="39">
        <v>1704.2016814538285</v>
      </c>
      <c r="BD464" s="39">
        <v>-52.26678023927775</v>
      </c>
      <c r="BE464" s="39">
        <v>30.564299562840191</v>
      </c>
      <c r="BF464" s="39">
        <v>218.69459064351662</v>
      </c>
      <c r="BG464" s="39">
        <v>-53.760859038137397</v>
      </c>
      <c r="BH464" s="39">
        <v>22.951115959632777</v>
      </c>
      <c r="BI464" s="39">
        <v>126.80732829374689</v>
      </c>
      <c r="BJ464" s="39">
        <v>53.760861177204646</v>
      </c>
      <c r="BK464" s="39">
        <v>-22.951117306495988</v>
      </c>
      <c r="BL464" s="39">
        <v>-126.80733054226806</v>
      </c>
      <c r="BM464" s="39">
        <v>-889.06979795892357</v>
      </c>
      <c r="BN464" s="39">
        <v>433.96513175025706</v>
      </c>
      <c r="BO464" s="39">
        <v>2049.7036021453132</v>
      </c>
      <c r="BP464" s="39">
        <v>-889.06979811833753</v>
      </c>
      <c r="BQ464" s="39">
        <v>433.96512967100784</v>
      </c>
      <c r="BR464" s="39">
        <v>2049.7036036356722</v>
      </c>
      <c r="BS464" s="39">
        <v>889.06979568915017</v>
      </c>
      <c r="BT464" s="39">
        <v>-433.96512908252089</v>
      </c>
      <c r="BU464" s="39">
        <v>-2049.703600522224</v>
      </c>
    </row>
    <row r="465" spans="2:73" x14ac:dyDescent="0.25">
      <c r="B465" s="39">
        <v>18354.920437741446</v>
      </c>
      <c r="C465" s="39">
        <v>-13479.549954280499</v>
      </c>
      <c r="D465" s="39">
        <v>-11351.905322510247</v>
      </c>
      <c r="E465" s="39">
        <v>1307.7227869392866</v>
      </c>
      <c r="F465" s="39">
        <v>-1617.6325659917006</v>
      </c>
      <c r="G465" s="39">
        <v>-607.38130101104946</v>
      </c>
      <c r="H465" s="39">
        <v>17047.197650427766</v>
      </c>
      <c r="I465" s="39">
        <v>-11861.917386856981</v>
      </c>
      <c r="J465" s="39">
        <v>-10744.524021330182</v>
      </c>
      <c r="K465" s="39">
        <v>-18354.920439294994</v>
      </c>
      <c r="L465" s="39">
        <v>13479.549956348412</v>
      </c>
      <c r="M465" s="39">
        <v>11351.905322633109</v>
      </c>
      <c r="N465" s="39">
        <v>-38952.78260618294</v>
      </c>
      <c r="O465" s="39">
        <v>21110.29483356023</v>
      </c>
      <c r="P465" s="39">
        <v>23980.082142013503</v>
      </c>
      <c r="Q465" s="39">
        <v>-37613.140076502299</v>
      </c>
      <c r="R465" s="39">
        <v>15094.842300680171</v>
      </c>
      <c r="S465" s="39">
        <v>26612.599267401285</v>
      </c>
      <c r="T465" s="39">
        <v>58211.002248756784</v>
      </c>
      <c r="U465" s="39">
        <v>-22725.587183907788</v>
      </c>
      <c r="V465" s="39">
        <v>-39240.776088181468</v>
      </c>
      <c r="W465" s="39">
        <v>-10952.246442619145</v>
      </c>
      <c r="X465" s="39">
        <v>3543.9447698770796</v>
      </c>
      <c r="Y465" s="39">
        <v>5867.7181514273843</v>
      </c>
      <c r="Z465" s="39">
        <v>28000.536163539651</v>
      </c>
      <c r="AA465" s="39">
        <v>-17566.350064050206</v>
      </c>
      <c r="AB465" s="39">
        <v>-18112.363989418958</v>
      </c>
      <c r="AC465" s="38">
        <v>111202.15770053735</v>
      </c>
      <c r="AD465" s="38">
        <v>-62571.75471093932</v>
      </c>
      <c r="AE465" s="38">
        <v>-69398.449531617778</v>
      </c>
      <c r="AF465" s="39">
        <v>10952.246446283847</v>
      </c>
      <c r="AG465" s="39">
        <v>-3543.9447714453709</v>
      </c>
      <c r="AH465" s="39">
        <v>-5867.7181553270511</v>
      </c>
      <c r="AI465" s="39">
        <v>-45588.481465414472</v>
      </c>
      <c r="AJ465" s="39">
        <v>29910.562349617794</v>
      </c>
      <c r="AK465" s="39">
        <v>24673.486279253702</v>
      </c>
      <c r="AL465" s="39">
        <v>-35943.957802549921</v>
      </c>
      <c r="AM465" s="39">
        <v>27984.250141849727</v>
      </c>
      <c r="AN465" s="39">
        <v>19413.149422145703</v>
      </c>
      <c r="AO465" s="39">
        <v>34636.235017930485</v>
      </c>
      <c r="AP465" s="39">
        <v>-26366.617575973862</v>
      </c>
      <c r="AQ465" s="39">
        <v>-18805.768123102727</v>
      </c>
      <c r="AR465" s="39">
        <v>23351.743656947663</v>
      </c>
      <c r="AS465" s="39">
        <v>-16509.952409926726</v>
      </c>
      <c r="AT465" s="39">
        <v>-11048.456976355823</v>
      </c>
      <c r="AU465" s="39">
        <v>-6733.4341733990941</v>
      </c>
      <c r="AV465" s="39">
        <v>7921.926362037645</v>
      </c>
      <c r="AW465" s="39">
        <v>4134.0883857107601</v>
      </c>
      <c r="AX465" s="39">
        <v>11284.491357738229</v>
      </c>
      <c r="AY465" s="39">
        <v>-9856.6651650112872</v>
      </c>
      <c r="AZ465" s="39">
        <v>-7757.3111443373664</v>
      </c>
      <c r="BA465" s="39">
        <v>5858.7799688206205</v>
      </c>
      <c r="BB465" s="39">
        <v>-3552.3713694850426</v>
      </c>
      <c r="BC465" s="39">
        <v>-4230.6040554062702</v>
      </c>
      <c r="BD465" s="39">
        <v>-3023.5211845174554</v>
      </c>
      <c r="BE465" s="39">
        <v>1293.4615502272841</v>
      </c>
      <c r="BF465" s="39">
        <v>2242.9556488856756</v>
      </c>
      <c r="BG465" s="39">
        <v>-1527.5359982300613</v>
      </c>
      <c r="BH465" s="39">
        <v>641.27725156802524</v>
      </c>
      <c r="BI465" s="39">
        <v>1380.2671080567156</v>
      </c>
      <c r="BJ465" s="39">
        <v>1527.5359985776045</v>
      </c>
      <c r="BK465" s="39">
        <v>-641.27725266502819</v>
      </c>
      <c r="BL465" s="39">
        <v>-1380.267108688219</v>
      </c>
      <c r="BM465" s="39">
        <v>1307.722787279318</v>
      </c>
      <c r="BN465" s="39">
        <v>-1617.6325667513247</v>
      </c>
      <c r="BO465" s="39">
        <v>-607.38130071537103</v>
      </c>
      <c r="BP465" s="39">
        <v>1307.7227864117635</v>
      </c>
      <c r="BQ465" s="39">
        <v>-1617.632568235377</v>
      </c>
      <c r="BR465" s="39">
        <v>-607.38129889635093</v>
      </c>
      <c r="BS465" s="39">
        <v>-1307.7227871034593</v>
      </c>
      <c r="BT465" s="39">
        <v>1617.6325667895294</v>
      </c>
      <c r="BU465" s="39">
        <v>607.38130058930392</v>
      </c>
    </row>
    <row r="466" spans="2:73" x14ac:dyDescent="0.25">
      <c r="B466" s="39">
        <v>-12671.729068546178</v>
      </c>
      <c r="C466" s="39">
        <v>21044.025309643916</v>
      </c>
      <c r="D466" s="39">
        <v>7227.4837747331248</v>
      </c>
      <c r="E466" s="39">
        <v>-1339.4229875344352</v>
      </c>
      <c r="F466" s="39">
        <v>2000.0327682291613</v>
      </c>
      <c r="G466" s="39">
        <v>-571.51671387770398</v>
      </c>
      <c r="H466" s="39">
        <v>-11332.306079865188</v>
      </c>
      <c r="I466" s="39">
        <v>19043.99253893103</v>
      </c>
      <c r="J466" s="39">
        <v>7799.000488142523</v>
      </c>
      <c r="K466" s="39">
        <v>12671.729069526027</v>
      </c>
      <c r="L466" s="39">
        <v>-21044.02531145075</v>
      </c>
      <c r="M466" s="39">
        <v>-7227.4837751920422</v>
      </c>
      <c r="N466" s="39">
        <v>22288.910603005887</v>
      </c>
      <c r="O466" s="39">
        <v>-37754.66112485592</v>
      </c>
      <c r="P466" s="39">
        <v>-5171.7603952157915</v>
      </c>
      <c r="Q466" s="39">
        <v>14647.038097451426</v>
      </c>
      <c r="R466" s="39">
        <v>-42890.911027888789</v>
      </c>
      <c r="S466" s="39">
        <v>4995.0666126819342</v>
      </c>
      <c r="T466" s="39">
        <v>-24264.219637065456</v>
      </c>
      <c r="U466" s="39">
        <v>59601.546850608203</v>
      </c>
      <c r="V466" s="39">
        <v>-7050.7899909097559</v>
      </c>
      <c r="W466" s="39">
        <v>3168.1837423660759</v>
      </c>
      <c r="X466" s="39">
        <v>-4183.8299162060039</v>
      </c>
      <c r="Y466" s="39">
        <v>-1053.7747792706164</v>
      </c>
      <c r="Z466" s="39">
        <v>-19120.726857541216</v>
      </c>
      <c r="AA466" s="39">
        <v>33570.831207588817</v>
      </c>
      <c r="AB466" s="39">
        <v>4117.9856120824834</v>
      </c>
      <c r="AC466" s="38">
        <v>-62571.754712627728</v>
      </c>
      <c r="AD466" s="38">
        <v>124275.44825167832</v>
      </c>
      <c r="AE466" s="38">
        <v>6363.4268063536001</v>
      </c>
      <c r="AF466" s="39">
        <v>-3168.1837451275569</v>
      </c>
      <c r="AG466" s="39">
        <v>4183.8299143193344</v>
      </c>
      <c r="AH466" s="39">
        <v>1053.7747844096079</v>
      </c>
      <c r="AI466" s="39">
        <v>28803.989754295006</v>
      </c>
      <c r="AJ466" s="39">
        <v>-47813.706010517846</v>
      </c>
      <c r="AK466" s="39">
        <v>-7240.5078066310625</v>
      </c>
      <c r="AL466" s="39">
        <v>26975.228995935238</v>
      </c>
      <c r="AM466" s="39">
        <v>-45629.908861603748</v>
      </c>
      <c r="AN466" s="39">
        <v>-5615.2163093677864</v>
      </c>
      <c r="AO466" s="39">
        <v>-25635.806010162662</v>
      </c>
      <c r="AP466" s="39">
        <v>43629.876092190258</v>
      </c>
      <c r="AQ466" s="39">
        <v>6186.733025626585</v>
      </c>
      <c r="AR466" s="39">
        <v>-16203.579213800662</v>
      </c>
      <c r="AS466" s="39">
        <v>21918.542599408935</v>
      </c>
      <c r="AT466" s="39">
        <v>1264.4485944347211</v>
      </c>
      <c r="AU466" s="39">
        <v>6604.5083890381175</v>
      </c>
      <c r="AV466" s="39">
        <v>-17943.125506119904</v>
      </c>
      <c r="AW466" s="39">
        <v>-2881.1844986684405</v>
      </c>
      <c r="AX466" s="39">
        <v>-9432.2267938390214</v>
      </c>
      <c r="AY466" s="39">
        <v>21711.333493440325</v>
      </c>
      <c r="AZ466" s="39">
        <v>4922.2844282284495</v>
      </c>
      <c r="BA466" s="39">
        <v>-4167.1413911196069</v>
      </c>
      <c r="BB466" s="39">
        <v>5768.2407564567002</v>
      </c>
      <c r="BC466" s="39">
        <v>1469.5832122952806</v>
      </c>
      <c r="BD466" s="39">
        <v>1842.42652999539</v>
      </c>
      <c r="BE466" s="39">
        <v>-2779.0849460484824</v>
      </c>
      <c r="BF466" s="39">
        <v>-1156.0452463895019</v>
      </c>
      <c r="BG466" s="39">
        <v>985.29187329202011</v>
      </c>
      <c r="BH466" s="39">
        <v>-989.12303906899035</v>
      </c>
      <c r="BI466" s="39">
        <v>-885.05468222403044</v>
      </c>
      <c r="BJ466" s="39">
        <v>-985.29187331278172</v>
      </c>
      <c r="BK466" s="39">
        <v>989.1230407146536</v>
      </c>
      <c r="BL466" s="39">
        <v>885.05468177798423</v>
      </c>
      <c r="BM466" s="39">
        <v>-1339.4229875765047</v>
      </c>
      <c r="BN466" s="39">
        <v>2000.0327682226643</v>
      </c>
      <c r="BO466" s="39">
        <v>-571.51671407554124</v>
      </c>
      <c r="BP466" s="39">
        <v>-1339.4229868653242</v>
      </c>
      <c r="BQ466" s="39">
        <v>2000.032768180906</v>
      </c>
      <c r="BR466" s="39">
        <v>-571.51671492116702</v>
      </c>
      <c r="BS466" s="39">
        <v>1339.4229874331952</v>
      </c>
      <c r="BT466" s="39">
        <v>-2000.0327683628918</v>
      </c>
      <c r="BU466" s="39">
        <v>571.51671423354082</v>
      </c>
    </row>
    <row r="467" spans="2:73" x14ac:dyDescent="0.25">
      <c r="B467" s="39">
        <v>-11403.089670496543</v>
      </c>
      <c r="C467" s="39">
        <v>8263.9653250438514</v>
      </c>
      <c r="D467" s="39">
        <v>13089.73049485216</v>
      </c>
      <c r="E467" s="39">
        <v>-802.36495596074087</v>
      </c>
      <c r="F467" s="39">
        <v>-41.932791756312781</v>
      </c>
      <c r="G467" s="39">
        <v>1127.5780036718756</v>
      </c>
      <c r="H467" s="39">
        <v>-10600.724714200898</v>
      </c>
      <c r="I467" s="39">
        <v>8305.8981162002492</v>
      </c>
      <c r="J467" s="39">
        <v>11962.152490727794</v>
      </c>
      <c r="K467" s="39">
        <v>11403.089671805199</v>
      </c>
      <c r="L467" s="39">
        <v>-8263.965326692949</v>
      </c>
      <c r="M467" s="39">
        <v>-13089.730495283602</v>
      </c>
      <c r="N467" s="39">
        <v>23427.543702826108</v>
      </c>
      <c r="O467" s="39">
        <v>-2657.7123323101878</v>
      </c>
      <c r="P467" s="39">
        <v>-30102.695229032055</v>
      </c>
      <c r="Q467" s="39">
        <v>26307.24204759239</v>
      </c>
      <c r="R467" s="39">
        <v>2934.6935424709873</v>
      </c>
      <c r="S467" s="39">
        <v>-32060.945269008284</v>
      </c>
      <c r="T467" s="39">
        <v>-38331.696082157636</v>
      </c>
      <c r="U467" s="39">
        <v>-8540.9465336031426</v>
      </c>
      <c r="V467" s="39">
        <v>49073.910004315367</v>
      </c>
      <c r="W467" s="39">
        <v>5075.0362970336737</v>
      </c>
      <c r="X467" s="39">
        <v>-310.88494814823986</v>
      </c>
      <c r="Y467" s="39">
        <v>-4461.7578487561641</v>
      </c>
      <c r="Z467" s="39">
        <v>-18352.507404298849</v>
      </c>
      <c r="AA467" s="39">
        <v>2346.8273839819212</v>
      </c>
      <c r="AB467" s="39">
        <v>25640.937378235565</v>
      </c>
      <c r="AC467" s="38">
        <v>-69398.449530637838</v>
      </c>
      <c r="AD467" s="38">
        <v>6363.4268051359468</v>
      </c>
      <c r="AE467" s="38">
        <v>86614.502125810963</v>
      </c>
      <c r="AF467" s="39">
        <v>-5075.0363019561291</v>
      </c>
      <c r="AG467" s="39">
        <v>310.88495066802943</v>
      </c>
      <c r="AH467" s="39">
        <v>4461.7578531441723</v>
      </c>
      <c r="AI467" s="39">
        <v>24738.700081976378</v>
      </c>
      <c r="AJ467" s="39">
        <v>-6951.2929666946766</v>
      </c>
      <c r="AK467" s="39">
        <v>-28912.619481129594</v>
      </c>
      <c r="AL467" s="39">
        <v>20466.028735723259</v>
      </c>
      <c r="AM467" s="39">
        <v>-6598.475223712594</v>
      </c>
      <c r="AN467" s="39">
        <v>-25578.439631728506</v>
      </c>
      <c r="AO467" s="39">
        <v>-19663.66378174628</v>
      </c>
      <c r="AP467" s="39">
        <v>6640.4080160582089</v>
      </c>
      <c r="AQ467" s="39">
        <v>24450.861629619933</v>
      </c>
      <c r="AR467" s="39">
        <v>-11788.368391886817</v>
      </c>
      <c r="AS467" s="39">
        <v>624.02800293320934</v>
      </c>
      <c r="AT467" s="39">
        <v>15051.450447043833</v>
      </c>
      <c r="AU467" s="39">
        <v>4721.3602267448277</v>
      </c>
      <c r="AV467" s="39">
        <v>-5025.6269461696629</v>
      </c>
      <c r="AW467" s="39">
        <v>-4745.5462463441499</v>
      </c>
      <c r="AX467" s="39">
        <v>-7875.2953874830546</v>
      </c>
      <c r="AY467" s="39">
        <v>6016.3800122234115</v>
      </c>
      <c r="AZ467" s="39">
        <v>9399.4111807793506</v>
      </c>
      <c r="BA467" s="39">
        <v>-3956.3001151831472</v>
      </c>
      <c r="BB467" s="39">
        <v>948.8202740674601</v>
      </c>
      <c r="BC467" s="39">
        <v>5781.4429361939074</v>
      </c>
      <c r="BD467" s="39">
        <v>1954.4566258987411</v>
      </c>
      <c r="BE467" s="39">
        <v>-577.90720673435476</v>
      </c>
      <c r="BF467" s="39">
        <v>-2937.3555106812178</v>
      </c>
      <c r="BG467" s="39">
        <v>1199.4785336846689</v>
      </c>
      <c r="BH467" s="39">
        <v>-412.84585875737389</v>
      </c>
      <c r="BI467" s="39">
        <v>-1716.5094222412026</v>
      </c>
      <c r="BJ467" s="39">
        <v>-1199.4785339123982</v>
      </c>
      <c r="BK467" s="39">
        <v>412.8458592040493</v>
      </c>
      <c r="BL467" s="39">
        <v>1716.5094227490326</v>
      </c>
      <c r="BM467" s="39">
        <v>-802.36495630366085</v>
      </c>
      <c r="BN467" s="39">
        <v>-41.93279122934355</v>
      </c>
      <c r="BO467" s="39">
        <v>1127.5780037125423</v>
      </c>
      <c r="BP467" s="39">
        <v>-802.36495570834859</v>
      </c>
      <c r="BQ467" s="39">
        <v>-41.932790341469399</v>
      </c>
      <c r="BR467" s="39">
        <v>1127.5780025242393</v>
      </c>
      <c r="BS467" s="39">
        <v>802.3649561893601</v>
      </c>
      <c r="BT467" s="39">
        <v>41.932791298824498</v>
      </c>
      <c r="BU467" s="39">
        <v>-1127.5780036744502</v>
      </c>
    </row>
    <row r="468" spans="2:73" x14ac:dyDescent="0.25">
      <c r="B468" s="39">
        <v>6199.2253873645241</v>
      </c>
      <c r="C468" s="39">
        <v>-4342.7449559486158</v>
      </c>
      <c r="D468" s="39">
        <v>-2466.4256603951189</v>
      </c>
      <c r="E468" s="39">
        <v>2840.3306455395432</v>
      </c>
      <c r="F468" s="39">
        <v>-2405.2260658636533</v>
      </c>
      <c r="G468" s="39">
        <v>-849.61422078874432</v>
      </c>
      <c r="H468" s="39">
        <v>3358.8947420512186</v>
      </c>
      <c r="I468" s="39">
        <v>-1937.5188904131523</v>
      </c>
      <c r="J468" s="39">
        <v>-1616.8114401411326</v>
      </c>
      <c r="K468" s="39">
        <v>-6199.2253886421449</v>
      </c>
      <c r="L468" s="39">
        <v>4342.7449585915201</v>
      </c>
      <c r="M468" s="39">
        <v>2466.4256617434021</v>
      </c>
      <c r="N468" s="39">
        <v>-45095.67508684787</v>
      </c>
      <c r="O468" s="39">
        <v>21956.458661241541</v>
      </c>
      <c r="P468" s="39">
        <v>24173.197236550823</v>
      </c>
      <c r="Q468" s="39">
        <v>24223.787229237278</v>
      </c>
      <c r="R468" s="39">
        <v>-9682.7929744786397</v>
      </c>
      <c r="S468" s="39">
        <v>-14642.914685552449</v>
      </c>
      <c r="T468" s="39">
        <v>14672.662472750471</v>
      </c>
      <c r="U468" s="39">
        <v>-7930.92073171419</v>
      </c>
      <c r="V468" s="39">
        <v>-7063.8568933343286</v>
      </c>
      <c r="W468" s="39">
        <v>-141962.74163494803</v>
      </c>
      <c r="X468" s="39">
        <v>78840.453625390277</v>
      </c>
      <c r="Y468" s="39">
        <v>87235.309918964529</v>
      </c>
      <c r="Z468" s="39">
        <v>-96867.066537823703</v>
      </c>
      <c r="AA468" s="39">
        <v>56883.994958612304</v>
      </c>
      <c r="AB468" s="39">
        <v>63062.1126751294</v>
      </c>
      <c r="AC468" s="39">
        <v>10952.246445550001</v>
      </c>
      <c r="AD468" s="39">
        <v>-3168.1837448393971</v>
      </c>
      <c r="AE468" s="39">
        <v>-5075.0363009061166</v>
      </c>
      <c r="AF468" s="38">
        <v>141962.74163152676</v>
      </c>
      <c r="AG468" s="38">
        <v>-78840.453624838163</v>
      </c>
      <c r="AH468" s="38">
        <v>-87235.309915974824</v>
      </c>
      <c r="AI468" s="39">
        <v>-132043.10021205308</v>
      </c>
      <c r="AJ468" s="39">
        <v>69734.971680032017</v>
      </c>
      <c r="AK468" s="39">
        <v>82780.06365985678</v>
      </c>
      <c r="AL468" s="39">
        <v>7079.3107681543734</v>
      </c>
      <c r="AM468" s="39">
        <v>-6700.2558750178687</v>
      </c>
      <c r="AN468" s="39">
        <v>-3605.6320321757894</v>
      </c>
      <c r="AO468" s="39">
        <v>-9919.6414107503533</v>
      </c>
      <c r="AP468" s="39">
        <v>9105.4819388593205</v>
      </c>
      <c r="AQ468" s="39">
        <v>4455.2462515651923</v>
      </c>
      <c r="AR468" s="39">
        <v>-6607.7680151748082</v>
      </c>
      <c r="AS468" s="39">
        <v>5481.0664285558514</v>
      </c>
      <c r="AT468" s="39">
        <v>2439.7792152098696</v>
      </c>
      <c r="AU468" s="39">
        <v>1438.916255707222</v>
      </c>
      <c r="AV468" s="39">
        <v>-2140.0029728986187</v>
      </c>
      <c r="AW468" s="39">
        <v>-930.95346262827479</v>
      </c>
      <c r="AX468" s="39">
        <v>-3311.8733993818146</v>
      </c>
      <c r="AY468" s="39">
        <v>3624.415512792174</v>
      </c>
      <c r="AZ468" s="39">
        <v>2015.467037772067</v>
      </c>
      <c r="BA468" s="39">
        <v>967.37349577209363</v>
      </c>
      <c r="BB468" s="39">
        <v>-920.81352032229256</v>
      </c>
      <c r="BC468" s="39">
        <v>234.89935882979842</v>
      </c>
      <c r="BD468" s="39">
        <v>1258.7613044162324</v>
      </c>
      <c r="BE468" s="39">
        <v>-1070.2080291334639</v>
      </c>
      <c r="BF468" s="39">
        <v>-635.62815027454212</v>
      </c>
      <c r="BG468" s="39">
        <v>614.19584179720448</v>
      </c>
      <c r="BH468" s="39">
        <v>-414.20451638434145</v>
      </c>
      <c r="BI468" s="39">
        <v>-448.88542564712566</v>
      </c>
      <c r="BJ468" s="39">
        <v>-614.19584546762178</v>
      </c>
      <c r="BK468" s="39">
        <v>414.20451945781724</v>
      </c>
      <c r="BL468" s="39">
        <v>448.8854288672299</v>
      </c>
      <c r="BM468" s="39">
        <v>2840.3306458307543</v>
      </c>
      <c r="BN468" s="39">
        <v>-2405.2260658089876</v>
      </c>
      <c r="BO468" s="39">
        <v>-849.61422078072087</v>
      </c>
      <c r="BP468" s="39">
        <v>2840.3306462347127</v>
      </c>
      <c r="BQ468" s="39">
        <v>-2405.2260672694802</v>
      </c>
      <c r="BR468" s="39">
        <v>-849.6142206888187</v>
      </c>
      <c r="BS468" s="39">
        <v>-2840.3306430275911</v>
      </c>
      <c r="BT468" s="39">
        <v>2405.2260641315506</v>
      </c>
      <c r="BU468" s="39">
        <v>849.61421791991506</v>
      </c>
    </row>
    <row r="469" spans="2:73" x14ac:dyDescent="0.25">
      <c r="B469" s="39">
        <v>-4410.1244449962051</v>
      </c>
      <c r="C469" s="39">
        <v>7708.8992947360093</v>
      </c>
      <c r="D469" s="39">
        <v>1446.1029365538284</v>
      </c>
      <c r="E469" s="39">
        <v>-1978.6823613142462</v>
      </c>
      <c r="F469" s="39">
        <v>4944.2150380760122</v>
      </c>
      <c r="G469" s="39">
        <v>-22.016038687031141</v>
      </c>
      <c r="H469" s="39">
        <v>-2431.4420825833813</v>
      </c>
      <c r="I469" s="39">
        <v>2764.6842537438529</v>
      </c>
      <c r="J469" s="39">
        <v>1468.1189754349175</v>
      </c>
      <c r="K469" s="39">
        <v>4410.124444205876</v>
      </c>
      <c r="L469" s="39">
        <v>-7708.8992923146052</v>
      </c>
      <c r="M469" s="39">
        <v>-1446.1029366574076</v>
      </c>
      <c r="N469" s="39">
        <v>22042.43197884105</v>
      </c>
      <c r="O469" s="39">
        <v>-38381.754496423309</v>
      </c>
      <c r="P469" s="39">
        <v>443.73539857510514</v>
      </c>
      <c r="Q469" s="39">
        <v>-10294.813334861461</v>
      </c>
      <c r="R469" s="39">
        <v>16630.554067111356</v>
      </c>
      <c r="S469" s="39">
        <v>-351.03071315447323</v>
      </c>
      <c r="T469" s="39">
        <v>-7337.4942014558419</v>
      </c>
      <c r="U469" s="39">
        <v>14042.30113614837</v>
      </c>
      <c r="V469" s="39">
        <v>-1538.8076192767494</v>
      </c>
      <c r="W469" s="39">
        <v>78840.453627603099</v>
      </c>
      <c r="X469" s="39">
        <v>-104913.00407289561</v>
      </c>
      <c r="Y469" s="39">
        <v>-23245.37813839778</v>
      </c>
      <c r="Z469" s="39">
        <v>56798.021640580839</v>
      </c>
      <c r="AA469" s="39">
        <v>-66531.249571483291</v>
      </c>
      <c r="AB469" s="39">
        <v>-23689.113531441762</v>
      </c>
      <c r="AC469" s="39">
        <v>-3543.9447716252403</v>
      </c>
      <c r="AD469" s="39">
        <v>4183.8299158768768</v>
      </c>
      <c r="AE469" s="39">
        <v>310.88495044918272</v>
      </c>
      <c r="AF469" s="38">
        <v>-78840.453624184229</v>
      </c>
      <c r="AG469" s="38">
        <v>104913.00407110616</v>
      </c>
      <c r="AH469" s="38">
        <v>23245.378136109932</v>
      </c>
      <c r="AI469" s="39">
        <v>70636.779747347216</v>
      </c>
      <c r="AJ469" s="39">
        <v>-87345.633558026791</v>
      </c>
      <c r="AK469" s="39">
        <v>-23648.967767160284</v>
      </c>
      <c r="AL469" s="39">
        <v>-6224.9915124172867</v>
      </c>
      <c r="AM469" s="39">
        <v>12623.155472820305</v>
      </c>
      <c r="AN469" s="39">
        <v>-381.5735938056082</v>
      </c>
      <c r="AO469" s="39">
        <v>8203.6738728085566</v>
      </c>
      <c r="AP469" s="39">
        <v>-17567.370511824414</v>
      </c>
      <c r="AQ469" s="39">
        <v>403.589633453224</v>
      </c>
      <c r="AR469" s="39">
        <v>5182.7736408584442</v>
      </c>
      <c r="AS469" s="39">
        <v>-8892.6671756148844</v>
      </c>
      <c r="AT469" s="39">
        <v>1300.5632802285568</v>
      </c>
      <c r="AU469" s="39">
        <v>-1729.5853497225094</v>
      </c>
      <c r="AV469" s="39">
        <v>4993.9296085629421</v>
      </c>
      <c r="AW469" s="39">
        <v>704.97438263410186</v>
      </c>
      <c r="AX469" s="39">
        <v>3020.900233150116</v>
      </c>
      <c r="AY469" s="39">
        <v>-8674.7033360742553</v>
      </c>
      <c r="AZ469" s="39">
        <v>-896.97364700058085</v>
      </c>
      <c r="BA469" s="39">
        <v>-687.36747384272542</v>
      </c>
      <c r="BB469" s="39">
        <v>1263.441307049651</v>
      </c>
      <c r="BC469" s="39">
        <v>-214.01530591430719</v>
      </c>
      <c r="BD469" s="39">
        <v>-853.7041730623223</v>
      </c>
      <c r="BE469" s="39">
        <v>2791.3559395492684</v>
      </c>
      <c r="BF469" s="39">
        <v>-23.775434277959448</v>
      </c>
      <c r="BG469" s="39">
        <v>-437.61071208692749</v>
      </c>
      <c r="BH469" s="39">
        <v>889.41779122174137</v>
      </c>
      <c r="BI469" s="39">
        <v>215.77469956303293</v>
      </c>
      <c r="BJ469" s="39">
        <v>437.61071472701997</v>
      </c>
      <c r="BK469" s="39">
        <v>-889.41779308396747</v>
      </c>
      <c r="BL469" s="39">
        <v>-215.77470201977536</v>
      </c>
      <c r="BM469" s="39">
        <v>-1978.6823616420847</v>
      </c>
      <c r="BN469" s="39">
        <v>4944.2150388630007</v>
      </c>
      <c r="BO469" s="39">
        <v>-22.016039032443416</v>
      </c>
      <c r="BP469" s="39">
        <v>-1978.6823621591427</v>
      </c>
      <c r="BQ469" s="39">
        <v>4944.2150403800488</v>
      </c>
      <c r="BR469" s="39">
        <v>-22.016039014334638</v>
      </c>
      <c r="BS469" s="39">
        <v>1978.6823598007263</v>
      </c>
      <c r="BT469" s="39">
        <v>-4944.2150376709533</v>
      </c>
      <c r="BU469" s="39">
        <v>22.01604084058124</v>
      </c>
    </row>
    <row r="470" spans="2:73" x14ac:dyDescent="0.25">
      <c r="B470" s="39">
        <v>-2965.9828745602017</v>
      </c>
      <c r="C470" s="39">
        <v>1738.3608044219332</v>
      </c>
      <c r="D470" s="39">
        <v>2981.9821561017488</v>
      </c>
      <c r="E470" s="39">
        <v>-1212.3354850013682</v>
      </c>
      <c r="F470" s="39">
        <v>395.17414772047823</v>
      </c>
      <c r="G470" s="39">
        <v>1512.3780063822187</v>
      </c>
      <c r="H470" s="39">
        <v>-1753.6473899212501</v>
      </c>
      <c r="I470" s="39">
        <v>1343.1866578798717</v>
      </c>
      <c r="J470" s="39">
        <v>1469.6041498088493</v>
      </c>
      <c r="K470" s="39">
        <v>2965.9828754028326</v>
      </c>
      <c r="L470" s="39">
        <v>-1738.3608070255311</v>
      </c>
      <c r="M470" s="39">
        <v>-2981.9821565717921</v>
      </c>
      <c r="N470" s="39">
        <v>24207.518329399085</v>
      </c>
      <c r="O470" s="39">
        <v>-1250.6224615114461</v>
      </c>
      <c r="P470" s="39">
        <v>-24768.699751588269</v>
      </c>
      <c r="Q470" s="39">
        <v>-13525.413919355222</v>
      </c>
      <c r="R470" s="39">
        <v>-201.78246203244817</v>
      </c>
      <c r="S470" s="39">
        <v>13652.061286554224</v>
      </c>
      <c r="T470" s="39">
        <v>-7716.1215361856248</v>
      </c>
      <c r="U470" s="39">
        <v>-285.95588041666792</v>
      </c>
      <c r="V470" s="39">
        <v>8134.6563095619931</v>
      </c>
      <c r="W470" s="39">
        <v>87235.309916839557</v>
      </c>
      <c r="X470" s="39">
        <v>-23245.378136277708</v>
      </c>
      <c r="Y470" s="39">
        <v>-97002.802826790023</v>
      </c>
      <c r="Z470" s="39">
        <v>63027.791583808037</v>
      </c>
      <c r="AA470" s="39">
        <v>-21994.755672395091</v>
      </c>
      <c r="AB470" s="39">
        <v>-72234.103073221893</v>
      </c>
      <c r="AC470" s="39">
        <v>-5867.718154440644</v>
      </c>
      <c r="AD470" s="39">
        <v>1053.7747831204215</v>
      </c>
      <c r="AE470" s="39">
        <v>4461.7578521033147</v>
      </c>
      <c r="AF470" s="38">
        <v>-87235.309916474827</v>
      </c>
      <c r="AG470" s="38">
        <v>23245.378136739004</v>
      </c>
      <c r="AH470" s="38">
        <v>97002.802826414176</v>
      </c>
      <c r="AI470" s="39">
        <v>82420.923656601735</v>
      </c>
      <c r="AJ470" s="39">
        <v>-22846.747993581466</v>
      </c>
      <c r="AK470" s="39">
        <v>-90347.922210610064</v>
      </c>
      <c r="AL470" s="39">
        <v>-3602.0507709544618</v>
      </c>
      <c r="AM470" s="39">
        <v>3.4559929546921921</v>
      </c>
      <c r="AN470" s="39">
        <v>5142.5026069912192</v>
      </c>
      <c r="AO470" s="39">
        <v>4814.3862540147811</v>
      </c>
      <c r="AP470" s="39">
        <v>-398.63013872593206</v>
      </c>
      <c r="AQ470" s="39">
        <v>-6654.8806127030384</v>
      </c>
      <c r="AR470" s="39">
        <v>2855.0574111794763</v>
      </c>
      <c r="AS470" s="39">
        <v>482.98989256237542</v>
      </c>
      <c r="AT470" s="39">
        <v>-4151.9954656587752</v>
      </c>
      <c r="AU470" s="39">
        <v>-899.07164980204243</v>
      </c>
      <c r="AV470" s="39">
        <v>676.93079564995321</v>
      </c>
      <c r="AW470" s="39">
        <v>1019.9984505293294</v>
      </c>
      <c r="AX470" s="39">
        <v>1959.3288453410241</v>
      </c>
      <c r="AY470" s="39">
        <v>-881.62003334003475</v>
      </c>
      <c r="AZ470" s="39">
        <v>-2502.8851479435766</v>
      </c>
      <c r="BA470" s="39">
        <v>-152.07828589446095</v>
      </c>
      <c r="BB470" s="39">
        <v>190.48490678701509</v>
      </c>
      <c r="BC470" s="39">
        <v>29.491306060319872</v>
      </c>
      <c r="BD470" s="39">
        <v>-665.19188062586943</v>
      </c>
      <c r="BE470" s="39">
        <v>97.587476240032686</v>
      </c>
      <c r="BF470" s="39">
        <v>940.49458780129351</v>
      </c>
      <c r="BG470" s="39">
        <v>-395.06531646830945</v>
      </c>
      <c r="BH470" s="39">
        <v>107.10176480115967</v>
      </c>
      <c r="BI470" s="39">
        <v>542.39211011809448</v>
      </c>
      <c r="BJ470" s="39">
        <v>395.0653186180258</v>
      </c>
      <c r="BK470" s="39">
        <v>-107.10176666304011</v>
      </c>
      <c r="BL470" s="39">
        <v>-542.3921119932163</v>
      </c>
      <c r="BM470" s="39">
        <v>-1212.3354850837559</v>
      </c>
      <c r="BN470" s="39">
        <v>395.17414738524246</v>
      </c>
      <c r="BO470" s="39">
        <v>1512.3780064580262</v>
      </c>
      <c r="BP470" s="39">
        <v>-1212.3354853355004</v>
      </c>
      <c r="BQ470" s="39">
        <v>395.17414800364713</v>
      </c>
      <c r="BR470" s="39">
        <v>1512.3780065512442</v>
      </c>
      <c r="BS470" s="39">
        <v>1212.3354835392993</v>
      </c>
      <c r="BT470" s="39">
        <v>-395.17414651395984</v>
      </c>
      <c r="BU470" s="39">
        <v>-1512.3780048374624</v>
      </c>
    </row>
    <row r="471" spans="2:73" x14ac:dyDescent="0.25">
      <c r="B471" s="39">
        <v>567.67803561727669</v>
      </c>
      <c r="C471" s="39">
        <v>-199.35577722939206</v>
      </c>
      <c r="D471" s="39">
        <v>-920.17303368063415</v>
      </c>
      <c r="E471" s="39">
        <v>4353.9189888761048</v>
      </c>
      <c r="F471" s="39">
        <v>-1950.8311403294565</v>
      </c>
      <c r="G471" s="39">
        <v>-2474.8057796286839</v>
      </c>
      <c r="H471" s="39">
        <v>-3786.2409574700741</v>
      </c>
      <c r="I471" s="39">
        <v>1751.475368941188</v>
      </c>
      <c r="J471" s="39">
        <v>1554.6327476629488</v>
      </c>
      <c r="K471" s="39">
        <v>-567.67803723214456</v>
      </c>
      <c r="L471" s="39">
        <v>199.35577963732783</v>
      </c>
      <c r="M471" s="39">
        <v>920.17303431445407</v>
      </c>
      <c r="N471" s="39">
        <v>36176.849831119849</v>
      </c>
      <c r="O471" s="39">
        <v>-15426.425065027704</v>
      </c>
      <c r="P471" s="39">
        <v>-20128.825042625522</v>
      </c>
      <c r="Q471" s="39">
        <v>-29207.594416724078</v>
      </c>
      <c r="R471" s="39">
        <v>11629.805306082792</v>
      </c>
      <c r="S471" s="39">
        <v>18022.343680226422</v>
      </c>
      <c r="T471" s="39">
        <v>-7536.9334346932992</v>
      </c>
      <c r="U471" s="39">
        <v>3995.9755282871138</v>
      </c>
      <c r="V471" s="39">
        <v>3026.6543847414268</v>
      </c>
      <c r="W471" s="39">
        <v>132043.10021727474</v>
      </c>
      <c r="X471" s="39">
        <v>-70636.779748615256</v>
      </c>
      <c r="Y471" s="39">
        <v>-82420.923662311063</v>
      </c>
      <c r="Z471" s="39">
        <v>95866.250399773591</v>
      </c>
      <c r="AA471" s="39">
        <v>-55210.354693207912</v>
      </c>
      <c r="AB471" s="39">
        <v>-62292.098627993386</v>
      </c>
      <c r="AC471" s="39">
        <v>-45588.481461708689</v>
      </c>
      <c r="AD471" s="39">
        <v>28803.989757864816</v>
      </c>
      <c r="AE471" s="39">
        <v>24738.700079614959</v>
      </c>
      <c r="AF471" s="39">
        <v>-132043.1002130236</v>
      </c>
      <c r="AG471" s="39">
        <v>70636.779748407716</v>
      </c>
      <c r="AH471" s="39">
        <v>82420.923656648796</v>
      </c>
      <c r="AI471" s="38">
        <v>170662.32626107812</v>
      </c>
      <c r="AJ471" s="38">
        <v>-95644.149739793575</v>
      </c>
      <c r="AK471" s="38">
        <v>-105053.14237740857</v>
      </c>
      <c r="AL471" s="39">
        <v>34265.307069848765</v>
      </c>
      <c r="AM471" s="39">
        <v>-23056.538857062136</v>
      </c>
      <c r="AN471" s="39">
        <v>-20157.412948707421</v>
      </c>
      <c r="AO471" s="39">
        <v>-38619.22605323427</v>
      </c>
      <c r="AP471" s="39">
        <v>25007.369997835071</v>
      </c>
      <c r="AQ471" s="39">
        <v>22632.21872314806</v>
      </c>
      <c r="AR471" s="39">
        <v>-26036.632647318067</v>
      </c>
      <c r="AS471" s="39">
        <v>16419.167461461977</v>
      </c>
      <c r="AT471" s="39">
        <v>13629.854117805675</v>
      </c>
      <c r="AU471" s="39">
        <v>6323.6246029740596</v>
      </c>
      <c r="AV471" s="39">
        <v>-6004.6140670810073</v>
      </c>
      <c r="AW471" s="39">
        <v>-4247.5013267045979</v>
      </c>
      <c r="AX471" s="39">
        <v>-12582.593412906179</v>
      </c>
      <c r="AY471" s="39">
        <v>8588.2025384041663</v>
      </c>
      <c r="AZ471" s="39">
        <v>9002.3646102871007</v>
      </c>
      <c r="BA471" s="39">
        <v>-1905.0498222643942</v>
      </c>
      <c r="BB471" s="39">
        <v>632.75732857956461</v>
      </c>
      <c r="BC471" s="39">
        <v>2280.057512334522</v>
      </c>
      <c r="BD471" s="39">
        <v>4175.4366863170235</v>
      </c>
      <c r="BE471" s="39">
        <v>-1724.8610807399498</v>
      </c>
      <c r="BF471" s="39">
        <v>-2942.1072886164147</v>
      </c>
      <c r="BG471" s="39">
        <v>2083.5321262028906</v>
      </c>
      <c r="BH471" s="39">
        <v>-858.72739655974931</v>
      </c>
      <c r="BI471" s="39">
        <v>-1812.7559960681806</v>
      </c>
      <c r="BJ471" s="39">
        <v>-2083.5321203450494</v>
      </c>
      <c r="BK471" s="39">
        <v>858.72739677313598</v>
      </c>
      <c r="BL471" s="39">
        <v>1812.7559897203755</v>
      </c>
      <c r="BM471" s="39">
        <v>4353.9189889978798</v>
      </c>
      <c r="BN471" s="39">
        <v>-1950.8311405349955</v>
      </c>
      <c r="BO471" s="39">
        <v>-2474.8057792598001</v>
      </c>
      <c r="BP471" s="39">
        <v>4353.9189883120189</v>
      </c>
      <c r="BQ471" s="39">
        <v>-1950.8311470479803</v>
      </c>
      <c r="BR471" s="39">
        <v>-2474.8057740743398</v>
      </c>
      <c r="BS471" s="39">
        <v>-4353.9189901141908</v>
      </c>
      <c r="BT471" s="39">
        <v>1950.8311449758824</v>
      </c>
      <c r="BU471" s="39">
        <v>2474.8057773219775</v>
      </c>
    </row>
    <row r="472" spans="2:73" x14ac:dyDescent="0.25">
      <c r="B472" s="39">
        <v>-155.47606849650197</v>
      </c>
      <c r="C472" s="39">
        <v>3683.3642102262447</v>
      </c>
      <c r="D472" s="39">
        <v>-929.56075242047905</v>
      </c>
      <c r="E472" s="39">
        <v>-2319.040756504533</v>
      </c>
      <c r="F472" s="39">
        <v>7281.9380833865807</v>
      </c>
      <c r="G472" s="39">
        <v>294.99821681050798</v>
      </c>
      <c r="H472" s="39">
        <v>2163.5646893005251</v>
      </c>
      <c r="I472" s="39">
        <v>-3598.5738750282017</v>
      </c>
      <c r="J472" s="39">
        <v>-1224.5589690206325</v>
      </c>
      <c r="K472" s="39">
        <v>155.4760714225954</v>
      </c>
      <c r="L472" s="39">
        <v>-3683.3642161920352</v>
      </c>
      <c r="M472" s="39">
        <v>929.56075032149556</v>
      </c>
      <c r="N472" s="39">
        <v>-15740.302788080417</v>
      </c>
      <c r="O472" s="39">
        <v>23362.377917835118</v>
      </c>
      <c r="P472" s="39">
        <v>1355.3122930121963</v>
      </c>
      <c r="Q472" s="39">
        <v>11738.918502130884</v>
      </c>
      <c r="R472" s="39">
        <v>-23854.288569902863</v>
      </c>
      <c r="S472" s="39">
        <v>2385.1635364159724</v>
      </c>
      <c r="T472" s="39">
        <v>4156.8603468830997</v>
      </c>
      <c r="U472" s="39">
        <v>-3191.453554211148</v>
      </c>
      <c r="V472" s="39">
        <v>-2810.9150720455291</v>
      </c>
      <c r="W472" s="39">
        <v>-69734.971684698452</v>
      </c>
      <c r="X472" s="39">
        <v>87345.63355861856</v>
      </c>
      <c r="Y472" s="39">
        <v>22846.747998739746</v>
      </c>
      <c r="Z472" s="39">
        <v>-53994.66890004943</v>
      </c>
      <c r="AA472" s="39">
        <v>63983.25564397913</v>
      </c>
      <c r="AB472" s="39">
        <v>21491.435706820117</v>
      </c>
      <c r="AC472" s="39">
        <v>29910.562345719474</v>
      </c>
      <c r="AD472" s="39">
        <v>-47813.706009009271</v>
      </c>
      <c r="AE472" s="39">
        <v>-6951.2929645560289</v>
      </c>
      <c r="AF472" s="39">
        <v>69734.971680725313</v>
      </c>
      <c r="AG472" s="39">
        <v>-87345.633558964342</v>
      </c>
      <c r="AH472" s="39">
        <v>-22846.747993317676</v>
      </c>
      <c r="AI472" s="38">
        <v>-95644.149743865884</v>
      </c>
      <c r="AJ472" s="38">
        <v>135651.25022004833</v>
      </c>
      <c r="AK472" s="38">
        <v>26057.565132053784</v>
      </c>
      <c r="AL472" s="39">
        <v>-23590.137310245846</v>
      </c>
      <c r="AM472" s="39">
        <v>41023.678580192623</v>
      </c>
      <c r="AN472" s="39">
        <v>2915.8189239629864</v>
      </c>
      <c r="AO472" s="39">
        <v>25909.17806592711</v>
      </c>
      <c r="AP472" s="39">
        <v>-48305.616668219562</v>
      </c>
      <c r="AQ472" s="39">
        <v>-3210.8171376532482</v>
      </c>
      <c r="AR472" s="39">
        <v>16404.324326761329</v>
      </c>
      <c r="AS472" s="39">
        <v>-24389.465613397311</v>
      </c>
      <c r="AT472" s="39">
        <v>841.83276353721976</v>
      </c>
      <c r="AU472" s="39">
        <v>-6018.2470139700581</v>
      </c>
      <c r="AV472" s="39">
        <v>16075.66417999409</v>
      </c>
      <c r="AW472" s="39">
        <v>2639.7544821165902</v>
      </c>
      <c r="AX472" s="39">
        <v>9504.8537410985555</v>
      </c>
      <c r="AY472" s="39">
        <v>-23916.151052057201</v>
      </c>
      <c r="AZ472" s="39">
        <v>-4052.6499039390042</v>
      </c>
      <c r="BA472" s="39">
        <v>1167.5659732604579</v>
      </c>
      <c r="BB472" s="39">
        <v>-558.54879174217353</v>
      </c>
      <c r="BC472" s="39">
        <v>-1117.8972098248771</v>
      </c>
      <c r="BD472" s="39">
        <v>-2284.7759836127743</v>
      </c>
      <c r="BE472" s="39">
        <v>5905.1419398722037</v>
      </c>
      <c r="BF472" s="39">
        <v>591.67706612893585</v>
      </c>
      <c r="BG472" s="39">
        <v>-1201.8307463516621</v>
      </c>
      <c r="BH472" s="39">
        <v>1935.3449399482913</v>
      </c>
      <c r="BI472" s="39">
        <v>821.21835608718777</v>
      </c>
      <c r="BJ472" s="39">
        <v>1201.8307439610765</v>
      </c>
      <c r="BK472" s="39">
        <v>-1935.3449384793787</v>
      </c>
      <c r="BL472" s="39">
        <v>-821.21835434995205</v>
      </c>
      <c r="BM472" s="39">
        <v>-2319.0407568355595</v>
      </c>
      <c r="BN472" s="39">
        <v>7281.9380844400175</v>
      </c>
      <c r="BO472" s="39">
        <v>294.99821632763189</v>
      </c>
      <c r="BP472" s="39">
        <v>-2319.0407560280992</v>
      </c>
      <c r="BQ472" s="39">
        <v>7281.9380852037875</v>
      </c>
      <c r="BR472" s="39">
        <v>294.99821445358651</v>
      </c>
      <c r="BS472" s="39">
        <v>2319.0407566089302</v>
      </c>
      <c r="BT472" s="39">
        <v>-7281.938085992032</v>
      </c>
      <c r="BU472" s="39">
        <v>-294.99821450972377</v>
      </c>
    </row>
    <row r="473" spans="2:73" x14ac:dyDescent="0.25">
      <c r="B473" s="39">
        <v>-370.63356436655977</v>
      </c>
      <c r="C473" s="39">
        <v>-1113.9353516030651</v>
      </c>
      <c r="D473" s="39">
        <v>2155.6943253997306</v>
      </c>
      <c r="E473" s="39">
        <v>-2168.1309050040172</v>
      </c>
      <c r="F473" s="39">
        <v>-19.846566408780291</v>
      </c>
      <c r="G473" s="39">
        <v>3973.2082422549847</v>
      </c>
      <c r="H473" s="39">
        <v>1797.4973442442119</v>
      </c>
      <c r="I473" s="39">
        <v>-1094.0887891499729</v>
      </c>
      <c r="J473" s="39">
        <v>-1817.5139193257426</v>
      </c>
      <c r="K473" s="39">
        <v>370.633564165596</v>
      </c>
      <c r="L473" s="39">
        <v>1113.9353517415589</v>
      </c>
      <c r="M473" s="39">
        <v>-2155.694324636524</v>
      </c>
      <c r="N473" s="39">
        <v>-19766.52001834305</v>
      </c>
      <c r="O473" s="39">
        <v>2759.4801569540127</v>
      </c>
      <c r="P473" s="39">
        <v>17372.630447594904</v>
      </c>
      <c r="Q473" s="39">
        <v>17366.112458583964</v>
      </c>
      <c r="R473" s="39">
        <v>2072.4302864102428</v>
      </c>
      <c r="S473" s="39">
        <v>-19353.351517291503</v>
      </c>
      <c r="T473" s="39">
        <v>2771.0411138401005</v>
      </c>
      <c r="U473" s="39">
        <v>-3717.9750865663782</v>
      </c>
      <c r="V473" s="39">
        <v>-174.97324752868985</v>
      </c>
      <c r="W473" s="39">
        <v>-82780.063665845475</v>
      </c>
      <c r="X473" s="39">
        <v>23648.967769042032</v>
      </c>
      <c r="Y473" s="39">
        <v>90347.922216695442</v>
      </c>
      <c r="Z473" s="39">
        <v>-63013.543652817636</v>
      </c>
      <c r="AA473" s="39">
        <v>20889.487617683008</v>
      </c>
      <c r="AB473" s="39">
        <v>72975.291770639771</v>
      </c>
      <c r="AC473" s="39">
        <v>24673.486277376149</v>
      </c>
      <c r="AD473" s="39">
        <v>-7240.5078103605065</v>
      </c>
      <c r="AE473" s="39">
        <v>-28912.619480481491</v>
      </c>
      <c r="AF473" s="39">
        <v>82780.063659573381</v>
      </c>
      <c r="AG473" s="39">
        <v>-23648.967767243004</v>
      </c>
      <c r="AH473" s="39">
        <v>-90347.922210051402</v>
      </c>
      <c r="AI473" s="38">
        <v>-105053.14237997751</v>
      </c>
      <c r="AJ473" s="38">
        <v>26057.565129987961</v>
      </c>
      <c r="AK473" s="38">
        <v>121241.26276466425</v>
      </c>
      <c r="AL473" s="39">
        <v>-20104.947818041794</v>
      </c>
      <c r="AM473" s="39">
        <v>2428.4439314929336</v>
      </c>
      <c r="AN473" s="39">
        <v>26920.132312999074</v>
      </c>
      <c r="AO473" s="39">
        <v>22273.078719436471</v>
      </c>
      <c r="AP473" s="39">
        <v>-2408.5973634052061</v>
      </c>
      <c r="AQ473" s="39">
        <v>-30893.340553127164</v>
      </c>
      <c r="AR473" s="39">
        <v>13229.748713576053</v>
      </c>
      <c r="AS473" s="39">
        <v>2095.8035252101331</v>
      </c>
      <c r="AT473" s="39">
        <v>-19285.569709218144</v>
      </c>
      <c r="AU473" s="39">
        <v>-4775.4437854261178</v>
      </c>
      <c r="AV473" s="39">
        <v>3965.480659641742</v>
      </c>
      <c r="AW473" s="39">
        <v>5136.2318065499321</v>
      </c>
      <c r="AX473" s="39">
        <v>9043.3300103175079</v>
      </c>
      <c r="AY473" s="39">
        <v>-4504.4008911946457</v>
      </c>
      <c r="AZ473" s="39">
        <v>-11607.770846305229</v>
      </c>
      <c r="BA473" s="39">
        <v>2099.7553199273652</v>
      </c>
      <c r="BB473" s="39">
        <v>-558.76679555669682</v>
      </c>
      <c r="BC473" s="39">
        <v>-2498.330801892389</v>
      </c>
      <c r="BD473" s="39">
        <v>-2648.5952727870226</v>
      </c>
      <c r="BE473" s="39">
        <v>162.30280868767932</v>
      </c>
      <c r="BF473" s="39">
        <v>4118.2238173748292</v>
      </c>
      <c r="BG473" s="39">
        <v>-1619.29095370819</v>
      </c>
      <c r="BH473" s="39">
        <v>376.61742495422072</v>
      </c>
      <c r="BI473" s="39">
        <v>2353.3152239528563</v>
      </c>
      <c r="BJ473" s="39">
        <v>1619.2909503811256</v>
      </c>
      <c r="BK473" s="39">
        <v>-376.61742616187951</v>
      </c>
      <c r="BL473" s="39">
        <v>-2353.3152199732608</v>
      </c>
      <c r="BM473" s="39">
        <v>-2168.1309050949108</v>
      </c>
      <c r="BN473" s="39">
        <v>-19.846566529549364</v>
      </c>
      <c r="BO473" s="39">
        <v>3973.2082422583348</v>
      </c>
      <c r="BP473" s="39">
        <v>-2168.1309050426535</v>
      </c>
      <c r="BQ473" s="39">
        <v>-19.846562363971088</v>
      </c>
      <c r="BR473" s="39">
        <v>3973.2082395335151</v>
      </c>
      <c r="BS473" s="39">
        <v>2168.1309058668958</v>
      </c>
      <c r="BT473" s="39">
        <v>19.846563907864947</v>
      </c>
      <c r="BU473" s="39">
        <v>-3973.2082412635586</v>
      </c>
    </row>
    <row r="474" spans="2:73" x14ac:dyDescent="0.25">
      <c r="B474" s="39">
        <v>-4957.7637793570284</v>
      </c>
      <c r="C474" s="39">
        <v>3375.3896280417243</v>
      </c>
      <c r="D474" s="39">
        <v>2318.1767009792111</v>
      </c>
      <c r="E474" s="39">
        <v>-12933.00720194369</v>
      </c>
      <c r="F474" s="39">
        <v>8911.757051440336</v>
      </c>
      <c r="G474" s="39">
        <v>6514.4348840399143</v>
      </c>
      <c r="H474" s="39">
        <v>7975.2434215117364</v>
      </c>
      <c r="I474" s="39">
        <v>-5536.3674218682372</v>
      </c>
      <c r="J474" s="39">
        <v>-4196.2581824084054</v>
      </c>
      <c r="K474" s="39">
        <v>4957.7637803676926</v>
      </c>
      <c r="L474" s="39">
        <v>-3375.3896295577106</v>
      </c>
      <c r="M474" s="39">
        <v>-2318.1767018147693</v>
      </c>
      <c r="N474" s="39">
        <v>-4122.0766679195422</v>
      </c>
      <c r="O474" s="39">
        <v>3083.0903141400854</v>
      </c>
      <c r="P474" s="39">
        <v>1942.9669184420661</v>
      </c>
      <c r="Q474" s="39">
        <v>-1278.5833664211661</v>
      </c>
      <c r="R474" s="39">
        <v>-243.19048807984626</v>
      </c>
      <c r="S474" s="39">
        <v>1298.0029346683721</v>
      </c>
      <c r="T474" s="39">
        <v>10358.423815619204</v>
      </c>
      <c r="U474" s="39">
        <v>-6215.289457116608</v>
      </c>
      <c r="V474" s="39">
        <v>-5559.1465545457122</v>
      </c>
      <c r="W474" s="39">
        <v>-7079.3107763887147</v>
      </c>
      <c r="X474" s="39">
        <v>6224.9915148597993</v>
      </c>
      <c r="Y474" s="39">
        <v>3602.0507770137792</v>
      </c>
      <c r="Z474" s="39">
        <v>-2957.2340962983758</v>
      </c>
      <c r="AA474" s="39">
        <v>3141.9011970150295</v>
      </c>
      <c r="AB474" s="39">
        <v>1659.0838486707746</v>
      </c>
      <c r="AC474" s="39">
        <v>-35943.957804285499</v>
      </c>
      <c r="AD474" s="39">
        <v>26975.228996983507</v>
      </c>
      <c r="AE474" s="39">
        <v>20466.028737006927</v>
      </c>
      <c r="AF474" s="39">
        <v>7079.310768447689</v>
      </c>
      <c r="AG474" s="39">
        <v>-6224.9915126457136</v>
      </c>
      <c r="AH474" s="39">
        <v>-3602.0507710244538</v>
      </c>
      <c r="AI474" s="39">
        <v>34265.30706424106</v>
      </c>
      <c r="AJ474" s="39">
        <v>-23590.137309021073</v>
      </c>
      <c r="AK474" s="39">
        <v>-20104.947813471896</v>
      </c>
      <c r="AL474" s="38">
        <v>54277.625039995684</v>
      </c>
      <c r="AM474" s="38">
        <v>-38726.885874561769</v>
      </c>
      <c r="AN474" s="38">
        <v>-30221.433473374931</v>
      </c>
      <c r="AO474" s="39">
        <v>-41344.617836950478</v>
      </c>
      <c r="AP474" s="39">
        <v>29815.128822015799</v>
      </c>
      <c r="AQ474" s="39">
        <v>23706.99858860319</v>
      </c>
      <c r="AR474" s="39">
        <v>-28134.333829301577</v>
      </c>
      <c r="AS474" s="39">
        <v>18880.870960712145</v>
      </c>
      <c r="AT474" s="39">
        <v>14259.108944332984</v>
      </c>
      <c r="AU474" s="39">
        <v>9852.8514562864602</v>
      </c>
      <c r="AV474" s="39">
        <v>-10264.31605446144</v>
      </c>
      <c r="AW474" s="39">
        <v>-5910.7624890280003</v>
      </c>
      <c r="AX474" s="39">
        <v>-13210.284008348268</v>
      </c>
      <c r="AY474" s="39">
        <v>10934.257862165012</v>
      </c>
      <c r="AZ474" s="39">
        <v>9447.8896447226798</v>
      </c>
      <c r="BA474" s="39">
        <v>-16290.439750067941</v>
      </c>
      <c r="BB474" s="39">
        <v>9581.6988564487092</v>
      </c>
      <c r="BC474" s="39">
        <v>10051.562037400025</v>
      </c>
      <c r="BD474" s="39">
        <v>2185.8865345492909</v>
      </c>
      <c r="BE474" s="39">
        <v>-352.59533893514975</v>
      </c>
      <c r="BF474" s="39">
        <v>-2237.213039377019</v>
      </c>
      <c r="BG474" s="39">
        <v>1171.5460167757753</v>
      </c>
      <c r="BH474" s="39">
        <v>-317.34646850730718</v>
      </c>
      <c r="BI474" s="39">
        <v>-1299.9141157609597</v>
      </c>
      <c r="BJ474" s="39">
        <v>-1171.5460178619262</v>
      </c>
      <c r="BK474" s="39">
        <v>317.34646905121235</v>
      </c>
      <c r="BL474" s="39">
        <v>1299.9141162673823</v>
      </c>
      <c r="BM474" s="39">
        <v>-12933.007201818869</v>
      </c>
      <c r="BN474" s="39">
        <v>8911.757051313496</v>
      </c>
      <c r="BO474" s="39">
        <v>6514.4348840765906</v>
      </c>
      <c r="BP474" s="39">
        <v>-12933.007201703998</v>
      </c>
      <c r="BQ474" s="39">
        <v>8911.75705142066</v>
      </c>
      <c r="BR474" s="39">
        <v>6514.4348840101393</v>
      </c>
      <c r="BS474" s="39">
        <v>12933.007201046608</v>
      </c>
      <c r="BT474" s="39">
        <v>-8911.7570512949987</v>
      </c>
      <c r="BU474" s="39">
        <v>-6514.4348829105757</v>
      </c>
    </row>
    <row r="475" spans="2:73" x14ac:dyDescent="0.25">
      <c r="B475" s="39">
        <v>3266.6192499388208</v>
      </c>
      <c r="C475" s="39">
        <v>-10081.528575039392</v>
      </c>
      <c r="D475" s="39">
        <v>1566.6722991392844</v>
      </c>
      <c r="E475" s="39">
        <v>8970.0911424127989</v>
      </c>
      <c r="F475" s="39">
        <v>-20420.110113570248</v>
      </c>
      <c r="G475" s="39">
        <v>1216.7952182276431</v>
      </c>
      <c r="H475" s="39">
        <v>-5703.471891447708</v>
      </c>
      <c r="I475" s="39">
        <v>10338.581537020676</v>
      </c>
      <c r="J475" s="39">
        <v>349.87708025470511</v>
      </c>
      <c r="K475" s="39">
        <v>-3266.6192508698141</v>
      </c>
      <c r="L475" s="39">
        <v>10081.528575907523</v>
      </c>
      <c r="M475" s="39">
        <v>-1566.6722983219424</v>
      </c>
      <c r="N475" s="39">
        <v>2392.5250809339345</v>
      </c>
      <c r="O475" s="39">
        <v>-7196.7263237210609</v>
      </c>
      <c r="P475" s="39">
        <v>2628.1869660291786</v>
      </c>
      <c r="Q475" s="39">
        <v>-619.98049184922388</v>
      </c>
      <c r="R475" s="39">
        <v>-820.19886699497386</v>
      </c>
      <c r="S475" s="39">
        <v>1538.388333778852</v>
      </c>
      <c r="T475" s="39">
        <v>-5039.1638409377938</v>
      </c>
      <c r="U475" s="39">
        <v>18098.453770022505</v>
      </c>
      <c r="V475" s="39">
        <v>-5733.2475990161811</v>
      </c>
      <c r="W475" s="39">
        <v>6700.2558799792023</v>
      </c>
      <c r="X475" s="39">
        <v>-12623.155472957636</v>
      </c>
      <c r="Y475" s="39">
        <v>-3.4559976530267704</v>
      </c>
      <c r="Z475" s="39">
        <v>4307.7307923566004</v>
      </c>
      <c r="AA475" s="39">
        <v>-5426.4291498735229</v>
      </c>
      <c r="AB475" s="39">
        <v>-2631.6429564551763</v>
      </c>
      <c r="AC475" s="39">
        <v>27984.25014357908</v>
      </c>
      <c r="AD475" s="39">
        <v>-45629.908863146768</v>
      </c>
      <c r="AE475" s="39">
        <v>-6598.4752247429424</v>
      </c>
      <c r="AF475" s="39">
        <v>-6700.2558758156492</v>
      </c>
      <c r="AG475" s="39">
        <v>12623.155473694016</v>
      </c>
      <c r="AH475" s="39">
        <v>3.4559932154184025</v>
      </c>
      <c r="AI475" s="39">
        <v>-23056.538854491071</v>
      </c>
      <c r="AJ475" s="39">
        <v>41023.678580706022</v>
      </c>
      <c r="AK475" s="39">
        <v>2428.4439288894382</v>
      </c>
      <c r="AL475" s="38">
        <v>-38726.885874510852</v>
      </c>
      <c r="AM475" s="38">
        <v>74066.944167391121</v>
      </c>
      <c r="AN475" s="38">
        <v>1215.1047060791425</v>
      </c>
      <c r="AO475" s="39">
        <v>29756.794731521673</v>
      </c>
      <c r="AP475" s="39">
        <v>-53646.834053470193</v>
      </c>
      <c r="AQ475" s="39">
        <v>-2431.8999238129127</v>
      </c>
      <c r="AR475" s="39">
        <v>19437.188872411567</v>
      </c>
      <c r="AS475" s="39">
        <v>-29009.484474706962</v>
      </c>
      <c r="AT475" s="39">
        <v>1668.452023415784</v>
      </c>
      <c r="AU475" s="39">
        <v>-8784.2302263962047</v>
      </c>
      <c r="AV475" s="39">
        <v>27115.716622674663</v>
      </c>
      <c r="AW475" s="39">
        <v>2393.3778174130193</v>
      </c>
      <c r="AX475" s="39">
        <v>10319.605859325522</v>
      </c>
      <c r="AY475" s="39">
        <v>-24637.349578780602</v>
      </c>
      <c r="AZ475" s="39">
        <v>-4100.3519475198063</v>
      </c>
      <c r="BA475" s="39">
        <v>10505.466772330801</v>
      </c>
      <c r="BB475" s="39">
        <v>-17941.743067490966</v>
      </c>
      <c r="BC475" s="39">
        <v>-490.17890963068203</v>
      </c>
      <c r="BD475" s="39">
        <v>-1048.4469240484177</v>
      </c>
      <c r="BE475" s="39">
        <v>-1979.2734829123565</v>
      </c>
      <c r="BF475" s="39">
        <v>1192.3711648694434</v>
      </c>
      <c r="BG475" s="39">
        <v>-486.92870780795897</v>
      </c>
      <c r="BH475" s="39">
        <v>-499.09356295783124</v>
      </c>
      <c r="BI475" s="39">
        <v>514.60296518080918</v>
      </c>
      <c r="BJ475" s="39">
        <v>486.92870879982468</v>
      </c>
      <c r="BK475" s="39">
        <v>499.09356191285156</v>
      </c>
      <c r="BL475" s="39">
        <v>-514.60296546334212</v>
      </c>
      <c r="BM475" s="39">
        <v>8970.0911421684268</v>
      </c>
      <c r="BN475" s="39">
        <v>-20420.110112953007</v>
      </c>
      <c r="BO475" s="39">
        <v>1216.7952181001287</v>
      </c>
      <c r="BP475" s="39">
        <v>8970.0911421842065</v>
      </c>
      <c r="BQ475" s="39">
        <v>-20420.110113533759</v>
      </c>
      <c r="BR475" s="39">
        <v>1216.7952183345396</v>
      </c>
      <c r="BS475" s="39">
        <v>-8970.0911419268341</v>
      </c>
      <c r="BT475" s="39">
        <v>20420.110114207109</v>
      </c>
      <c r="BU475" s="39">
        <v>-1216.7952193599313</v>
      </c>
    </row>
    <row r="476" spans="2:73" x14ac:dyDescent="0.25">
      <c r="B476" s="39">
        <v>2371.4575795171149</v>
      </c>
      <c r="C476" s="39">
        <v>2067.2518350542632</v>
      </c>
      <c r="D476" s="39">
        <v>-4831.4834688338606</v>
      </c>
      <c r="E476" s="39">
        <v>6458.3884920853116</v>
      </c>
      <c r="F476" s="39">
        <v>1319.1406242267167</v>
      </c>
      <c r="G476" s="39">
        <v>-11314.046101441945</v>
      </c>
      <c r="H476" s="39">
        <v>-4086.930912268188</v>
      </c>
      <c r="I476" s="39">
        <v>748.11121028983098</v>
      </c>
      <c r="J476" s="39">
        <v>6482.5626325468056</v>
      </c>
      <c r="K476" s="39">
        <v>-2371.4575796772247</v>
      </c>
      <c r="L476" s="39">
        <v>-2067.2518342588974</v>
      </c>
      <c r="M476" s="39">
        <v>4831.4834688035016</v>
      </c>
      <c r="N476" s="39">
        <v>2535.4496380417472</v>
      </c>
      <c r="O476" s="39">
        <v>1489.5641570644875</v>
      </c>
      <c r="P476" s="39">
        <v>-3833.9876988253336</v>
      </c>
      <c r="Q476" s="39">
        <v>1814.4459208878875</v>
      </c>
      <c r="R476" s="39">
        <v>1591.4068220763802</v>
      </c>
      <c r="S476" s="39">
        <v>-2650.2075901902363</v>
      </c>
      <c r="T476" s="39">
        <v>-6721.3531388674119</v>
      </c>
      <c r="U476" s="39">
        <v>-5148.2228138788232</v>
      </c>
      <c r="V476" s="39">
        <v>11315.678757941809</v>
      </c>
      <c r="W476" s="39">
        <v>3605.6320370615426</v>
      </c>
      <c r="X476" s="39">
        <v>381.57359159921862</v>
      </c>
      <c r="Y476" s="39">
        <v>-5142.5026098879571</v>
      </c>
      <c r="Z476" s="39">
        <v>1070.1823913774301</v>
      </c>
      <c r="AA476" s="39">
        <v>-1107.9905615790024</v>
      </c>
      <c r="AB476" s="39">
        <v>-1308.5149059257619</v>
      </c>
      <c r="AC476" s="39">
        <v>19413.149422958264</v>
      </c>
      <c r="AD476" s="39">
        <v>-5615.2163094468133</v>
      </c>
      <c r="AE476" s="39">
        <v>-25578.43963257756</v>
      </c>
      <c r="AF476" s="39">
        <v>-3605.6320321283056</v>
      </c>
      <c r="AG476" s="39">
        <v>-381.57359411698189</v>
      </c>
      <c r="AH476" s="39">
        <v>5142.5026070351305</v>
      </c>
      <c r="AI476" s="39">
        <v>-20157.41294440347</v>
      </c>
      <c r="AJ476" s="39">
        <v>2915.8189223904401</v>
      </c>
      <c r="AK476" s="39">
        <v>26920.132309807919</v>
      </c>
      <c r="AL476" s="38">
        <v>-30221.433473444173</v>
      </c>
      <c r="AM476" s="38">
        <v>1215.1047061261825</v>
      </c>
      <c r="AN476" s="38">
        <v>43376.681022283272</v>
      </c>
      <c r="AO476" s="39">
        <v>23763.044980343529</v>
      </c>
      <c r="AP476" s="39">
        <v>-2534.2453293953636</v>
      </c>
      <c r="AQ476" s="39">
        <v>-32062.634920112945</v>
      </c>
      <c r="AR476" s="39">
        <v>14540.533649634988</v>
      </c>
      <c r="AS476" s="39">
        <v>1855.1481776365783</v>
      </c>
      <c r="AT476" s="39">
        <v>-20427.853977170322</v>
      </c>
      <c r="AU476" s="39">
        <v>-6228.4102794195296</v>
      </c>
      <c r="AV476" s="39">
        <v>3069.9105004231269</v>
      </c>
      <c r="AW476" s="39">
        <v>7017.6499856116243</v>
      </c>
      <c r="AX476" s="39">
        <v>9222.5113314456157</v>
      </c>
      <c r="AY476" s="39">
        <v>-4389.3935079066268</v>
      </c>
      <c r="AZ476" s="39">
        <v>-11634.780943441279</v>
      </c>
      <c r="BA476" s="39">
        <v>9452.489541514431</v>
      </c>
      <c r="BB476" s="39">
        <v>-0.34238182711339959</v>
      </c>
      <c r="BC476" s="39">
        <v>-15931.177057367364</v>
      </c>
      <c r="BD476" s="39">
        <v>-1834.1936471195515</v>
      </c>
      <c r="BE476" s="39">
        <v>834.99837443315448</v>
      </c>
      <c r="BF476" s="39">
        <v>2900.4247714109229</v>
      </c>
      <c r="BG476" s="39">
        <v>-1159.9074047052732</v>
      </c>
      <c r="BH476" s="39">
        <v>484.48463385698852</v>
      </c>
      <c r="BI476" s="39">
        <v>1716.7061858216582</v>
      </c>
      <c r="BJ476" s="39">
        <v>1159.907405162272</v>
      </c>
      <c r="BK476" s="39">
        <v>-484.48463373970844</v>
      </c>
      <c r="BL476" s="39">
        <v>-1716.7061861022389</v>
      </c>
      <c r="BM476" s="39">
        <v>6458.3884921034041</v>
      </c>
      <c r="BN476" s="39">
        <v>1319.1406239829166</v>
      </c>
      <c r="BO476" s="39">
        <v>-11314.046101387316</v>
      </c>
      <c r="BP476" s="39">
        <v>6458.3884919763459</v>
      </c>
      <c r="BQ476" s="39">
        <v>1319.1406242770836</v>
      </c>
      <c r="BR476" s="39">
        <v>-11314.046101482088</v>
      </c>
      <c r="BS476" s="39">
        <v>-6458.3884914321134</v>
      </c>
      <c r="BT476" s="39">
        <v>-1319.1406247476041</v>
      </c>
      <c r="BU476" s="39">
        <v>11314.046100898015</v>
      </c>
    </row>
    <row r="477" spans="2:73" x14ac:dyDescent="0.25">
      <c r="B477" s="39">
        <v>-6766.9034200194292</v>
      </c>
      <c r="C477" s="39">
        <v>4542.1007288238561</v>
      </c>
      <c r="D477" s="39">
        <v>3386.5986917106297</v>
      </c>
      <c r="E477" s="39">
        <v>-7194.2496353505121</v>
      </c>
      <c r="F477" s="39">
        <v>4356.0572109435234</v>
      </c>
      <c r="G477" s="39">
        <v>3324.419997543715</v>
      </c>
      <c r="H477" s="39">
        <v>427.34621401636207</v>
      </c>
      <c r="I477" s="39">
        <v>186.0435225321005</v>
      </c>
      <c r="J477" s="39">
        <v>62.178693481272603</v>
      </c>
      <c r="K477" s="39">
        <v>6766.9034208802786</v>
      </c>
      <c r="L477" s="39">
        <v>-4542.1007324552656</v>
      </c>
      <c r="M477" s="39">
        <v>-3386.5986918985132</v>
      </c>
      <c r="N477" s="39">
        <v>8918.8252674024698</v>
      </c>
      <c r="O477" s="39">
        <v>-6530.0336006061389</v>
      </c>
      <c r="P477" s="39">
        <v>-4044.372203037427</v>
      </c>
      <c r="Q477" s="39">
        <v>4983.8071902691909</v>
      </c>
      <c r="R477" s="39">
        <v>-1947.0123312090279</v>
      </c>
      <c r="S477" s="39">
        <v>-3379.4289978787042</v>
      </c>
      <c r="T477" s="39">
        <v>-7135.7290364648179</v>
      </c>
      <c r="U477" s="39">
        <v>3934.9452022127662</v>
      </c>
      <c r="V477" s="39">
        <v>4037.2025075064053</v>
      </c>
      <c r="W477" s="39">
        <v>9919.6414080259347</v>
      </c>
      <c r="X477" s="39">
        <v>-8203.6738721805414</v>
      </c>
      <c r="Y477" s="39">
        <v>-4814.3862517162115</v>
      </c>
      <c r="Z477" s="39">
        <v>1000.8161482393868</v>
      </c>
      <c r="AA477" s="39">
        <v>-1673.6402716686071</v>
      </c>
      <c r="AB477" s="39">
        <v>-770.01405587828594</v>
      </c>
      <c r="AC477" s="39">
        <v>34636.23501598509</v>
      </c>
      <c r="AD477" s="39">
        <v>-25635.806009885382</v>
      </c>
      <c r="AE477" s="39">
        <v>-19663.66377984421</v>
      </c>
      <c r="AF477" s="39">
        <v>-9919.6414153598271</v>
      </c>
      <c r="AG477" s="39">
        <v>8203.673875334036</v>
      </c>
      <c r="AH477" s="39">
        <v>4814.3862566469043</v>
      </c>
      <c r="AI477" s="39">
        <v>-38619.226059551052</v>
      </c>
      <c r="AJ477" s="39">
        <v>25909.178067314308</v>
      </c>
      <c r="AK477" s="39">
        <v>22273.078723378498</v>
      </c>
      <c r="AL477" s="39">
        <v>-41344.617837108388</v>
      </c>
      <c r="AM477" s="39">
        <v>29756.794731023485</v>
      </c>
      <c r="AN477" s="39">
        <v>23763.044980917199</v>
      </c>
      <c r="AO477" s="38">
        <v>48538.867472195481</v>
      </c>
      <c r="AP477" s="38">
        <v>-34112.851941202207</v>
      </c>
      <c r="AQ477" s="38">
        <v>-27087.46497889945</v>
      </c>
      <c r="AR477" s="39">
        <v>32644.400660585499</v>
      </c>
      <c r="AS477" s="39">
        <v>-21900.233889077728</v>
      </c>
      <c r="AT477" s="39">
        <v>-16069.633331680867</v>
      </c>
      <c r="AU477" s="39">
        <v>-7762.5408554777368</v>
      </c>
      <c r="AV477" s="39">
        <v>8144.6170335065126</v>
      </c>
      <c r="AW477" s="39">
        <v>5178.4547877024197</v>
      </c>
      <c r="AX477" s="39">
        <v>15894.466812100514</v>
      </c>
      <c r="AY477" s="39">
        <v>-12212.618052131729</v>
      </c>
      <c r="AZ477" s="39">
        <v>-11017.831647752548</v>
      </c>
      <c r="BA477" s="39">
        <v>937.67632336308588</v>
      </c>
      <c r="BB477" s="39">
        <v>288.05619054344339</v>
      </c>
      <c r="BC477" s="39">
        <v>-2514.9568639579784</v>
      </c>
      <c r="BD477" s="39">
        <v>-5434.1979898669206</v>
      </c>
      <c r="BE477" s="39">
        <v>2795.0691061709049</v>
      </c>
      <c r="BF477" s="39">
        <v>3577.7354397617128</v>
      </c>
      <c r="BG477" s="39">
        <v>-2697.7279675482569</v>
      </c>
      <c r="BH477" s="39">
        <v>1272.9319127757669</v>
      </c>
      <c r="BI477" s="39">
        <v>2261.6414212197651</v>
      </c>
      <c r="BJ477" s="39">
        <v>2697.7279660892987</v>
      </c>
      <c r="BK477" s="39">
        <v>-1272.9319107961762</v>
      </c>
      <c r="BL477" s="39">
        <v>-2261.641420126597</v>
      </c>
      <c r="BM477" s="39">
        <v>-7194.2496349089242</v>
      </c>
      <c r="BN477" s="39">
        <v>4356.0572084895975</v>
      </c>
      <c r="BO477" s="39">
        <v>3324.4199986382487</v>
      </c>
      <c r="BP477" s="39">
        <v>-7194.2496342436589</v>
      </c>
      <c r="BQ477" s="39">
        <v>4356.0572085768745</v>
      </c>
      <c r="BR477" s="39">
        <v>3324.4199978010097</v>
      </c>
      <c r="BS477" s="39">
        <v>7194.2496343546291</v>
      </c>
      <c r="BT477" s="39">
        <v>-4356.0572090718288</v>
      </c>
      <c r="BU477" s="39">
        <v>-3324.4199978388142</v>
      </c>
    </row>
    <row r="478" spans="2:73" x14ac:dyDescent="0.25">
      <c r="B478" s="39">
        <v>4565.6005116774732</v>
      </c>
      <c r="C478" s="39">
        <v>-11392.263502039801</v>
      </c>
      <c r="D478" s="39">
        <v>-516.54218302569552</v>
      </c>
      <c r="E478" s="39">
        <v>4297.7231187347816</v>
      </c>
      <c r="F478" s="39">
        <v>-12226.153125501511</v>
      </c>
      <c r="G478" s="39">
        <v>-272.98217610002484</v>
      </c>
      <c r="H478" s="39">
        <v>267.87739436368088</v>
      </c>
      <c r="I478" s="39">
        <v>833.88962017100391</v>
      </c>
      <c r="J478" s="39">
        <v>-243.5600070979653</v>
      </c>
      <c r="K478" s="39">
        <v>-4565.6005118931034</v>
      </c>
      <c r="L478" s="39">
        <v>11392.263502899901</v>
      </c>
      <c r="M478" s="39">
        <v>516.54218307888641</v>
      </c>
      <c r="N478" s="39">
        <v>-6302.129196942743</v>
      </c>
      <c r="O478" s="39">
        <v>15019.376580323835</v>
      </c>
      <c r="P478" s="39">
        <v>-1799.047686282519</v>
      </c>
      <c r="Q478" s="39">
        <v>-1444.1051690481825</v>
      </c>
      <c r="R478" s="39">
        <v>7223.7345033856327</v>
      </c>
      <c r="S478" s="39">
        <v>-2034.1328216234569</v>
      </c>
      <c r="T478" s="39">
        <v>3180.6338536592993</v>
      </c>
      <c r="U478" s="39">
        <v>-10850.847581561147</v>
      </c>
      <c r="V478" s="39">
        <v>4349.722692194744</v>
      </c>
      <c r="W478" s="39">
        <v>-9105.4819401852565</v>
      </c>
      <c r="X478" s="39">
        <v>17567.370513660535</v>
      </c>
      <c r="Y478" s="39">
        <v>398.63013864754066</v>
      </c>
      <c r="Z478" s="39">
        <v>-2803.3527449421526</v>
      </c>
      <c r="AA478" s="39">
        <v>2547.9939290762709</v>
      </c>
      <c r="AB478" s="39">
        <v>2197.6778291431906</v>
      </c>
      <c r="AC478" s="39">
        <v>-26366.61757534412</v>
      </c>
      <c r="AD478" s="39">
        <v>43629.876094094463</v>
      </c>
      <c r="AE478" s="39">
        <v>6640.4080151328926</v>
      </c>
      <c r="AF478" s="39">
        <v>9105.4819415570182</v>
      </c>
      <c r="AG478" s="39">
        <v>-17567.370512140897</v>
      </c>
      <c r="AH478" s="39">
        <v>-398.63014071214934</v>
      </c>
      <c r="AI478" s="39">
        <v>25007.37000000236</v>
      </c>
      <c r="AJ478" s="39">
        <v>-48305.616665245943</v>
      </c>
      <c r="AK478" s="39">
        <v>-2408.5973661595426</v>
      </c>
      <c r="AL478" s="39">
        <v>29815.128821943887</v>
      </c>
      <c r="AM478" s="39">
        <v>-53646.834052438018</v>
      </c>
      <c r="AN478" s="39">
        <v>-2534.2453298307682</v>
      </c>
      <c r="AO478" s="38">
        <v>-34112.851941062203</v>
      </c>
      <c r="AP478" s="38">
        <v>65872.987178502372</v>
      </c>
      <c r="AQ478" s="38">
        <v>2807.2275061158216</v>
      </c>
      <c r="AR478" s="39">
        <v>-21587.097966978181</v>
      </c>
      <c r="AS478" s="39">
        <v>33282.132788753726</v>
      </c>
      <c r="AT478" s="39">
        <v>-2142.3960442111261</v>
      </c>
      <c r="AU478" s="39">
        <v>7747.8323615388908</v>
      </c>
      <c r="AV478" s="39">
        <v>-21069.593784218076</v>
      </c>
      <c r="AW478" s="39">
        <v>-3344.7288636239409</v>
      </c>
      <c r="AX478" s="39">
        <v>-12525.753974569405</v>
      </c>
      <c r="AY478" s="39">
        <v>32590.854389273052</v>
      </c>
      <c r="AZ478" s="39">
        <v>4949.6235511352788</v>
      </c>
      <c r="BA478" s="39">
        <v>-480.19849726765267</v>
      </c>
      <c r="BB478" s="39">
        <v>-704.89251650192057</v>
      </c>
      <c r="BC478" s="39">
        <v>1331.9125139408202</v>
      </c>
      <c r="BD478" s="39">
        <v>3138.4801561232571</v>
      </c>
      <c r="BE478" s="39">
        <v>-8696.4978782911257</v>
      </c>
      <c r="BF478" s="39">
        <v>-567.90163160366183</v>
      </c>
      <c r="BG478" s="39">
        <v>1639.4414581865922</v>
      </c>
      <c r="BH478" s="39">
        <v>-2824.7627307348075</v>
      </c>
      <c r="BI478" s="39">
        <v>-1036.9930556285999</v>
      </c>
      <c r="BJ478" s="39">
        <v>-1639.4414580052621</v>
      </c>
      <c r="BK478" s="39">
        <v>2824.7627309876539</v>
      </c>
      <c r="BL478" s="39">
        <v>1036.9930554349153</v>
      </c>
      <c r="BM478" s="39">
        <v>4297.7231181452325</v>
      </c>
      <c r="BN478" s="39">
        <v>-12226.153123295104</v>
      </c>
      <c r="BO478" s="39">
        <v>-272.9821767105343</v>
      </c>
      <c r="BP478" s="39">
        <v>4297.7231169978741</v>
      </c>
      <c r="BQ478" s="39">
        <v>-12226.153121696221</v>
      </c>
      <c r="BR478" s="39">
        <v>-272.98217599848107</v>
      </c>
      <c r="BS478" s="39">
        <v>-4297.7231181588577</v>
      </c>
      <c r="BT478" s="39">
        <v>12226.153124131362</v>
      </c>
      <c r="BU478" s="39">
        <v>272.98217654535711</v>
      </c>
    </row>
    <row r="479" spans="2:73" x14ac:dyDescent="0.25">
      <c r="B479" s="39">
        <v>3336.6164365170112</v>
      </c>
      <c r="C479" s="39">
        <v>-624.42545027750248</v>
      </c>
      <c r="D479" s="39">
        <v>-5137.6764791176556</v>
      </c>
      <c r="E479" s="39">
        <v>3380.4663905298139</v>
      </c>
      <c r="F479" s="39">
        <v>-375.3275832855561</v>
      </c>
      <c r="G479" s="39">
        <v>-5485.5862475298054</v>
      </c>
      <c r="H479" s="39">
        <v>-43.849953593926557</v>
      </c>
      <c r="I479" s="39">
        <v>-249.09786913997368</v>
      </c>
      <c r="J479" s="39">
        <v>347.90976897456602</v>
      </c>
      <c r="K479" s="39">
        <v>-3336.6164371482309</v>
      </c>
      <c r="L479" s="39">
        <v>624.42545273247924</v>
      </c>
      <c r="M479" s="39">
        <v>5137.6764793639441</v>
      </c>
      <c r="N479" s="39">
        <v>-4440.9983173138353</v>
      </c>
      <c r="O479" s="39">
        <v>-1508.8576923357077</v>
      </c>
      <c r="P479" s="39">
        <v>7396.0693082427542</v>
      </c>
      <c r="Q479" s="39">
        <v>-3840.698540843674</v>
      </c>
      <c r="R479" s="39">
        <v>-1870.6478249003985</v>
      </c>
      <c r="S479" s="39">
        <v>5701.2902327511856</v>
      </c>
      <c r="T479" s="39">
        <v>4945.0804212700959</v>
      </c>
      <c r="U479" s="39">
        <v>4003.9309677433403</v>
      </c>
      <c r="V479" s="39">
        <v>-7959.6830612673511</v>
      </c>
      <c r="W479" s="39">
        <v>-4455.2462494203464</v>
      </c>
      <c r="X479" s="39">
        <v>-403.58963488071777</v>
      </c>
      <c r="Y479" s="39">
        <v>6654.8806116039086</v>
      </c>
      <c r="Z479" s="39">
        <v>-14.247936085324284</v>
      </c>
      <c r="AA479" s="39">
        <v>1105.2680588094024</v>
      </c>
      <c r="AB479" s="39">
        <v>-741.18869407903594</v>
      </c>
      <c r="AC479" s="39">
        <v>-18805.768122069065</v>
      </c>
      <c r="AD479" s="39">
        <v>6186.7330242717271</v>
      </c>
      <c r="AE479" s="39">
        <v>24450.861628564242</v>
      </c>
      <c r="AF479" s="39">
        <v>4455.2462536366875</v>
      </c>
      <c r="AG479" s="39">
        <v>403.5896321243581</v>
      </c>
      <c r="AH479" s="39">
        <v>-6654.8806137000975</v>
      </c>
      <c r="AI479" s="39">
        <v>22632.218726286606</v>
      </c>
      <c r="AJ479" s="39">
        <v>-3210.8171399531848</v>
      </c>
      <c r="AK479" s="39">
        <v>-30893.34055400428</v>
      </c>
      <c r="AL479" s="39">
        <v>23706.998588793293</v>
      </c>
      <c r="AM479" s="39">
        <v>-2431.899923701731</v>
      </c>
      <c r="AN479" s="39">
        <v>-32062.634920578148</v>
      </c>
      <c r="AO479" s="38">
        <v>-27087.464979007622</v>
      </c>
      <c r="AP479" s="38">
        <v>2807.227506508817</v>
      </c>
      <c r="AQ479" s="38">
        <v>37548.221168175362</v>
      </c>
      <c r="AR479" s="39">
        <v>-16084.806123644254</v>
      </c>
      <c r="AS479" s="39">
        <v>-2578.7934184679921</v>
      </c>
      <c r="AT479" s="39">
        <v>23437.565174247829</v>
      </c>
      <c r="AU479" s="39">
        <v>5674.5154331860813</v>
      </c>
      <c r="AV479" s="39">
        <v>-4642.4114516291975</v>
      </c>
      <c r="AW479" s="39">
        <v>-6156.2302558174924</v>
      </c>
      <c r="AX479" s="39">
        <v>-11002.65885564631</v>
      </c>
      <c r="AY479" s="39">
        <v>5386.0209250092494</v>
      </c>
      <c r="AZ479" s="39">
        <v>14110.655994257393</v>
      </c>
      <c r="BA479" s="39">
        <v>-1947.6770326022945</v>
      </c>
      <c r="BB479" s="39">
        <v>368.28189021715497</v>
      </c>
      <c r="BC479" s="39">
        <v>2468.8394912447338</v>
      </c>
      <c r="BD479" s="39">
        <v>3313.7871526467243</v>
      </c>
      <c r="BE479" s="39">
        <v>-259.89028245081795</v>
      </c>
      <c r="BF479" s="39">
        <v>-5058.718405491195</v>
      </c>
      <c r="BG479" s="39">
        <v>2014.3562698416949</v>
      </c>
      <c r="BH479" s="39">
        <v>-483.71918982716892</v>
      </c>
      <c r="BI479" s="39">
        <v>-2895.7073335513282</v>
      </c>
      <c r="BJ479" s="39">
        <v>-2014.3562686540054</v>
      </c>
      <c r="BK479" s="39">
        <v>483.71918812155752</v>
      </c>
      <c r="BL479" s="39">
        <v>2895.7073326356458</v>
      </c>
      <c r="BM479" s="39">
        <v>3380.4663904839622</v>
      </c>
      <c r="BN479" s="39">
        <v>-375.32758240835267</v>
      </c>
      <c r="BO479" s="39">
        <v>-5485.5862481165868</v>
      </c>
      <c r="BP479" s="39">
        <v>3380.4663900454398</v>
      </c>
      <c r="BQ479" s="39">
        <v>-375.32758253412067</v>
      </c>
      <c r="BR479" s="39">
        <v>-5485.5862475119529</v>
      </c>
      <c r="BS479" s="39">
        <v>-3380.4663899573234</v>
      </c>
      <c r="BT479" s="39">
        <v>375.32758242255318</v>
      </c>
      <c r="BU479" s="39">
        <v>5485.5862474904907</v>
      </c>
    </row>
    <row r="480" spans="2:73" x14ac:dyDescent="0.25">
      <c r="B480" s="39">
        <v>-4357.4485574793025</v>
      </c>
      <c r="C480" s="39">
        <v>2452.0061097852049</v>
      </c>
      <c r="D480" s="39">
        <v>1755.2230544876613</v>
      </c>
      <c r="E480" s="39">
        <v>-4510.0668310072951</v>
      </c>
      <c r="F480" s="39">
        <v>2149.9090936927819</v>
      </c>
      <c r="G480" s="39">
        <v>1544.2724741624424</v>
      </c>
      <c r="H480" s="39">
        <v>152.61827312570892</v>
      </c>
      <c r="I480" s="39">
        <v>302.09701589419865</v>
      </c>
      <c r="J480" s="39">
        <v>210.9505808119315</v>
      </c>
      <c r="K480" s="39">
        <v>4357.4485578146996</v>
      </c>
      <c r="L480" s="39">
        <v>-2452.0061096609197</v>
      </c>
      <c r="M480" s="39">
        <v>-1755.223054721645</v>
      </c>
      <c r="N480" s="39">
        <v>5995.5839957774961</v>
      </c>
      <c r="O480" s="39">
        <v>-4184.412975569292</v>
      </c>
      <c r="P480" s="39">
        <v>-2277.0491212732704</v>
      </c>
      <c r="Q480" s="39">
        <v>3297.0730076494674</v>
      </c>
      <c r="R480" s="39">
        <v>-1199.1057773084781</v>
      </c>
      <c r="S480" s="39">
        <v>-2019.388610401651</v>
      </c>
      <c r="T480" s="39">
        <v>-4935.2084449263511</v>
      </c>
      <c r="U480" s="39">
        <v>2931.5126421676678</v>
      </c>
      <c r="V480" s="39">
        <v>2541.2146767113682</v>
      </c>
      <c r="W480" s="39">
        <v>6607.7680120085761</v>
      </c>
      <c r="X480" s="39">
        <v>-5182.7736396357677</v>
      </c>
      <c r="Y480" s="39">
        <v>-2855.0574089545644</v>
      </c>
      <c r="Z480" s="39">
        <v>612.18402095298643</v>
      </c>
      <c r="AA480" s="39">
        <v>-998.36066633940243</v>
      </c>
      <c r="AB480" s="39">
        <v>-578.00829123506196</v>
      </c>
      <c r="AC480" s="39">
        <v>23351.743656890896</v>
      </c>
      <c r="AD480" s="39">
        <v>-16203.579213605219</v>
      </c>
      <c r="AE480" s="39">
        <v>-11788.36839173123</v>
      </c>
      <c r="AF480" s="39">
        <v>-6607.7680143267444</v>
      </c>
      <c r="AG480" s="39">
        <v>5182.7736403130311</v>
      </c>
      <c r="AH480" s="39">
        <v>2855.0574107474222</v>
      </c>
      <c r="AI480" s="39">
        <v>-26036.632647630398</v>
      </c>
      <c r="AJ480" s="39">
        <v>16404.324326551352</v>
      </c>
      <c r="AK480" s="39">
        <v>13229.748714325679</v>
      </c>
      <c r="AL480" s="39">
        <v>-28134.333829315136</v>
      </c>
      <c r="AM480" s="39">
        <v>19437.188872775558</v>
      </c>
      <c r="AN480" s="39">
        <v>14540.533649432164</v>
      </c>
      <c r="AO480" s="39">
        <v>32644.400660677798</v>
      </c>
      <c r="AP480" s="39">
        <v>-21587.097966770642</v>
      </c>
      <c r="AQ480" s="39">
        <v>-16084.806123846509</v>
      </c>
      <c r="AR480" s="38">
        <v>44089.706411291598</v>
      </c>
      <c r="AS480" s="38">
        <v>-30611.772869355766</v>
      </c>
      <c r="AT480" s="38">
        <v>-22455.607106617237</v>
      </c>
      <c r="AU480" s="39">
        <v>7254.3081311398146</v>
      </c>
      <c r="AV480" s="39">
        <v>-6571.0544415062695</v>
      </c>
      <c r="AW480" s="39">
        <v>-3745.0929968907999</v>
      </c>
      <c r="AX480" s="39">
        <v>-11445.305750809437</v>
      </c>
      <c r="AY480" s="39">
        <v>9024.6749026746638</v>
      </c>
      <c r="AZ480" s="39">
        <v>6370.8009829887815</v>
      </c>
      <c r="BA480" s="39">
        <v>-8701.0644492499869</v>
      </c>
      <c r="BB480" s="39">
        <v>4603.5295543558914</v>
      </c>
      <c r="BC480" s="39">
        <v>4169.9804595463493</v>
      </c>
      <c r="BD480" s="39">
        <v>2820.0695096019399</v>
      </c>
      <c r="BE480" s="39">
        <v>-1723.6074536836288</v>
      </c>
      <c r="BF480" s="39">
        <v>-1584.3547555231667</v>
      </c>
      <c r="BG480" s="39">
        <v>1370.9281099576549</v>
      </c>
      <c r="BH480" s="39">
        <v>-730.01300808997871</v>
      </c>
      <c r="BI480" s="39">
        <v>-1041.3532303022662</v>
      </c>
      <c r="BJ480" s="39">
        <v>-1370.9281098681663</v>
      </c>
      <c r="BK480" s="39">
        <v>730.01300809838347</v>
      </c>
      <c r="BL480" s="39">
        <v>1041.3532301034697</v>
      </c>
      <c r="BM480" s="39">
        <v>-4510.0668310760857</v>
      </c>
      <c r="BN480" s="39">
        <v>2149.9090942056746</v>
      </c>
      <c r="BO480" s="39">
        <v>1544.2724739377875</v>
      </c>
      <c r="BP480" s="39">
        <v>-4510.0668310851879</v>
      </c>
      <c r="BQ480" s="39">
        <v>2149.909094241792</v>
      </c>
      <c r="BR480" s="39">
        <v>1544.2724740576427</v>
      </c>
      <c r="BS480" s="39">
        <v>4510.0668307768956</v>
      </c>
      <c r="BT480" s="39">
        <v>-2149.9090937952942</v>
      </c>
      <c r="BU480" s="39">
        <v>-1544.2724737550325</v>
      </c>
    </row>
    <row r="481" spans="2:73" x14ac:dyDescent="0.25">
      <c r="B481" s="39">
        <v>3020.2404146223403</v>
      </c>
      <c r="C481" s="39">
        <v>-4374.6240067591716</v>
      </c>
      <c r="D481" s="39">
        <v>460.43963253131187</v>
      </c>
      <c r="E481" s="39">
        <v>3019.3629282010643</v>
      </c>
      <c r="F481" s="39">
        <v>-4272.6483132358117</v>
      </c>
      <c r="G481" s="39">
        <v>723.64524057873859</v>
      </c>
      <c r="H481" s="39">
        <v>0.87748644820760546</v>
      </c>
      <c r="I481" s="39">
        <v>-101.97569301170267</v>
      </c>
      <c r="J481" s="39">
        <v>-263.20560818510546</v>
      </c>
      <c r="K481" s="39">
        <v>-3020.2404145406417</v>
      </c>
      <c r="L481" s="39">
        <v>4374.6240060036844</v>
      </c>
      <c r="M481" s="39">
        <v>-460.43963257954965</v>
      </c>
      <c r="N481" s="39">
        <v>-4204.9166464481095</v>
      </c>
      <c r="O481" s="39">
        <v>7795.5633972187452</v>
      </c>
      <c r="P481" s="39">
        <v>-1819.8971650582548</v>
      </c>
      <c r="Q481" s="39">
        <v>-1185.3648330212995</v>
      </c>
      <c r="R481" s="39">
        <v>3568.0267922274343</v>
      </c>
      <c r="S481" s="39">
        <v>-1382.924256155387</v>
      </c>
      <c r="T481" s="39">
        <v>2370.0410642506422</v>
      </c>
      <c r="U481" s="39">
        <v>-6988.9661821115051</v>
      </c>
      <c r="V481" s="39">
        <v>2742.3817888031176</v>
      </c>
      <c r="W481" s="39">
        <v>-5481.0664267868997</v>
      </c>
      <c r="X481" s="39">
        <v>8892.6671753284645</v>
      </c>
      <c r="Y481" s="39">
        <v>-482.9898940853659</v>
      </c>
      <c r="Z481" s="39">
        <v>-1276.1497832084729</v>
      </c>
      <c r="AA481" s="39">
        <v>1097.1037792425896</v>
      </c>
      <c r="AB481" s="39">
        <v>1336.9072733338664</v>
      </c>
      <c r="AC481" s="39">
        <v>-16509.952409569305</v>
      </c>
      <c r="AD481" s="39">
        <v>21918.542598868808</v>
      </c>
      <c r="AE481" s="39">
        <v>624.02800277162532</v>
      </c>
      <c r="AF481" s="39">
        <v>5481.0664276236794</v>
      </c>
      <c r="AG481" s="39">
        <v>-8892.667174917804</v>
      </c>
      <c r="AH481" s="39">
        <v>482.98989306318617</v>
      </c>
      <c r="AI481" s="39">
        <v>16419.167461697507</v>
      </c>
      <c r="AJ481" s="39">
        <v>-24389.465613300254</v>
      </c>
      <c r="AK481" s="39">
        <v>2095.8035249738314</v>
      </c>
      <c r="AL481" s="39">
        <v>18880.870960951899</v>
      </c>
      <c r="AM481" s="39">
        <v>-29009.484475452569</v>
      </c>
      <c r="AN481" s="39">
        <v>1855.1481778406232</v>
      </c>
      <c r="AO481" s="39">
        <v>-21900.233889058469</v>
      </c>
      <c r="AP481" s="39">
        <v>33282.132788139643</v>
      </c>
      <c r="AQ481" s="39">
        <v>-2578.7934181923702</v>
      </c>
      <c r="AR481" s="38">
        <v>-30611.772869349043</v>
      </c>
      <c r="AS481" s="38">
        <v>53288.937827611</v>
      </c>
      <c r="AT481" s="38">
        <v>-2501.946545610539</v>
      </c>
      <c r="AU481" s="39">
        <v>-6295.8513185300462</v>
      </c>
      <c r="AV481" s="39">
        <v>16497.137433814201</v>
      </c>
      <c r="AW481" s="39">
        <v>666.15305362641811</v>
      </c>
      <c r="AX481" s="39">
        <v>8711.5389801893743</v>
      </c>
      <c r="AY481" s="39">
        <v>-20006.805038899853</v>
      </c>
      <c r="AZ481" s="39">
        <v>-76.846872745138171</v>
      </c>
      <c r="BA481" s="39">
        <v>5435.0505895332062</v>
      </c>
      <c r="BB481" s="39">
        <v>-7782.3159192235462</v>
      </c>
      <c r="BC481" s="39">
        <v>1312.9514218195873</v>
      </c>
      <c r="BD481" s="39">
        <v>-1729.1259517655658</v>
      </c>
      <c r="BE481" s="39">
        <v>2651.3219701084972</v>
      </c>
      <c r="BF481" s="39">
        <v>-514.37799100160782</v>
      </c>
      <c r="BG481" s="39">
        <v>-686.56171001735572</v>
      </c>
      <c r="BH481" s="39">
        <v>858.34563603299978</v>
      </c>
      <c r="BI481" s="39">
        <v>-74.928189984368373</v>
      </c>
      <c r="BJ481" s="39">
        <v>686.56171013722201</v>
      </c>
      <c r="BK481" s="39">
        <v>-858.34563645049275</v>
      </c>
      <c r="BL481" s="39">
        <v>74.928190056427184</v>
      </c>
      <c r="BM481" s="39">
        <v>3019.3629281682038</v>
      </c>
      <c r="BN481" s="39">
        <v>-4272.6483133264701</v>
      </c>
      <c r="BO481" s="39">
        <v>723.64524068511105</v>
      </c>
      <c r="BP481" s="39">
        <v>3019.3629283720329</v>
      </c>
      <c r="BQ481" s="39">
        <v>-4272.6483138969716</v>
      </c>
      <c r="BR481" s="39">
        <v>723.64524062480177</v>
      </c>
      <c r="BS481" s="39">
        <v>-3019.36292810328</v>
      </c>
      <c r="BT481" s="39">
        <v>4272.6483134646796</v>
      </c>
      <c r="BU481" s="39">
        <v>-723.6452408844907</v>
      </c>
    </row>
    <row r="482" spans="2:73" x14ac:dyDescent="0.25">
      <c r="B482" s="39">
        <v>1848.9716042625735</v>
      </c>
      <c r="C482" s="39">
        <v>270.48115381692901</v>
      </c>
      <c r="D482" s="39">
        <v>-2946.3952837139154</v>
      </c>
      <c r="E482" s="39">
        <v>1810.5243871759781</v>
      </c>
      <c r="F482" s="39">
        <v>473.94402112038415</v>
      </c>
      <c r="G482" s="39">
        <v>-3009.711197029244</v>
      </c>
      <c r="H482" s="39">
        <v>38.447217409917357</v>
      </c>
      <c r="I482" s="39">
        <v>-203.4628674722963</v>
      </c>
      <c r="J482" s="39">
        <v>63.315913024058162</v>
      </c>
      <c r="K482" s="39">
        <v>-1848.9716045698569</v>
      </c>
      <c r="L482" s="39">
        <v>-270.48115347469775</v>
      </c>
      <c r="M482" s="39">
        <v>2946.39528388087</v>
      </c>
      <c r="N482" s="39">
        <v>-2604.7038552564109</v>
      </c>
      <c r="O482" s="39">
        <v>-1806.4622356974851</v>
      </c>
      <c r="P482" s="39">
        <v>4700.2069577470875</v>
      </c>
      <c r="Q482" s="39">
        <v>-2416.4724994179178</v>
      </c>
      <c r="R482" s="39">
        <v>-1600.3824035039506</v>
      </c>
      <c r="S482" s="39">
        <v>3685.9077691246825</v>
      </c>
      <c r="T482" s="39">
        <v>3172.2047499341979</v>
      </c>
      <c r="U482" s="39">
        <v>3136.3634858629248</v>
      </c>
      <c r="V482" s="39">
        <v>-5439.7194428968887</v>
      </c>
      <c r="W482" s="39">
        <v>-2439.7792135291911</v>
      </c>
      <c r="X482" s="39">
        <v>-1300.5632811155263</v>
      </c>
      <c r="Y482" s="39">
        <v>4151.995464670852</v>
      </c>
      <c r="Z482" s="39">
        <v>164.92463932855628</v>
      </c>
      <c r="AA482" s="39">
        <v>505.89895588791683</v>
      </c>
      <c r="AB482" s="39">
        <v>-548.21149138553869</v>
      </c>
      <c r="AC482" s="39">
        <v>-11048.45697661009</v>
      </c>
      <c r="AD482" s="39">
        <v>1264.4485947062776</v>
      </c>
      <c r="AE482" s="39">
        <v>15051.450446981322</v>
      </c>
      <c r="AF482" s="39">
        <v>2439.7792150986988</v>
      </c>
      <c r="AG482" s="39">
        <v>1300.563280211247</v>
      </c>
      <c r="AH482" s="39">
        <v>-4151.9954656340642</v>
      </c>
      <c r="AI482" s="39">
        <v>13629.854117989593</v>
      </c>
      <c r="AJ482" s="39">
        <v>841.83276372855198</v>
      </c>
      <c r="AK482" s="39">
        <v>-19285.569709983869</v>
      </c>
      <c r="AL482" s="39">
        <v>14259.108944149797</v>
      </c>
      <c r="AM482" s="39">
        <v>1668.452023588369</v>
      </c>
      <c r="AN482" s="39">
        <v>-20427.853977089631</v>
      </c>
      <c r="AO482" s="39">
        <v>-16069.63333171231</v>
      </c>
      <c r="AP482" s="39">
        <v>-2142.396044102099</v>
      </c>
      <c r="AQ482" s="39">
        <v>23437.56517422089</v>
      </c>
      <c r="AR482" s="38">
        <v>-22455.607106637533</v>
      </c>
      <c r="AS482" s="38">
        <v>-2501.946545588316</v>
      </c>
      <c r="AT482" s="38">
        <v>33161.671976498321</v>
      </c>
      <c r="AU482" s="39">
        <v>-3697.1481033648997</v>
      </c>
      <c r="AV482" s="39">
        <v>-246.48660378409636</v>
      </c>
      <c r="AW482" s="39">
        <v>4962.4517147000706</v>
      </c>
      <c r="AX482" s="39">
        <v>6385.9737751674456</v>
      </c>
      <c r="AY482" s="39">
        <v>359.55050103998292</v>
      </c>
      <c r="AZ482" s="39">
        <v>-9724.106802377808</v>
      </c>
      <c r="BA482" s="39">
        <v>4499.350057720836</v>
      </c>
      <c r="BB482" s="39">
        <v>587.00791948416031</v>
      </c>
      <c r="BC482" s="39">
        <v>-7771.3662840006646</v>
      </c>
      <c r="BD482" s="39">
        <v>-1630.3808094371277</v>
      </c>
      <c r="BE482" s="39">
        <v>-261.16559963897441</v>
      </c>
      <c r="BF482" s="39">
        <v>3050.0095473335382</v>
      </c>
      <c r="BG482" s="39">
        <v>-1058.4448621247802</v>
      </c>
      <c r="BH482" s="39">
        <v>148.10170218920251</v>
      </c>
      <c r="BI482" s="39">
        <v>1711.6455401018422</v>
      </c>
      <c r="BJ482" s="39">
        <v>1058.4448619340346</v>
      </c>
      <c r="BK482" s="39">
        <v>-148.10170188924803</v>
      </c>
      <c r="BL482" s="39">
        <v>-1711.6455399332081</v>
      </c>
      <c r="BM482" s="39">
        <v>1810.5243872536125</v>
      </c>
      <c r="BN482" s="39">
        <v>473.94402075087675</v>
      </c>
      <c r="BO482" s="39">
        <v>-3009.7111969142629</v>
      </c>
      <c r="BP482" s="39">
        <v>1810.524387140533</v>
      </c>
      <c r="BQ482" s="39">
        <v>473.94402105523329</v>
      </c>
      <c r="BR482" s="39">
        <v>-3009.7111969819184</v>
      </c>
      <c r="BS482" s="39">
        <v>-1810.5243870308409</v>
      </c>
      <c r="BT482" s="39">
        <v>-473.94402119955384</v>
      </c>
      <c r="BU482" s="39">
        <v>3009.7111968828635</v>
      </c>
    </row>
    <row r="483" spans="2:73" x14ac:dyDescent="0.25">
      <c r="B483" s="39">
        <v>-728.47501495116899</v>
      </c>
      <c r="C483" s="39">
        <v>95.774607732874983</v>
      </c>
      <c r="D483" s="39">
        <v>-33.480276469297564</v>
      </c>
      <c r="E483" s="39">
        <v>-2090.3106017336836</v>
      </c>
      <c r="F483" s="39">
        <v>1036.3978661529388</v>
      </c>
      <c r="G483" s="39">
        <v>553.89484674582707</v>
      </c>
      <c r="H483" s="39">
        <v>1361.8355862212829</v>
      </c>
      <c r="I483" s="39">
        <v>-940.62325867478</v>
      </c>
      <c r="J483" s="39">
        <v>-587.37512234911344</v>
      </c>
      <c r="K483" s="39">
        <v>728.47501560628962</v>
      </c>
      <c r="L483" s="39">
        <v>-95.77460812884533</v>
      </c>
      <c r="M483" s="39">
        <v>33.48027584315696</v>
      </c>
      <c r="N483" s="39">
        <v>-784.93952742543297</v>
      </c>
      <c r="O483" s="39">
        <v>985.32385099372152</v>
      </c>
      <c r="P483" s="39">
        <v>601.03824434688181</v>
      </c>
      <c r="Q483" s="39">
        <v>-244.16715280426229</v>
      </c>
      <c r="R483" s="39">
        <v>158.00011963819458</v>
      </c>
      <c r="S483" s="39">
        <v>352.11696128875133</v>
      </c>
      <c r="T483" s="39">
        <v>1757.5816964099745</v>
      </c>
      <c r="U483" s="39">
        <v>-1239.0985785087043</v>
      </c>
      <c r="V483" s="39">
        <v>-919.67493002957804</v>
      </c>
      <c r="W483" s="39">
        <v>-1438.9162442330178</v>
      </c>
      <c r="X483" s="39">
        <v>1729.5853446870501</v>
      </c>
      <c r="Y483" s="39">
        <v>899.07164180223731</v>
      </c>
      <c r="Z483" s="39">
        <v>-653.97673024376218</v>
      </c>
      <c r="AA483" s="39">
        <v>744.26149901913823</v>
      </c>
      <c r="AB483" s="39">
        <v>298.03340838638559</v>
      </c>
      <c r="AC483" s="39">
        <v>-6733.4341724984351</v>
      </c>
      <c r="AD483" s="39">
        <v>6604.5083884321175</v>
      </c>
      <c r="AE483" s="39">
        <v>4721.3602259376767</v>
      </c>
      <c r="AF483" s="39">
        <v>1438.9162549255245</v>
      </c>
      <c r="AG483" s="39">
        <v>-1729.5853489986835</v>
      </c>
      <c r="AH483" s="39">
        <v>-899.07164946665796</v>
      </c>
      <c r="AI483" s="39">
        <v>6323.6246090030254</v>
      </c>
      <c r="AJ483" s="39">
        <v>-6018.2470146560972</v>
      </c>
      <c r="AK483" s="39">
        <v>-4775.4437904860843</v>
      </c>
      <c r="AL483" s="39">
        <v>9852.8514564049947</v>
      </c>
      <c r="AM483" s="39">
        <v>-8784.2302269672582</v>
      </c>
      <c r="AN483" s="39">
        <v>-6228.4102792802041</v>
      </c>
      <c r="AO483" s="39">
        <v>-7762.540854376065</v>
      </c>
      <c r="AP483" s="39">
        <v>7747.8323603333865</v>
      </c>
      <c r="AQ483" s="39">
        <v>5674.5154328818808</v>
      </c>
      <c r="AR483" s="39">
        <v>7254.3081310359939</v>
      </c>
      <c r="AS483" s="39">
        <v>-6295.8513182158586</v>
      </c>
      <c r="AT483" s="39">
        <v>-3697.1481035328579</v>
      </c>
      <c r="AU483" s="38">
        <v>70316.787092337749</v>
      </c>
      <c r="AV483" s="38">
        <v>-48189.463531628913</v>
      </c>
      <c r="AW483" s="38">
        <v>-34922.462784609692</v>
      </c>
      <c r="AX483" s="39">
        <v>-15016.84898632253</v>
      </c>
      <c r="AY483" s="39">
        <v>14043.683679075868</v>
      </c>
      <c r="AZ483" s="39">
        <v>9371.6635367528288</v>
      </c>
      <c r="BA483" s="39">
        <v>53209.62750068141</v>
      </c>
      <c r="BB483" s="39">
        <v>-33109.381984523483</v>
      </c>
      <c r="BC483" s="39">
        <v>-24996.90439913344</v>
      </c>
      <c r="BD483" s="39">
        <v>-37802.939834971919</v>
      </c>
      <c r="BE483" s="39">
        <v>24313.246699822241</v>
      </c>
      <c r="BF483" s="39">
        <v>15024.280899307218</v>
      </c>
      <c r="BG483" s="39">
        <v>-17496.998270063657</v>
      </c>
      <c r="BH483" s="39">
        <v>9832.533152756143</v>
      </c>
      <c r="BI483" s="39">
        <v>10526.518347669686</v>
      </c>
      <c r="BJ483" s="39">
        <v>17496.998270049055</v>
      </c>
      <c r="BK483" s="39">
        <v>-9832.533153740811</v>
      </c>
      <c r="BL483" s="39">
        <v>-10526.518347210818</v>
      </c>
      <c r="BM483" s="39">
        <v>-2090.3106022227184</v>
      </c>
      <c r="BN483" s="39">
        <v>1036.3978672546459</v>
      </c>
      <c r="BO483" s="39">
        <v>553.89484655800425</v>
      </c>
      <c r="BP483" s="39">
        <v>-2090.3106016144243</v>
      </c>
      <c r="BQ483" s="39">
        <v>1036.3978655673131</v>
      </c>
      <c r="BR483" s="39">
        <v>553.89484654322428</v>
      </c>
      <c r="BS483" s="39">
        <v>2090.3106026112882</v>
      </c>
      <c r="BT483" s="39">
        <v>-1036.397867295676</v>
      </c>
      <c r="BU483" s="39">
        <v>-553.89484691609141</v>
      </c>
    </row>
    <row r="484" spans="2:73" x14ac:dyDescent="0.25">
      <c r="B484" s="39">
        <v>677.74847442137525</v>
      </c>
      <c r="C484" s="39">
        <v>-2618.7533682383996</v>
      </c>
      <c r="D484" s="39">
        <v>1470.0384169264767</v>
      </c>
      <c r="E484" s="39">
        <v>2119.6990211780571</v>
      </c>
      <c r="F484" s="39">
        <v>-6046.1228407719173</v>
      </c>
      <c r="G484" s="39">
        <v>1572.5009514854005</v>
      </c>
      <c r="H484" s="39">
        <v>-1441.9505461581984</v>
      </c>
      <c r="I484" s="39">
        <v>3427.3694737646597</v>
      </c>
      <c r="J484" s="39">
        <v>-102.46253626851944</v>
      </c>
      <c r="K484" s="39">
        <v>-677.74847608009941</v>
      </c>
      <c r="L484" s="39">
        <v>2618.7533706963891</v>
      </c>
      <c r="M484" s="39">
        <v>-1470.0384152866541</v>
      </c>
      <c r="N484" s="39">
        <v>490.96840045808085</v>
      </c>
      <c r="O484" s="39">
        <v>-2753.0376583971502</v>
      </c>
      <c r="P484" s="39">
        <v>237.35517737405689</v>
      </c>
      <c r="Q484" s="39">
        <v>-268.27772972193338</v>
      </c>
      <c r="R484" s="39">
        <v>-373.43061824750163</v>
      </c>
      <c r="S484" s="39">
        <v>145.86031781066322</v>
      </c>
      <c r="T484" s="39">
        <v>-900.43914597092407</v>
      </c>
      <c r="U484" s="39">
        <v>5745.2216415910298</v>
      </c>
      <c r="V484" s="39">
        <v>-1853.2539094662925</v>
      </c>
      <c r="W484" s="39">
        <v>2140.0029643845837</v>
      </c>
      <c r="X484" s="39">
        <v>-4993.9296059238413</v>
      </c>
      <c r="Y484" s="39">
        <v>-676.93078902332081</v>
      </c>
      <c r="Z484" s="39">
        <v>1649.0345726192602</v>
      </c>
      <c r="AA484" s="39">
        <v>-2240.8919499272233</v>
      </c>
      <c r="AB484" s="39">
        <v>-914.2859744764977</v>
      </c>
      <c r="AC484" s="39">
        <v>7921.9263594472704</v>
      </c>
      <c r="AD484" s="39">
        <v>-17943.12550329405</v>
      </c>
      <c r="AE484" s="39">
        <v>-5025.6269445530024</v>
      </c>
      <c r="AF484" s="39">
        <v>-2140.0029691626114</v>
      </c>
      <c r="AG484" s="39">
        <v>4993.9296053910621</v>
      </c>
      <c r="AH484" s="39">
        <v>676.93079385026772</v>
      </c>
      <c r="AI484" s="39">
        <v>-6004.614069869891</v>
      </c>
      <c r="AJ484" s="39">
        <v>16075.664176693886</v>
      </c>
      <c r="AK484" s="39">
        <v>3965.4806636478661</v>
      </c>
      <c r="AL484" s="39">
        <v>-10264.31605519434</v>
      </c>
      <c r="AM484" s="39">
        <v>27115.716625434186</v>
      </c>
      <c r="AN484" s="39">
        <v>3069.9104994777299</v>
      </c>
      <c r="AO484" s="39">
        <v>8144.6170319393832</v>
      </c>
      <c r="AP484" s="39">
        <v>-21069.593779956002</v>
      </c>
      <c r="AQ484" s="39">
        <v>-4642.4114517187554</v>
      </c>
      <c r="AR484" s="39">
        <v>-6571.0544408096648</v>
      </c>
      <c r="AS484" s="39">
        <v>16497.13743263343</v>
      </c>
      <c r="AT484" s="39">
        <v>-246.4866036559506</v>
      </c>
      <c r="AU484" s="38">
        <v>-48189.463532491805</v>
      </c>
      <c r="AV484" s="38">
        <v>114360.76825305889</v>
      </c>
      <c r="AW484" s="38">
        <v>2856.483991761881</v>
      </c>
      <c r="AX484" s="39">
        <v>14715.671474953371</v>
      </c>
      <c r="AY484" s="39">
        <v>-37566.731215439344</v>
      </c>
      <c r="AZ484" s="39">
        <v>-4395.9248489023084</v>
      </c>
      <c r="BA484" s="39">
        <v>-31354.093033296478</v>
      </c>
      <c r="BB484" s="39">
        <v>70747.914197172126</v>
      </c>
      <c r="BC484" s="39">
        <v>33.060089355421951</v>
      </c>
      <c r="BD484" s="39">
        <v>22947.072292097349</v>
      </c>
      <c r="BE484" s="39">
        <v>-58210.746944572071</v>
      </c>
      <c r="BF484" s="39">
        <v>4028.9947986950547</v>
      </c>
      <c r="BG484" s="39">
        <v>10526.719763867568</v>
      </c>
      <c r="BH484" s="39">
        <v>-18583.290091119346</v>
      </c>
      <c r="BI484" s="39">
        <v>-2489.5539412890994</v>
      </c>
      <c r="BJ484" s="39">
        <v>-10526.719764229925</v>
      </c>
      <c r="BK484" s="39">
        <v>18583.290093657382</v>
      </c>
      <c r="BL484" s="39">
        <v>2489.5539403862567</v>
      </c>
      <c r="BM484" s="39">
        <v>2119.699022600963</v>
      </c>
      <c r="BN484" s="39">
        <v>-6046.122845063328</v>
      </c>
      <c r="BO484" s="39">
        <v>1572.5009523089445</v>
      </c>
      <c r="BP484" s="39">
        <v>2119.6990205127522</v>
      </c>
      <c r="BQ484" s="39">
        <v>-6046.122839204937</v>
      </c>
      <c r="BR484" s="39">
        <v>1572.5009521214356</v>
      </c>
      <c r="BS484" s="39">
        <v>-2119.6990216629201</v>
      </c>
      <c r="BT484" s="39">
        <v>6046.1228420856678</v>
      </c>
      <c r="BU484" s="39">
        <v>-1572.500952046689</v>
      </c>
    </row>
    <row r="485" spans="2:73" x14ac:dyDescent="0.25">
      <c r="B485" s="39">
        <v>119.88089105369244</v>
      </c>
      <c r="C485" s="39">
        <v>946.82642013862505</v>
      </c>
      <c r="D485" s="39">
        <v>-167.73445602234679</v>
      </c>
      <c r="E485" s="39">
        <v>732.30770219895908</v>
      </c>
      <c r="F485" s="39">
        <v>951.35104568086126</v>
      </c>
      <c r="G485" s="39">
        <v>-861.41973045574662</v>
      </c>
      <c r="H485" s="39">
        <v>-612.4268106275606</v>
      </c>
      <c r="I485" s="39">
        <v>-4.5246256636164048</v>
      </c>
      <c r="J485" s="39">
        <v>693.68527376994098</v>
      </c>
      <c r="K485" s="39">
        <v>-119.88089144520464</v>
      </c>
      <c r="L485" s="39">
        <v>-946.82642009897722</v>
      </c>
      <c r="M485" s="39">
        <v>167.73445647780983</v>
      </c>
      <c r="N485" s="39">
        <v>656.84177779290337</v>
      </c>
      <c r="O485" s="39">
        <v>-394.79306618740145</v>
      </c>
      <c r="P485" s="39">
        <v>-867.47373204619885</v>
      </c>
      <c r="Q485" s="39">
        <v>387.52462218562073</v>
      </c>
      <c r="R485" s="39">
        <v>-68.751297377679407</v>
      </c>
      <c r="S485" s="39">
        <v>-543.21027623941222</v>
      </c>
      <c r="T485" s="39">
        <v>-1164.2472920989087</v>
      </c>
      <c r="U485" s="39">
        <v>-483.2820559554537</v>
      </c>
      <c r="V485" s="39">
        <v>1578.4184650394927</v>
      </c>
      <c r="W485" s="39">
        <v>930.95345747129431</v>
      </c>
      <c r="X485" s="39">
        <v>-704.9743798914219</v>
      </c>
      <c r="Y485" s="39">
        <v>-1019.9984473089246</v>
      </c>
      <c r="Z485" s="39">
        <v>274.11168548991731</v>
      </c>
      <c r="AA485" s="39">
        <v>-310.18131645211815</v>
      </c>
      <c r="AB485" s="39">
        <v>-152.52471950642769</v>
      </c>
      <c r="AC485" s="39">
        <v>4134.0883858916559</v>
      </c>
      <c r="AD485" s="39">
        <v>-2881.1844990626278</v>
      </c>
      <c r="AE485" s="39">
        <v>-4745.5462462400255</v>
      </c>
      <c r="AF485" s="39">
        <v>-930.95346268637036</v>
      </c>
      <c r="AG485" s="39">
        <v>704.97438263488982</v>
      </c>
      <c r="AH485" s="39">
        <v>1019.9984505595171</v>
      </c>
      <c r="AI485" s="39">
        <v>-4247.5013303886044</v>
      </c>
      <c r="AJ485" s="39">
        <v>2639.7544830733386</v>
      </c>
      <c r="AK485" s="39">
        <v>5136.2318095676792</v>
      </c>
      <c r="AL485" s="39">
        <v>-5910.7624889782592</v>
      </c>
      <c r="AM485" s="39">
        <v>2393.3778173041046</v>
      </c>
      <c r="AN485" s="39">
        <v>7017.6499857335803</v>
      </c>
      <c r="AO485" s="39">
        <v>5178.4547866815283</v>
      </c>
      <c r="AP485" s="39">
        <v>-3344.7288632119989</v>
      </c>
      <c r="AQ485" s="39">
        <v>-6156.2302551821913</v>
      </c>
      <c r="AR485" s="39">
        <v>-3745.0929968897249</v>
      </c>
      <c r="AS485" s="39">
        <v>666.15305358567593</v>
      </c>
      <c r="AT485" s="39">
        <v>4962.4517147748438</v>
      </c>
      <c r="AU485" s="38">
        <v>-34922.462784549767</v>
      </c>
      <c r="AV485" s="38">
        <v>2856.4839910472256</v>
      </c>
      <c r="AW485" s="38">
        <v>58253.193139332936</v>
      </c>
      <c r="AX485" s="39">
        <v>8923.5477841279098</v>
      </c>
      <c r="AY485" s="39">
        <v>-4010.8819168941777</v>
      </c>
      <c r="AZ485" s="39">
        <v>-11118.681970348185</v>
      </c>
      <c r="BA485" s="39">
        <v>-25266.60729584012</v>
      </c>
      <c r="BB485" s="39">
        <v>-203.04688158126464</v>
      </c>
      <c r="BC485" s="39">
        <v>46273.091436947863</v>
      </c>
      <c r="BD485" s="39">
        <v>15690.385762248556</v>
      </c>
      <c r="BE485" s="39">
        <v>2597.5696066390301</v>
      </c>
      <c r="BF485" s="39">
        <v>-30191.877520936778</v>
      </c>
      <c r="BG485" s="39">
        <v>10308.529237617155</v>
      </c>
      <c r="BH485" s="39">
        <v>-1443.1716809434654</v>
      </c>
      <c r="BI485" s="39">
        <v>-16942.633647284652</v>
      </c>
      <c r="BJ485" s="39">
        <v>-10308.529237219976</v>
      </c>
      <c r="BK485" s="39">
        <v>1443.171680991838</v>
      </c>
      <c r="BL485" s="39">
        <v>16942.633646741619</v>
      </c>
      <c r="BM485" s="39">
        <v>732.30770224435037</v>
      </c>
      <c r="BN485" s="39">
        <v>951.35104561229548</v>
      </c>
      <c r="BO485" s="39">
        <v>-861.41973037965136</v>
      </c>
      <c r="BP485" s="39">
        <v>732.307702282435</v>
      </c>
      <c r="BQ485" s="39">
        <v>951.35104566164398</v>
      </c>
      <c r="BR485" s="39">
        <v>-861.41973041518395</v>
      </c>
      <c r="BS485" s="39">
        <v>-732.30770248588306</v>
      </c>
      <c r="BT485" s="39">
        <v>-951.35104519978267</v>
      </c>
      <c r="BU485" s="39">
        <v>861.41973036352408</v>
      </c>
    </row>
    <row r="486" spans="2:73" x14ac:dyDescent="0.25">
      <c r="B486" s="39">
        <v>-2409.4548625179314</v>
      </c>
      <c r="C486" s="39">
        <v>2090.0946214048217</v>
      </c>
      <c r="D486" s="39">
        <v>1631.3756367349238</v>
      </c>
      <c r="E486" s="39">
        <v>-2684.1828038829399</v>
      </c>
      <c r="F486" s="39">
        <v>2206.1481150492982</v>
      </c>
      <c r="G486" s="39">
        <v>1780.1475244716576</v>
      </c>
      <c r="H486" s="39">
        <v>274.72794102180063</v>
      </c>
      <c r="I486" s="39">
        <v>-116.05349386428078</v>
      </c>
      <c r="J486" s="39">
        <v>-148.77188726926033</v>
      </c>
      <c r="K486" s="39">
        <v>2409.4548628136172</v>
      </c>
      <c r="L486" s="39">
        <v>-2090.094621319698</v>
      </c>
      <c r="M486" s="39">
        <v>-1631.3756369718001</v>
      </c>
      <c r="N486" s="39">
        <v>2923.2412720471784</v>
      </c>
      <c r="O486" s="39">
        <v>-2345.6206269914996</v>
      </c>
      <c r="P486" s="39">
        <v>-1767.3230809442698</v>
      </c>
      <c r="Q486" s="39">
        <v>1686.7341826938823</v>
      </c>
      <c r="R486" s="39">
        <v>-747.90655400865546</v>
      </c>
      <c r="S486" s="39">
        <v>-1360.0403874226356</v>
      </c>
      <c r="T486" s="39">
        <v>-2200.5205913444552</v>
      </c>
      <c r="U486" s="39">
        <v>1003.4325590526699</v>
      </c>
      <c r="V486" s="39">
        <v>1495.9878311719376</v>
      </c>
      <c r="W486" s="39">
        <v>3311.8734008788801</v>
      </c>
      <c r="X486" s="39">
        <v>-3020.9002340228999</v>
      </c>
      <c r="Y486" s="39">
        <v>-1959.3288463001998</v>
      </c>
      <c r="Z486" s="39">
        <v>388.63212773501095</v>
      </c>
      <c r="AA486" s="39">
        <v>-675.27960671552194</v>
      </c>
      <c r="AB486" s="39">
        <v>-192.00576440797718</v>
      </c>
      <c r="AC486" s="39">
        <v>11284.491357925832</v>
      </c>
      <c r="AD486" s="39">
        <v>-9432.2267938779569</v>
      </c>
      <c r="AE486" s="39">
        <v>-7875.2953875695785</v>
      </c>
      <c r="AF486" s="39">
        <v>-3311.8733991339514</v>
      </c>
      <c r="AG486" s="39">
        <v>3020.9002330618723</v>
      </c>
      <c r="AH486" s="39">
        <v>1959.3288452098332</v>
      </c>
      <c r="AI486" s="39">
        <v>-12582.593411403388</v>
      </c>
      <c r="AJ486" s="39">
        <v>9504.8537407436979</v>
      </c>
      <c r="AK486" s="39">
        <v>9043.3300094235856</v>
      </c>
      <c r="AL486" s="39">
        <v>-13210.28400832726</v>
      </c>
      <c r="AM486" s="39">
        <v>10319.60585943829</v>
      </c>
      <c r="AN486" s="39">
        <v>9222.5113313275197</v>
      </c>
      <c r="AO486" s="39">
        <v>15894.466812461651</v>
      </c>
      <c r="AP486" s="39">
        <v>-12525.753974659909</v>
      </c>
      <c r="AQ486" s="39">
        <v>-11002.658855894817</v>
      </c>
      <c r="AR486" s="39">
        <v>-11445.305750831329</v>
      </c>
      <c r="AS486" s="39">
        <v>8711.5389802638056</v>
      </c>
      <c r="AT486" s="39">
        <v>6385.9737751308003</v>
      </c>
      <c r="AU486" s="39">
        <v>-15016.848986265995</v>
      </c>
      <c r="AV486" s="39">
        <v>14715.671474705972</v>
      </c>
      <c r="AW486" s="39">
        <v>8923.547784139022</v>
      </c>
      <c r="AX486" s="38">
        <v>27339.772562929269</v>
      </c>
      <c r="AY486" s="38">
        <v>-21237.292954816512</v>
      </c>
      <c r="AZ486" s="38">
        <v>-17388.632630759123</v>
      </c>
      <c r="BA486" s="39">
        <v>9638.7407725159392</v>
      </c>
      <c r="BB486" s="39">
        <v>-4315.4733646231907</v>
      </c>
      <c r="BC486" s="39">
        <v>-6684.9373220790576</v>
      </c>
      <c r="BD486" s="39">
        <v>-8254.2674992696229</v>
      </c>
      <c r="BE486" s="39">
        <v>4518.6765593170685</v>
      </c>
      <c r="BF486" s="39">
        <v>5162.0901952282775</v>
      </c>
      <c r="BG486" s="39">
        <v>-4068.6560771747168</v>
      </c>
      <c r="BH486" s="39">
        <v>2002.9449203856541</v>
      </c>
      <c r="BI486" s="39">
        <v>3302.9946513046775</v>
      </c>
      <c r="BJ486" s="39">
        <v>4068.6560771713885</v>
      </c>
      <c r="BK486" s="39">
        <v>-2002.9449205940978</v>
      </c>
      <c r="BL486" s="39">
        <v>-3302.9946512511779</v>
      </c>
      <c r="BM486" s="39">
        <v>-2684.1828040322639</v>
      </c>
      <c r="BN486" s="39">
        <v>2206.148115563466</v>
      </c>
      <c r="BO486" s="39">
        <v>1780.1475243118321</v>
      </c>
      <c r="BP486" s="39">
        <v>-2684.1828039246579</v>
      </c>
      <c r="BQ486" s="39">
        <v>2206.1481152503275</v>
      </c>
      <c r="BR486" s="39">
        <v>1780.1475243774207</v>
      </c>
      <c r="BS486" s="39">
        <v>2684.1828039879192</v>
      </c>
      <c r="BT486" s="39">
        <v>-2206.1481154264479</v>
      </c>
      <c r="BU486" s="39">
        <v>-1780.1475242763604</v>
      </c>
    </row>
    <row r="487" spans="2:73" x14ac:dyDescent="0.25">
      <c r="B487" s="39">
        <v>1545.3600976763587</v>
      </c>
      <c r="C487" s="39">
        <v>-7017.639497473303</v>
      </c>
      <c r="D487" s="39">
        <v>-976.98181588771445</v>
      </c>
      <c r="E487" s="39">
        <v>1278.3601899347564</v>
      </c>
      <c r="F487" s="39">
        <v>-7953.504810235584</v>
      </c>
      <c r="G487" s="39">
        <v>-996.62741731661663</v>
      </c>
      <c r="H487" s="39">
        <v>266.99990762913558</v>
      </c>
      <c r="I487" s="39">
        <v>935.86531370161197</v>
      </c>
      <c r="J487" s="39">
        <v>19.645601233561933</v>
      </c>
      <c r="K487" s="39">
        <v>-1545.3600976182911</v>
      </c>
      <c r="L487" s="39">
        <v>7017.6394968760878</v>
      </c>
      <c r="M487" s="39">
        <v>976.98181587576607</v>
      </c>
      <c r="N487" s="39">
        <v>-2097.2125511427494</v>
      </c>
      <c r="O487" s="39">
        <v>7223.8131850975951</v>
      </c>
      <c r="P487" s="39">
        <v>20.849478182720304</v>
      </c>
      <c r="Q487" s="39">
        <v>-258.74033621306944</v>
      </c>
      <c r="R487" s="39">
        <v>3655.7077109024613</v>
      </c>
      <c r="S487" s="39">
        <v>-651.20856517316042</v>
      </c>
      <c r="T487" s="39">
        <v>810.5927893265648</v>
      </c>
      <c r="U487" s="39">
        <v>-3861.8813990166295</v>
      </c>
      <c r="V487" s="39">
        <v>1607.3409032165766</v>
      </c>
      <c r="W487" s="39">
        <v>-3624.415514666438</v>
      </c>
      <c r="X487" s="39">
        <v>8674.7033373936229</v>
      </c>
      <c r="Y487" s="39">
        <v>881.62003436398481</v>
      </c>
      <c r="Z487" s="39">
        <v>-1527.2029623754806</v>
      </c>
      <c r="AA487" s="39">
        <v>1450.8901517389586</v>
      </c>
      <c r="AB487" s="39">
        <v>860.77055533791975</v>
      </c>
      <c r="AC487" s="39">
        <v>-9856.6651653337267</v>
      </c>
      <c r="AD487" s="39">
        <v>21711.333493692167</v>
      </c>
      <c r="AE487" s="39">
        <v>6016.380012396563</v>
      </c>
      <c r="AF487" s="39">
        <v>3624.4155130056247</v>
      </c>
      <c r="AG487" s="39">
        <v>-8674.7033363349874</v>
      </c>
      <c r="AH487" s="39">
        <v>-881.62003342968592</v>
      </c>
      <c r="AI487" s="39">
        <v>8588.2025378075232</v>
      </c>
      <c r="AJ487" s="39">
        <v>-23916.151052646106</v>
      </c>
      <c r="AK487" s="39">
        <v>-4504.4008905868759</v>
      </c>
      <c r="AL487" s="39">
        <v>10934.257862232564</v>
      </c>
      <c r="AM487" s="39">
        <v>-24637.349578971258</v>
      </c>
      <c r="AN487" s="39">
        <v>-4389.3935078587674</v>
      </c>
      <c r="AO487" s="39">
        <v>-12212.618052333528</v>
      </c>
      <c r="AP487" s="39">
        <v>32590.854389249551</v>
      </c>
      <c r="AQ487" s="39">
        <v>5386.0209252585719</v>
      </c>
      <c r="AR487" s="39">
        <v>9024.6749028180529</v>
      </c>
      <c r="AS487" s="39">
        <v>-20006.805039161558</v>
      </c>
      <c r="AT487" s="39">
        <v>359.55050106663475</v>
      </c>
      <c r="AU487" s="39">
        <v>14043.683678598729</v>
      </c>
      <c r="AV487" s="39">
        <v>-37566.73121404765</v>
      </c>
      <c r="AW487" s="39">
        <v>-4010.881916794372</v>
      </c>
      <c r="AX487" s="38">
        <v>-21237.292954833349</v>
      </c>
      <c r="AY487" s="38">
        <v>52597.65942866126</v>
      </c>
      <c r="AZ487" s="38">
        <v>5026.470423792478</v>
      </c>
      <c r="BA487" s="39">
        <v>-5915.2490854283287</v>
      </c>
      <c r="BB487" s="39">
        <v>7077.4234027660277</v>
      </c>
      <c r="BC487" s="39">
        <v>18.961089228088724</v>
      </c>
      <c r="BD487" s="39">
        <v>4867.606107585063</v>
      </c>
      <c r="BE487" s="39">
        <v>-11347.819846657501</v>
      </c>
      <c r="BF487" s="39">
        <v>-53.523641230978683</v>
      </c>
      <c r="BG487" s="39">
        <v>2326.0031681160117</v>
      </c>
      <c r="BH487" s="39">
        <v>-3683.1083663518225</v>
      </c>
      <c r="BI487" s="39">
        <v>-962.06486581719935</v>
      </c>
      <c r="BJ487" s="39">
        <v>-2326.0031680054904</v>
      </c>
      <c r="BK487" s="39">
        <v>3683.1083664383582</v>
      </c>
      <c r="BL487" s="39">
        <v>962.06486561308179</v>
      </c>
      <c r="BM487" s="39">
        <v>1278.360190179083</v>
      </c>
      <c r="BN487" s="39">
        <v>-7953.5048110178577</v>
      </c>
      <c r="BO487" s="39">
        <v>-996.62741714122831</v>
      </c>
      <c r="BP487" s="39">
        <v>1278.360190009621</v>
      </c>
      <c r="BQ487" s="39">
        <v>-7953.5048105187707</v>
      </c>
      <c r="BR487" s="39">
        <v>-996.62741720500162</v>
      </c>
      <c r="BS487" s="39">
        <v>-1278.360190062127</v>
      </c>
      <c r="BT487" s="39">
        <v>7953.5048108184619</v>
      </c>
      <c r="BU487" s="39">
        <v>996.6274170122806</v>
      </c>
    </row>
    <row r="488" spans="2:73" x14ac:dyDescent="0.25">
      <c r="B488" s="39">
        <v>1487.6448318940811</v>
      </c>
      <c r="C488" s="39">
        <v>-894.90660495608631</v>
      </c>
      <c r="D488" s="39">
        <v>-2191.281194849988</v>
      </c>
      <c r="E488" s="39">
        <v>1569.9420032044791</v>
      </c>
      <c r="F488" s="39">
        <v>-849.27160346627852</v>
      </c>
      <c r="G488" s="39">
        <v>-2475.8750510611371</v>
      </c>
      <c r="H488" s="39">
        <v>-82.297170980349165</v>
      </c>
      <c r="I488" s="39">
        <v>-45.635001482196884</v>
      </c>
      <c r="J488" s="39">
        <v>284.59385582929337</v>
      </c>
      <c r="K488" s="39">
        <v>-1487.6448321452858</v>
      </c>
      <c r="L488" s="39">
        <v>894.90660497035969</v>
      </c>
      <c r="M488" s="39">
        <v>2191.281195042523</v>
      </c>
      <c r="N488" s="39">
        <v>-1836.2944623071869</v>
      </c>
      <c r="O488" s="39">
        <v>297.60454413257139</v>
      </c>
      <c r="P488" s="39">
        <v>2695.8623502862947</v>
      </c>
      <c r="Q488" s="39">
        <v>-1424.2260413916651</v>
      </c>
      <c r="R488" s="39">
        <v>-270.26542111962141</v>
      </c>
      <c r="S488" s="39">
        <v>2015.382463394337</v>
      </c>
      <c r="T488" s="39">
        <v>1772.8756711040605</v>
      </c>
      <c r="U488" s="39">
        <v>867.56748246646202</v>
      </c>
      <c r="V488" s="39">
        <v>-2519.9636184545552</v>
      </c>
      <c r="W488" s="39">
        <v>-2015.4670386879111</v>
      </c>
      <c r="X488" s="39">
        <v>896.97364760701294</v>
      </c>
      <c r="Y488" s="39">
        <v>2502.8851484932597</v>
      </c>
      <c r="Z488" s="39">
        <v>-179.17257581462965</v>
      </c>
      <c r="AA488" s="39">
        <v>599.36910326791156</v>
      </c>
      <c r="AB488" s="39">
        <v>-192.97720220375672</v>
      </c>
      <c r="AC488" s="39">
        <v>-7757.3111444288124</v>
      </c>
      <c r="AD488" s="39">
        <v>4922.2844282337774</v>
      </c>
      <c r="AE488" s="39">
        <v>9399.4111807641766</v>
      </c>
      <c r="AF488" s="39">
        <v>2015.4670376047422</v>
      </c>
      <c r="AG488" s="39">
        <v>-896.97364696169961</v>
      </c>
      <c r="AH488" s="39">
        <v>-2502.8851478773131</v>
      </c>
      <c r="AI488" s="39">
        <v>9002.3646090821676</v>
      </c>
      <c r="AJ488" s="39">
        <v>-4052.6499034915587</v>
      </c>
      <c r="AK488" s="39">
        <v>-11607.770845749095</v>
      </c>
      <c r="AL488" s="39">
        <v>9447.8896446622675</v>
      </c>
      <c r="AM488" s="39">
        <v>-4100.3519475789899</v>
      </c>
      <c r="AN488" s="39">
        <v>-11634.780943307971</v>
      </c>
      <c r="AO488" s="39">
        <v>-11017.831648098312</v>
      </c>
      <c r="AP488" s="39">
        <v>4949.6235511864415</v>
      </c>
      <c r="AQ488" s="39">
        <v>14110.655994501902</v>
      </c>
      <c r="AR488" s="39">
        <v>6370.8009829806515</v>
      </c>
      <c r="AS488" s="39">
        <v>-76.846872758894733</v>
      </c>
      <c r="AT488" s="39">
        <v>-9724.1068023494918</v>
      </c>
      <c r="AU488" s="39">
        <v>9371.663536814176</v>
      </c>
      <c r="AV488" s="39">
        <v>-4395.9248489413849</v>
      </c>
      <c r="AW488" s="39">
        <v>-11118.681970402809</v>
      </c>
      <c r="AX488" s="38">
        <v>-17388.632630751195</v>
      </c>
      <c r="AY488" s="38">
        <v>5026.4704237877586</v>
      </c>
      <c r="AZ488" s="38">
        <v>23834.762796607378</v>
      </c>
      <c r="BA488" s="39">
        <v>-6447.027090623088</v>
      </c>
      <c r="BB488" s="39">
        <v>-218.7260287651589</v>
      </c>
      <c r="BC488" s="39">
        <v>10240.205775150058</v>
      </c>
      <c r="BD488" s="39">
        <v>4944.1679620874957</v>
      </c>
      <c r="BE488" s="39">
        <v>1.2753169934799189</v>
      </c>
      <c r="BF488" s="39">
        <v>-8108.7279526437951</v>
      </c>
      <c r="BG488" s="39">
        <v>3072.8011317541668</v>
      </c>
      <c r="BH488" s="39">
        <v>-631.8208917561044</v>
      </c>
      <c r="BI488" s="39">
        <v>-4607.3528734728534</v>
      </c>
      <c r="BJ488" s="39">
        <v>-3072.8011317114542</v>
      </c>
      <c r="BK488" s="39">
        <v>631.82089190201737</v>
      </c>
      <c r="BL488" s="39">
        <v>4607.3528733898029</v>
      </c>
      <c r="BM488" s="39">
        <v>1569.9420032733619</v>
      </c>
      <c r="BN488" s="39">
        <v>-849.27160373605057</v>
      </c>
      <c r="BO488" s="39">
        <v>-2475.8750509581018</v>
      </c>
      <c r="BP488" s="39">
        <v>1569.9420032475045</v>
      </c>
      <c r="BQ488" s="39">
        <v>-849.27160361784831</v>
      </c>
      <c r="BR488" s="39">
        <v>-2475.875051016731</v>
      </c>
      <c r="BS488" s="39">
        <v>-1569.9420032332787</v>
      </c>
      <c r="BT488" s="39">
        <v>849.27160366407315</v>
      </c>
      <c r="BU488" s="39">
        <v>2475.8750509055253</v>
      </c>
    </row>
    <row r="489" spans="2:73" x14ac:dyDescent="0.25">
      <c r="B489" s="39">
        <v>8586.7373246162024</v>
      </c>
      <c r="C489" s="39">
        <v>-5731.6211336783826</v>
      </c>
      <c r="D489" s="39">
        <v>-4106.880033862888</v>
      </c>
      <c r="E489" s="39">
        <v>15352.763429581446</v>
      </c>
      <c r="F489" s="39">
        <v>-10025.268276528917</v>
      </c>
      <c r="G489" s="39">
        <v>-7504.8125116506289</v>
      </c>
      <c r="H489" s="39">
        <v>-6766.0261083997575</v>
      </c>
      <c r="I489" s="39">
        <v>4293.6471472683552</v>
      </c>
      <c r="J489" s="39">
        <v>3397.9324792902571</v>
      </c>
      <c r="K489" s="39">
        <v>-8586.7373218437133</v>
      </c>
      <c r="L489" s="39">
        <v>5731.6211301620851</v>
      </c>
      <c r="M489" s="39">
        <v>4106.8800320853097</v>
      </c>
      <c r="N489" s="39">
        <v>-2658.4468494177577</v>
      </c>
      <c r="O489" s="39">
        <v>2086.6465115474903</v>
      </c>
      <c r="P489" s="39">
        <v>935.12044172334481</v>
      </c>
      <c r="Q489" s="39">
        <v>-2262.6567977753134</v>
      </c>
      <c r="R489" s="39">
        <v>1600.2963853841898</v>
      </c>
      <c r="S489" s="39">
        <v>1073.5026403189195</v>
      </c>
      <c r="T489" s="39">
        <v>-3665.6336739283693</v>
      </c>
      <c r="U489" s="39">
        <v>2044.6782357210718</v>
      </c>
      <c r="V489" s="39">
        <v>2098.2569477631992</v>
      </c>
      <c r="W489" s="39">
        <v>-967.37351376586321</v>
      </c>
      <c r="X489" s="39">
        <v>687.3674804805903</v>
      </c>
      <c r="Y489" s="39">
        <v>152.07830002698518</v>
      </c>
      <c r="Z489" s="39">
        <v>1691.0733606993717</v>
      </c>
      <c r="AA489" s="39">
        <v>-1399.2790379357718</v>
      </c>
      <c r="AB489" s="39">
        <v>-783.04216505295108</v>
      </c>
      <c r="AC489" s="39">
        <v>5858.779965189181</v>
      </c>
      <c r="AD489" s="39">
        <v>-4167.1413882445495</v>
      </c>
      <c r="AE489" s="39">
        <v>-3956.3001125766691</v>
      </c>
      <c r="AF489" s="39">
        <v>967.3735009875677</v>
      </c>
      <c r="AG489" s="39">
        <v>-687.36747761547088</v>
      </c>
      <c r="AH489" s="39">
        <v>-152.07828854053696</v>
      </c>
      <c r="AI489" s="39">
        <v>-1905.0498271875176</v>
      </c>
      <c r="AJ489" s="39">
        <v>1167.5659733550742</v>
      </c>
      <c r="AK489" s="39">
        <v>2099.7553247559299</v>
      </c>
      <c r="AL489" s="39">
        <v>-16290.439752077638</v>
      </c>
      <c r="AM489" s="39">
        <v>10505.4667743666</v>
      </c>
      <c r="AN489" s="39">
        <v>9452.4895424844308</v>
      </c>
      <c r="AO489" s="39">
        <v>937.67632448898894</v>
      </c>
      <c r="AP489" s="39">
        <v>-480.19849890584044</v>
      </c>
      <c r="AQ489" s="39">
        <v>-1947.6770331225778</v>
      </c>
      <c r="AR489" s="39">
        <v>-8701.0644498516249</v>
      </c>
      <c r="AS489" s="39">
        <v>5435.0505898831234</v>
      </c>
      <c r="AT489" s="39">
        <v>4499.3500581256021</v>
      </c>
      <c r="AU489" s="39">
        <v>53209.627501705632</v>
      </c>
      <c r="AV489" s="39">
        <v>-31354.093035517144</v>
      </c>
      <c r="AW489" s="39">
        <v>-25266.607296261325</v>
      </c>
      <c r="AX489" s="39">
        <v>9638.7407724237019</v>
      </c>
      <c r="AY489" s="39">
        <v>-5915.2490856143559</v>
      </c>
      <c r="AZ489" s="39">
        <v>-6447.0270904770696</v>
      </c>
      <c r="BA489" s="38">
        <v>78201.131710507412</v>
      </c>
      <c r="BB489" s="38">
        <v>-47294.610401414546</v>
      </c>
      <c r="BC489" s="38">
        <v>-39218.446902449046</v>
      </c>
      <c r="BD489" s="39">
        <v>-42808.895878724463</v>
      </c>
      <c r="BE489" s="39">
        <v>26389.449490270414</v>
      </c>
      <c r="BF489" s="39">
        <v>18845.848695025779</v>
      </c>
      <c r="BG489" s="39">
        <v>-20039.472396984329</v>
      </c>
      <c r="BH489" s="39">
        <v>10879.892629231439</v>
      </c>
      <c r="BI489" s="39">
        <v>12867.785693750466</v>
      </c>
      <c r="BJ489" s="39">
        <v>20039.472396319434</v>
      </c>
      <c r="BK489" s="39">
        <v>-10879.892628396521</v>
      </c>
      <c r="BL489" s="39">
        <v>-12867.785693800468</v>
      </c>
      <c r="BM489" s="39">
        <v>15352.763430172479</v>
      </c>
      <c r="BN489" s="39">
        <v>-10025.268277831803</v>
      </c>
      <c r="BO489" s="39">
        <v>-7504.8125112350299</v>
      </c>
      <c r="BP489" s="39">
        <v>15352.763430617728</v>
      </c>
      <c r="BQ489" s="39">
        <v>-10025.268277842475</v>
      </c>
      <c r="BR489" s="39">
        <v>-7504.8125116172796</v>
      </c>
      <c r="BS489" s="39">
        <v>-15352.763431782547</v>
      </c>
      <c r="BT489" s="39">
        <v>10025.268279899004</v>
      </c>
      <c r="BU489" s="39">
        <v>7504.8125119610904</v>
      </c>
    </row>
    <row r="490" spans="2:73" x14ac:dyDescent="0.25">
      <c r="B490" s="39">
        <v>-5609.1111912220504</v>
      </c>
      <c r="C490" s="39">
        <v>11837.399215534764</v>
      </c>
      <c r="D490" s="39">
        <v>-557.07351432967062</v>
      </c>
      <c r="E490" s="39">
        <v>-9869.7550481688122</v>
      </c>
      <c r="F490" s="39">
        <v>18646.635583355859</v>
      </c>
      <c r="G490" s="39">
        <v>-367.93950662596944</v>
      </c>
      <c r="H490" s="39">
        <v>4260.6438585886544</v>
      </c>
      <c r="I490" s="39">
        <v>-6809.2363699160487</v>
      </c>
      <c r="J490" s="39">
        <v>-189.13400817813817</v>
      </c>
      <c r="K490" s="39">
        <v>5609.111191070825</v>
      </c>
      <c r="L490" s="39">
        <v>-11837.399217012173</v>
      </c>
      <c r="M490" s="39">
        <v>557.0735144003811</v>
      </c>
      <c r="N490" s="39">
        <v>2303.3599611433028</v>
      </c>
      <c r="O490" s="39">
        <v>-3351.8747293724377</v>
      </c>
      <c r="P490" s="39">
        <v>-570.93462020573509</v>
      </c>
      <c r="Q490" s="39">
        <v>1537.0675972560134</v>
      </c>
      <c r="R490" s="39">
        <v>-3121.2585417999408</v>
      </c>
      <c r="S490" s="39">
        <v>-9.6037626594761605</v>
      </c>
      <c r="T490" s="39">
        <v>1768.683629855595</v>
      </c>
      <c r="U490" s="39">
        <v>-5364.2659421666012</v>
      </c>
      <c r="V490" s="39">
        <v>1137.6118993742075</v>
      </c>
      <c r="W490" s="39">
        <v>920.81353003416802</v>
      </c>
      <c r="X490" s="39">
        <v>-1263.4413107120156</v>
      </c>
      <c r="Y490" s="39">
        <v>-190.48491463773428</v>
      </c>
      <c r="Z490" s="39">
        <v>-1382.5464465172217</v>
      </c>
      <c r="AA490" s="39">
        <v>2088.4334237056478</v>
      </c>
      <c r="AB490" s="39">
        <v>380.44971969276588</v>
      </c>
      <c r="AC490" s="39">
        <v>-3552.3713657213339</v>
      </c>
      <c r="AD490" s="39">
        <v>5768.240752055759</v>
      </c>
      <c r="AE490" s="39">
        <v>948.82027216023994</v>
      </c>
      <c r="AF490" s="39">
        <v>-920.81352315125491</v>
      </c>
      <c r="AG490" s="39">
        <v>1263.4413094775875</v>
      </c>
      <c r="AH490" s="39">
        <v>190.48490810656781</v>
      </c>
      <c r="AI490" s="39">
        <v>632.75733318410607</v>
      </c>
      <c r="AJ490" s="39">
        <v>-558.54879269231981</v>
      </c>
      <c r="AK490" s="39">
        <v>-558.76679872939053</v>
      </c>
      <c r="AL490" s="39">
        <v>9581.6988581055193</v>
      </c>
      <c r="AM490" s="39">
        <v>-17941.743069057753</v>
      </c>
      <c r="AN490" s="39">
        <v>-0.34238242059291224</v>
      </c>
      <c r="AO490" s="39">
        <v>288.05618949417556</v>
      </c>
      <c r="AP490" s="39">
        <v>-704.89251513874501</v>
      </c>
      <c r="AQ490" s="39">
        <v>368.28189057799096</v>
      </c>
      <c r="AR490" s="39">
        <v>4603.5295548318736</v>
      </c>
      <c r="AS490" s="39">
        <v>-7782.3159192726043</v>
      </c>
      <c r="AT490" s="39">
        <v>587.00791912625846</v>
      </c>
      <c r="AU490" s="39">
        <v>-33109.381985156528</v>
      </c>
      <c r="AV490" s="39">
        <v>70747.914196388054</v>
      </c>
      <c r="AW490" s="39">
        <v>-203.04688115770477</v>
      </c>
      <c r="AX490" s="39">
        <v>-4315.4733646164486</v>
      </c>
      <c r="AY490" s="39">
        <v>7077.4234029630888</v>
      </c>
      <c r="AZ490" s="39">
        <v>-218.72602876539713</v>
      </c>
      <c r="BA490" s="38">
        <v>-47294.610400840524</v>
      </c>
      <c r="BB490" s="38">
        <v>96471.97318357628</v>
      </c>
      <c r="BC490" s="38">
        <v>-789.71241433321848</v>
      </c>
      <c r="BD490" s="39">
        <v>25724.645168267081</v>
      </c>
      <c r="BE490" s="39">
        <v>-58882.795433101674</v>
      </c>
      <c r="BF490" s="39">
        <v>3351.0016252508985</v>
      </c>
      <c r="BG490" s="39">
        <v>11700.210182209445</v>
      </c>
      <c r="BH490" s="39">
        <v>-18942.542165566723</v>
      </c>
      <c r="BI490" s="39">
        <v>-2929.2287158251529</v>
      </c>
      <c r="BJ490" s="39">
        <v>-11700.210181628092</v>
      </c>
      <c r="BK490" s="39">
        <v>18942.542164772749</v>
      </c>
      <c r="BL490" s="39">
        <v>2929.2287158521049</v>
      </c>
      <c r="BM490" s="39">
        <v>-9869.7550490835238</v>
      </c>
      <c r="BN490" s="39">
        <v>18646.635585844328</v>
      </c>
      <c r="BO490" s="39">
        <v>-367.93950711354387</v>
      </c>
      <c r="BP490" s="39">
        <v>-9869.7550486818654</v>
      </c>
      <c r="BQ490" s="39">
        <v>18646.635584311593</v>
      </c>
      <c r="BR490" s="39">
        <v>-367.93950694386695</v>
      </c>
      <c r="BS490" s="39">
        <v>9869.7550493421186</v>
      </c>
      <c r="BT490" s="39">
        <v>-18646.635585283941</v>
      </c>
      <c r="BU490" s="39">
        <v>367.93950658541689</v>
      </c>
    </row>
    <row r="491" spans="2:73" x14ac:dyDescent="0.25">
      <c r="B491" s="39">
        <v>-4100.5482936459866</v>
      </c>
      <c r="C491" s="39">
        <v>-1390.9065667663908</v>
      </c>
      <c r="D491" s="39">
        <v>7610.1442965996803</v>
      </c>
      <c r="E491" s="39">
        <v>-7536.6051762316365</v>
      </c>
      <c r="F491" s="39">
        <v>-841.7336007299582</v>
      </c>
      <c r="G491" s="39">
        <v>13462.337567970113</v>
      </c>
      <c r="H491" s="39">
        <v>3436.0568842820257</v>
      </c>
      <c r="I491" s="39">
        <v>-549.17296863710408</v>
      </c>
      <c r="J491" s="39">
        <v>-5852.1932718103108</v>
      </c>
      <c r="K491" s="39">
        <v>4100.5482913116566</v>
      </c>
      <c r="L491" s="39">
        <v>1390.906571328982</v>
      </c>
      <c r="M491" s="39">
        <v>-7610.1442953894166</v>
      </c>
      <c r="N491" s="39">
        <v>726.09599382403712</v>
      </c>
      <c r="O491" s="39">
        <v>-77.894987905831954</v>
      </c>
      <c r="P491" s="39">
        <v>-1733.6929898098083</v>
      </c>
      <c r="Q491" s="39">
        <v>989.55120400671194</v>
      </c>
      <c r="R491" s="39">
        <v>-59.775716866001403</v>
      </c>
      <c r="S491" s="39">
        <v>-1578.9104579645673</v>
      </c>
      <c r="T491" s="39">
        <v>2384.9010972524757</v>
      </c>
      <c r="U491" s="39">
        <v>1528.5772708164927</v>
      </c>
      <c r="V491" s="39">
        <v>-4297.5408497410199</v>
      </c>
      <c r="W491" s="39">
        <v>-234.89935121889397</v>
      </c>
      <c r="X491" s="39">
        <v>214.01530253589169</v>
      </c>
      <c r="Y491" s="39">
        <v>-29.491311102634825</v>
      </c>
      <c r="Z491" s="39">
        <v>-960.99535373302433</v>
      </c>
      <c r="AA491" s="39">
        <v>291.91029309699144</v>
      </c>
      <c r="AB491" s="39">
        <v>1704.2016862140269</v>
      </c>
      <c r="AC491" s="39">
        <v>-4230.6040550004864</v>
      </c>
      <c r="AD491" s="39">
        <v>1469.5832133741303</v>
      </c>
      <c r="AE491" s="39">
        <v>5781.4429346093548</v>
      </c>
      <c r="AF491" s="39">
        <v>234.89935618246824</v>
      </c>
      <c r="AG491" s="39">
        <v>-214.01530472668074</v>
      </c>
      <c r="AH491" s="39">
        <v>29.491307640553316</v>
      </c>
      <c r="AI491" s="39">
        <v>2280.0575149740234</v>
      </c>
      <c r="AJ491" s="39">
        <v>-1117.8972093155255</v>
      </c>
      <c r="AK491" s="39">
        <v>-2498.3308069749178</v>
      </c>
      <c r="AL491" s="39">
        <v>10051.562038071552</v>
      </c>
      <c r="AM491" s="39">
        <v>-490.17891067542701</v>
      </c>
      <c r="AN491" s="39">
        <v>-15931.177057983206</v>
      </c>
      <c r="AO491" s="39">
        <v>-2514.9568634763787</v>
      </c>
      <c r="AP491" s="39">
        <v>1331.9125133513442</v>
      </c>
      <c r="AQ491" s="39">
        <v>2468.8394910379338</v>
      </c>
      <c r="AR491" s="39">
        <v>4169.9804596691893</v>
      </c>
      <c r="AS491" s="39">
        <v>1312.9514215705735</v>
      </c>
      <c r="AT491" s="39">
        <v>-7771.3662841806818</v>
      </c>
      <c r="AU491" s="39">
        <v>-24996.904399076317</v>
      </c>
      <c r="AV491" s="39">
        <v>33.060093518290159</v>
      </c>
      <c r="AW491" s="39">
        <v>46273.091436488066</v>
      </c>
      <c r="AX491" s="39">
        <v>-6684.9373217849807</v>
      </c>
      <c r="AY491" s="39">
        <v>18.96108925313456</v>
      </c>
      <c r="AZ491" s="39">
        <v>10240.205774723883</v>
      </c>
      <c r="BA491" s="38">
        <v>-39218.446903708405</v>
      </c>
      <c r="BB491" s="38">
        <v>-789.71241417281817</v>
      </c>
      <c r="BC491" s="38">
        <v>69975.634785273112</v>
      </c>
      <c r="BD491" s="39">
        <v>19154.960218419757</v>
      </c>
      <c r="BE491" s="39">
        <v>2023.7368341119436</v>
      </c>
      <c r="BF491" s="39">
        <v>-36142.311840660688</v>
      </c>
      <c r="BG491" s="39">
        <v>12526.881504234914</v>
      </c>
      <c r="BH491" s="39">
        <v>-2075.7580163137982</v>
      </c>
      <c r="BI491" s="39">
        <v>-20370.985373242089</v>
      </c>
      <c r="BJ491" s="39">
        <v>-12526.881505122414</v>
      </c>
      <c r="BK491" s="39">
        <v>2075.758016802205</v>
      </c>
      <c r="BL491" s="39">
        <v>20370.985374439642</v>
      </c>
      <c r="BM491" s="39">
        <v>-7536.6051759710945</v>
      </c>
      <c r="BN491" s="39">
        <v>-841.73360150925396</v>
      </c>
      <c r="BO491" s="39">
        <v>13462.337567793467</v>
      </c>
      <c r="BP491" s="39">
        <v>-7536.6051772270212</v>
      </c>
      <c r="BQ491" s="39">
        <v>-841.73359957221328</v>
      </c>
      <c r="BR491" s="39">
        <v>13462.337568399211</v>
      </c>
      <c r="BS491" s="39">
        <v>7536.6051772246556</v>
      </c>
      <c r="BT491" s="39">
        <v>841.73359900233322</v>
      </c>
      <c r="BU491" s="39">
        <v>-13462.337567865667</v>
      </c>
    </row>
    <row r="492" spans="2:73" x14ac:dyDescent="0.25">
      <c r="B492" s="39">
        <v>2128.5698186287482</v>
      </c>
      <c r="C492" s="39">
        <v>-1403.841865074311</v>
      </c>
      <c r="D492" s="39">
        <v>-1009.7638758335708</v>
      </c>
      <c r="E492" s="39">
        <v>3248.3114554301274</v>
      </c>
      <c r="F492" s="39">
        <v>-2090.0332316849936</v>
      </c>
      <c r="G492" s="39">
        <v>-1479.5935058842683</v>
      </c>
      <c r="H492" s="39">
        <v>-1119.7416383540003</v>
      </c>
      <c r="I492" s="39">
        <v>686.19136804275331</v>
      </c>
      <c r="J492" s="39">
        <v>469.82963106846307</v>
      </c>
      <c r="K492" s="39">
        <v>-2128.5698173287951</v>
      </c>
      <c r="L492" s="39">
        <v>1403.8418638026035</v>
      </c>
      <c r="M492" s="39">
        <v>1009.7638749111825</v>
      </c>
      <c r="N492" s="39">
        <v>-1442.8877001285559</v>
      </c>
      <c r="O492" s="39">
        <v>908.24248781763299</v>
      </c>
      <c r="P492" s="39">
        <v>717.4586606944091</v>
      </c>
      <c r="Q492" s="39">
        <v>-967.78910421311957</v>
      </c>
      <c r="R492" s="39">
        <v>387.81113791735351</v>
      </c>
      <c r="S492" s="39">
        <v>641.87186520230318</v>
      </c>
      <c r="T492" s="39">
        <v>282.10698796096477</v>
      </c>
      <c r="U492" s="39">
        <v>107.78823838301341</v>
      </c>
      <c r="V492" s="39">
        <v>-349.56665190465282</v>
      </c>
      <c r="W492" s="39">
        <v>-1258.7613008869225</v>
      </c>
      <c r="X492" s="39">
        <v>853.704170896405</v>
      </c>
      <c r="Y492" s="39">
        <v>665.19187882337803</v>
      </c>
      <c r="Z492" s="39">
        <v>184.12639606782085</v>
      </c>
      <c r="AA492" s="39">
        <v>-54.538314377393746</v>
      </c>
      <c r="AB492" s="39">
        <v>-52.266780485400943</v>
      </c>
      <c r="AC492" s="39">
        <v>-3023.5211851418626</v>
      </c>
      <c r="AD492" s="39">
        <v>1842.4265306550026</v>
      </c>
      <c r="AE492" s="39">
        <v>1954.4566261601553</v>
      </c>
      <c r="AF492" s="39">
        <v>1258.7613060699875</v>
      </c>
      <c r="AG492" s="39">
        <v>-853.70417420678268</v>
      </c>
      <c r="AH492" s="39">
        <v>-665.1918815058583</v>
      </c>
      <c r="AI492" s="39">
        <v>4175.436690159444</v>
      </c>
      <c r="AJ492" s="39">
        <v>-2284.7759848889677</v>
      </c>
      <c r="AK492" s="39">
        <v>-2648.5952755255266</v>
      </c>
      <c r="AL492" s="39">
        <v>2185.8865339094182</v>
      </c>
      <c r="AM492" s="39">
        <v>-1048.4469234983862</v>
      </c>
      <c r="AN492" s="39">
        <v>-1834.1936468369481</v>
      </c>
      <c r="AO492" s="39">
        <v>-5434.1979887994939</v>
      </c>
      <c r="AP492" s="39">
        <v>3138.480155182644</v>
      </c>
      <c r="AQ492" s="39">
        <v>3313.7871522261698</v>
      </c>
      <c r="AR492" s="39">
        <v>2820.0695094384655</v>
      </c>
      <c r="AS492" s="39">
        <v>-1729.1259515508664</v>
      </c>
      <c r="AT492" s="39">
        <v>-1630.3808094587359</v>
      </c>
      <c r="AU492" s="39">
        <v>-37802.939834760022</v>
      </c>
      <c r="AV492" s="39">
        <v>22947.072292156885</v>
      </c>
      <c r="AW492" s="39">
        <v>15690.385762160076</v>
      </c>
      <c r="AX492" s="39">
        <v>-8254.2674992966331</v>
      </c>
      <c r="AY492" s="39">
        <v>4867.6061077370996</v>
      </c>
      <c r="AZ492" s="39">
        <v>4944.1679620685818</v>
      </c>
      <c r="BA492" s="39">
        <v>-42808.895879322459</v>
      </c>
      <c r="BB492" s="39">
        <v>25724.64516879146</v>
      </c>
      <c r="BC492" s="39">
        <v>19154.960218120988</v>
      </c>
      <c r="BD492" s="38">
        <v>67131.322606629677</v>
      </c>
      <c r="BE492" s="38">
        <v>-36585.823108175849</v>
      </c>
      <c r="BF492" s="38">
        <v>-31638.070968061627</v>
      </c>
      <c r="BG492" s="39">
        <v>-21074.115272410712</v>
      </c>
      <c r="BH492" s="39">
        <v>8771.1447080925427</v>
      </c>
      <c r="BI492" s="39">
        <v>11003.517243701899</v>
      </c>
      <c r="BJ492" s="39">
        <v>21074.115272103911</v>
      </c>
      <c r="BK492" s="39">
        <v>-8771.1447083116636</v>
      </c>
      <c r="BL492" s="39">
        <v>-11003.517243420625</v>
      </c>
      <c r="BM492" s="39">
        <v>3248.3114553733894</v>
      </c>
      <c r="BN492" s="39">
        <v>-2090.0332317271245</v>
      </c>
      <c r="BO492" s="39">
        <v>-1479.5935057927268</v>
      </c>
      <c r="BP492" s="39">
        <v>3248.3114557486797</v>
      </c>
      <c r="BQ492" s="39">
        <v>-2090.0332323626631</v>
      </c>
      <c r="BR492" s="39">
        <v>-1479.5935059522058</v>
      </c>
      <c r="BS492" s="39">
        <v>-3248.3114553797805</v>
      </c>
      <c r="BT492" s="39">
        <v>2090.033231921383</v>
      </c>
      <c r="BU492" s="39">
        <v>1479.5935057032889</v>
      </c>
    </row>
    <row r="493" spans="2:73" x14ac:dyDescent="0.25">
      <c r="B493" s="39">
        <v>-1595.2475709753176</v>
      </c>
      <c r="C493" s="39">
        <v>7349.1469514265655</v>
      </c>
      <c r="D493" s="39">
        <v>-471.32216119158238</v>
      </c>
      <c r="E493" s="39">
        <v>-2442.4737676015729</v>
      </c>
      <c r="F493" s="39">
        <v>10675.771359627181</v>
      </c>
      <c r="G493" s="39">
        <v>-575.10809095524655</v>
      </c>
      <c r="H493" s="39">
        <v>847.22619692529668</v>
      </c>
      <c r="I493" s="39">
        <v>-3326.6244079496255</v>
      </c>
      <c r="J493" s="39">
        <v>103.78592949164033</v>
      </c>
      <c r="K493" s="39">
        <v>1595.247571243056</v>
      </c>
      <c r="L493" s="39">
        <v>-7349.1469529005308</v>
      </c>
      <c r="M493" s="39">
        <v>471.3221610805299</v>
      </c>
      <c r="N493" s="39">
        <v>1155.251242686822</v>
      </c>
      <c r="O493" s="39">
        <v>-3403.0736251739677</v>
      </c>
      <c r="P493" s="39">
        <v>-128.15177478459327</v>
      </c>
      <c r="Q493" s="39">
        <v>346.35631232590185</v>
      </c>
      <c r="R493" s="39">
        <v>-2514.3393046359024</v>
      </c>
      <c r="S493" s="39">
        <v>446.16869896770368</v>
      </c>
      <c r="T493" s="39">
        <v>93.640015061202575</v>
      </c>
      <c r="U493" s="39">
        <v>-1431.7340214956785</v>
      </c>
      <c r="V493" s="39">
        <v>153.30523758851314</v>
      </c>
      <c r="W493" s="39">
        <v>1070.2080270406825</v>
      </c>
      <c r="X493" s="39">
        <v>-2791.3559393587147</v>
      </c>
      <c r="Y493" s="39">
        <v>-97.587474512478593</v>
      </c>
      <c r="Z493" s="39">
        <v>-85.043215436749051</v>
      </c>
      <c r="AA493" s="39">
        <v>611.71768675441808</v>
      </c>
      <c r="AB493" s="39">
        <v>30.564299582283866</v>
      </c>
      <c r="AC493" s="39">
        <v>1293.4615509222951</v>
      </c>
      <c r="AD493" s="39">
        <v>-2779.0849473806729</v>
      </c>
      <c r="AE493" s="39">
        <v>-577.90720686910868</v>
      </c>
      <c r="AF493" s="39">
        <v>-1070.2080282084612</v>
      </c>
      <c r="AG493" s="39">
        <v>2791.3559389137754</v>
      </c>
      <c r="AH493" s="39">
        <v>97.587475759151516</v>
      </c>
      <c r="AI493" s="39">
        <v>-1724.8610790316989</v>
      </c>
      <c r="AJ493" s="39">
        <v>5905.1419376263866</v>
      </c>
      <c r="AK493" s="39">
        <v>162.30280830032916</v>
      </c>
      <c r="AL493" s="39">
        <v>-352.59533849433774</v>
      </c>
      <c r="AM493" s="39">
        <v>-1979.2734824530544</v>
      </c>
      <c r="AN493" s="39">
        <v>834.99837377438143</v>
      </c>
      <c r="AO493" s="39">
        <v>2795.0691054718982</v>
      </c>
      <c r="AP493" s="39">
        <v>-8696.4978762844112</v>
      </c>
      <c r="AQ493" s="39">
        <v>-259.89028269026676</v>
      </c>
      <c r="AR493" s="39">
        <v>-1723.607453221867</v>
      </c>
      <c r="AS493" s="39">
        <v>2651.3219697058516</v>
      </c>
      <c r="AT493" s="39">
        <v>-261.16559976863579</v>
      </c>
      <c r="AU493" s="39">
        <v>24313.246699420295</v>
      </c>
      <c r="AV493" s="39">
        <v>-58210.746945545783</v>
      </c>
      <c r="AW493" s="39">
        <v>2597.5696070015128</v>
      </c>
      <c r="AX493" s="39">
        <v>4518.6765594520402</v>
      </c>
      <c r="AY493" s="39">
        <v>-11347.819847133645</v>
      </c>
      <c r="AZ493" s="39">
        <v>1.2753169782363329</v>
      </c>
      <c r="BA493" s="39">
        <v>26389.449491445892</v>
      </c>
      <c r="BB493" s="39">
        <v>-58882.795433095023</v>
      </c>
      <c r="BC493" s="39">
        <v>2023.7368329859819</v>
      </c>
      <c r="BD493" s="38">
        <v>-36585.823108314813</v>
      </c>
      <c r="BE493" s="38">
        <v>92570.467380290764</v>
      </c>
      <c r="BF493" s="38">
        <v>-6784.2807728633024</v>
      </c>
      <c r="BG493" s="39">
        <v>7753.8998491508355</v>
      </c>
      <c r="BH493" s="39">
        <v>-23011.900586940246</v>
      </c>
      <c r="BI493" s="39">
        <v>4185.4358488384523</v>
      </c>
      <c r="BJ493" s="39">
        <v>-7753.899849463407</v>
      </c>
      <c r="BK493" s="39">
        <v>23011.900587870434</v>
      </c>
      <c r="BL493" s="39">
        <v>-4185.4358487228637</v>
      </c>
      <c r="BM493" s="39">
        <v>-2442.4737675345777</v>
      </c>
      <c r="BN493" s="39">
        <v>10675.771359500275</v>
      </c>
      <c r="BO493" s="39">
        <v>-575.10809096777609</v>
      </c>
      <c r="BP493" s="39">
        <v>-2442.4737681052684</v>
      </c>
      <c r="BQ493" s="39">
        <v>10675.771360905488</v>
      </c>
      <c r="BR493" s="39">
        <v>-575.10809090209159</v>
      </c>
      <c r="BS493" s="39">
        <v>2442.4737675241627</v>
      </c>
      <c r="BT493" s="39">
        <v>-10675.771359587303</v>
      </c>
      <c r="BU493" s="39">
        <v>575.10809102479607</v>
      </c>
    </row>
    <row r="494" spans="2:73" x14ac:dyDescent="0.25">
      <c r="B494" s="39">
        <v>-941.75478369878806</v>
      </c>
      <c r="C494" s="39">
        <v>-418.18926774568695</v>
      </c>
      <c r="D494" s="39">
        <v>1529.0113977289086</v>
      </c>
      <c r="E494" s="39">
        <v>-1340.5224001932031</v>
      </c>
      <c r="F494" s="39">
        <v>-624.46953265149818</v>
      </c>
      <c r="G494" s="39">
        <v>2158.2936337634601</v>
      </c>
      <c r="H494" s="39">
        <v>398.76761746551074</v>
      </c>
      <c r="I494" s="39">
        <v>206.28026391864813</v>
      </c>
      <c r="J494" s="39">
        <v>-629.28223675927597</v>
      </c>
      <c r="K494" s="39">
        <v>941.75478269039149</v>
      </c>
      <c r="L494" s="39">
        <v>418.18926910505502</v>
      </c>
      <c r="M494" s="39">
        <v>-1529.0113969627621</v>
      </c>
      <c r="N494" s="39">
        <v>691.74163417557065</v>
      </c>
      <c r="O494" s="39">
        <v>240.22358733175105</v>
      </c>
      <c r="P494" s="39">
        <v>-1159.1891789537121</v>
      </c>
      <c r="Q494" s="39">
        <v>643.03815624277092</v>
      </c>
      <c r="R494" s="39">
        <v>347.92002687112216</v>
      </c>
      <c r="S494" s="39">
        <v>-962.17371516319793</v>
      </c>
      <c r="T494" s="39">
        <v>-393.02500754648639</v>
      </c>
      <c r="U494" s="39">
        <v>-169.9543458790659</v>
      </c>
      <c r="V494" s="39">
        <v>592.35149707015762</v>
      </c>
      <c r="W494" s="39">
        <v>635.62814883324586</v>
      </c>
      <c r="X494" s="39">
        <v>23.775435635980386</v>
      </c>
      <c r="Y494" s="39">
        <v>-940.4945873047468</v>
      </c>
      <c r="Z494" s="39">
        <v>-56.113483643756837</v>
      </c>
      <c r="AA494" s="39">
        <v>-216.44815340832736</v>
      </c>
      <c r="AB494" s="39">
        <v>218.69459116877601</v>
      </c>
      <c r="AC494" s="39">
        <v>2242.9556493218474</v>
      </c>
      <c r="AD494" s="39">
        <v>-1156.0452465803817</v>
      </c>
      <c r="AE494" s="39">
        <v>-2937.3555110667039</v>
      </c>
      <c r="AF494" s="39">
        <v>-635.62815146988407</v>
      </c>
      <c r="AG494" s="39">
        <v>-23.775433572218674</v>
      </c>
      <c r="AH494" s="39">
        <v>940.49458844862636</v>
      </c>
      <c r="AI494" s="39">
        <v>-2942.1072915260265</v>
      </c>
      <c r="AJ494" s="39">
        <v>591.67706765186608</v>
      </c>
      <c r="AK494" s="39">
        <v>4118.2238189506552</v>
      </c>
      <c r="AL494" s="39">
        <v>-2237.2130391361279</v>
      </c>
      <c r="AM494" s="39">
        <v>1192.3711642720589</v>
      </c>
      <c r="AN494" s="39">
        <v>2900.4247715053598</v>
      </c>
      <c r="AO494" s="39">
        <v>3577.7354389763045</v>
      </c>
      <c r="AP494" s="39">
        <v>-567.9016317039617</v>
      </c>
      <c r="AQ494" s="39">
        <v>-5058.718404832749</v>
      </c>
      <c r="AR494" s="39">
        <v>-1584.3547555665439</v>
      </c>
      <c r="AS494" s="39">
        <v>-514.37799099889628</v>
      </c>
      <c r="AT494" s="39">
        <v>3050.0095473656147</v>
      </c>
      <c r="AU494" s="39">
        <v>15024.280899393898</v>
      </c>
      <c r="AV494" s="39">
        <v>4028.9947991173512</v>
      </c>
      <c r="AW494" s="39">
        <v>-30191.877521072402</v>
      </c>
      <c r="AX494" s="39">
        <v>5162.0901952405757</v>
      </c>
      <c r="AY494" s="39">
        <v>-53.52364117371053</v>
      </c>
      <c r="AZ494" s="39">
        <v>-8108.7279526736766</v>
      </c>
      <c r="BA494" s="39">
        <v>18845.848694908265</v>
      </c>
      <c r="BB494" s="39">
        <v>3351.0016249131618</v>
      </c>
      <c r="BC494" s="39">
        <v>-36142.311840007984</v>
      </c>
      <c r="BD494" s="38">
        <v>-31638.070967946325</v>
      </c>
      <c r="BE494" s="38">
        <v>-6784.2807729361757</v>
      </c>
      <c r="BF494" s="38">
        <v>59558.14558360818</v>
      </c>
      <c r="BG494" s="39">
        <v>11451.699873315447</v>
      </c>
      <c r="BH494" s="39">
        <v>2808.8096148962209</v>
      </c>
      <c r="BI494" s="39">
        <v>-21257.540109760332</v>
      </c>
      <c r="BJ494" s="39">
        <v>-11451.699872962026</v>
      </c>
      <c r="BK494" s="39">
        <v>-2808.8096150911515</v>
      </c>
      <c r="BL494" s="39">
        <v>21257.540109448251</v>
      </c>
      <c r="BM494" s="39">
        <v>-1340.5224001985655</v>
      </c>
      <c r="BN494" s="39">
        <v>-624.46953262757597</v>
      </c>
      <c r="BO494" s="39">
        <v>2158.2936337582546</v>
      </c>
      <c r="BP494" s="39">
        <v>-1340.522400243281</v>
      </c>
      <c r="BQ494" s="39">
        <v>-624.46953267891126</v>
      </c>
      <c r="BR494" s="39">
        <v>2158.2936338466056</v>
      </c>
      <c r="BS494" s="39">
        <v>1340.5224002992572</v>
      </c>
      <c r="BT494" s="39">
        <v>624.46953250191518</v>
      </c>
      <c r="BU494" s="39">
        <v>-2158.2936338641894</v>
      </c>
    </row>
    <row r="495" spans="2:73" x14ac:dyDescent="0.25">
      <c r="B495" s="39">
        <v>1009.3600613914091</v>
      </c>
      <c r="C495" s="39">
        <v>-782.02736555406659</v>
      </c>
      <c r="D495" s="39">
        <v>-588.13148631208958</v>
      </c>
      <c r="E495" s="39">
        <v>1526.1819504195369</v>
      </c>
      <c r="F495" s="39">
        <v>-1152.5127500578405</v>
      </c>
      <c r="G495" s="39">
        <v>-854.44886505523198</v>
      </c>
      <c r="H495" s="39">
        <v>-516.8218891773115</v>
      </c>
      <c r="I495" s="39">
        <v>370.48538465342671</v>
      </c>
      <c r="J495" s="39">
        <v>266.31737879584807</v>
      </c>
      <c r="K495" s="39">
        <v>-1009.3600612313193</v>
      </c>
      <c r="L495" s="39">
        <v>782.02736542582591</v>
      </c>
      <c r="M495" s="39">
        <v>588.13148619386698</v>
      </c>
      <c r="N495" s="39">
        <v>-695.41404512584643</v>
      </c>
      <c r="O495" s="39">
        <v>452.05428879707972</v>
      </c>
      <c r="P495" s="39">
        <v>448.82617634472257</v>
      </c>
      <c r="Q495" s="39">
        <v>-474.77792416588483</v>
      </c>
      <c r="R495" s="39">
        <v>202.09529626711694</v>
      </c>
      <c r="S495" s="39">
        <v>366.05155960541742</v>
      </c>
      <c r="T495" s="39">
        <v>160.83190761742907</v>
      </c>
      <c r="U495" s="39">
        <v>127.87778096514882</v>
      </c>
      <c r="V495" s="39">
        <v>-226.74624967660711</v>
      </c>
      <c r="W495" s="39">
        <v>-614.1958406232136</v>
      </c>
      <c r="X495" s="39">
        <v>437.61071136043967</v>
      </c>
      <c r="Y495" s="39">
        <v>395.06531594237526</v>
      </c>
      <c r="Z495" s="39">
        <v>81.218202291443859</v>
      </c>
      <c r="AA495" s="39">
        <v>-14.443575750574558</v>
      </c>
      <c r="AB495" s="39">
        <v>-53.76085943451055</v>
      </c>
      <c r="AC495" s="39">
        <v>-1527.5359987962631</v>
      </c>
      <c r="AD495" s="39">
        <v>985.29187373860032</v>
      </c>
      <c r="AE495" s="39">
        <v>1199.4785340529197</v>
      </c>
      <c r="AF495" s="39">
        <v>614.19584267907226</v>
      </c>
      <c r="AG495" s="39">
        <v>-437.61071270731031</v>
      </c>
      <c r="AH495" s="39">
        <v>-395.06531696730411</v>
      </c>
      <c r="AI495" s="39">
        <v>2083.5321263434616</v>
      </c>
      <c r="AJ495" s="39">
        <v>-1201.8307462406003</v>
      </c>
      <c r="AK495" s="39">
        <v>-1619.2909539254192</v>
      </c>
      <c r="AL495" s="39">
        <v>1171.5460167179542</v>
      </c>
      <c r="AM495" s="39">
        <v>-486.92870779965324</v>
      </c>
      <c r="AN495" s="39">
        <v>-1159.9074046499618</v>
      </c>
      <c r="AO495" s="39">
        <v>-2697.7279669721329</v>
      </c>
      <c r="AP495" s="39">
        <v>1639.4414578860305</v>
      </c>
      <c r="AQ495" s="39">
        <v>2014.3562694680049</v>
      </c>
      <c r="AR495" s="39">
        <v>1370.9281099199725</v>
      </c>
      <c r="AS495" s="39">
        <v>-686.56170999411665</v>
      </c>
      <c r="AT495" s="39">
        <v>-1058.4448621075965</v>
      </c>
      <c r="AU495" s="39">
        <v>-17496.998270013108</v>
      </c>
      <c r="AV495" s="39">
        <v>10526.71976409446</v>
      </c>
      <c r="AW495" s="39">
        <v>10308.529237519935</v>
      </c>
      <c r="AX495" s="39">
        <v>-4068.6560771749482</v>
      </c>
      <c r="AY495" s="39">
        <v>2326.0031681721989</v>
      </c>
      <c r="AZ495" s="39">
        <v>3072.801131735574</v>
      </c>
      <c r="BA495" s="39">
        <v>-20039.472397061778</v>
      </c>
      <c r="BB495" s="39">
        <v>11700.210182288482</v>
      </c>
      <c r="BC495" s="39">
        <v>12526.881504214154</v>
      </c>
      <c r="BD495" s="39">
        <v>-21074.115272354553</v>
      </c>
      <c r="BE495" s="39">
        <v>7753.8998492990822</v>
      </c>
      <c r="BF495" s="39">
        <v>11451.699873190475</v>
      </c>
      <c r="BG495" s="38">
        <v>42639.769619634659</v>
      </c>
      <c r="BH495" s="38">
        <v>-20606.622781467278</v>
      </c>
      <c r="BI495" s="38">
        <v>-24833.030242576297</v>
      </c>
      <c r="BJ495" s="39">
        <v>-42639.769619793617</v>
      </c>
      <c r="BK495" s="39">
        <v>20606.622781350645</v>
      </c>
      <c r="BL495" s="39">
        <v>24833.030242706474</v>
      </c>
      <c r="BM495" s="39">
        <v>1526.1819504504033</v>
      </c>
      <c r="BN495" s="39">
        <v>-1152.5127501512186</v>
      </c>
      <c r="BO495" s="39">
        <v>-854.44886499690733</v>
      </c>
      <c r="BP495" s="39">
        <v>1526.1819506394013</v>
      </c>
      <c r="BQ495" s="39">
        <v>-1152.512750491584</v>
      </c>
      <c r="BR495" s="39">
        <v>-854.4488651238172</v>
      </c>
      <c r="BS495" s="39">
        <v>-1526.1819503307779</v>
      </c>
      <c r="BT495" s="39">
        <v>1152.5127501270279</v>
      </c>
      <c r="BU495" s="39">
        <v>854.44886485987729</v>
      </c>
    </row>
    <row r="496" spans="2:73" x14ac:dyDescent="0.25">
      <c r="B496" s="39">
        <v>-627.86100216804186</v>
      </c>
      <c r="C496" s="39">
        <v>2287.245913330084</v>
      </c>
      <c r="D496" s="39">
        <v>-21.734438575088006</v>
      </c>
      <c r="E496" s="39">
        <v>-955.58544397726109</v>
      </c>
      <c r="F496" s="39">
        <v>3323.8562930372373</v>
      </c>
      <c r="G496" s="39">
        <v>-0.76544392432242603</v>
      </c>
      <c r="H496" s="39">
        <v>327.72444187214762</v>
      </c>
      <c r="I496" s="39">
        <v>-1036.6103796937866</v>
      </c>
      <c r="J496" s="39">
        <v>-20.968994701780844</v>
      </c>
      <c r="K496" s="39">
        <v>627.86100216986802</v>
      </c>
      <c r="L496" s="39">
        <v>-2287.2459135490626</v>
      </c>
      <c r="M496" s="39">
        <v>21.734438608319465</v>
      </c>
      <c r="N496" s="39">
        <v>450.99290837147578</v>
      </c>
      <c r="O496" s="39">
        <v>-1067.70190203472</v>
      </c>
      <c r="P496" s="39">
        <v>-130.05288092510523</v>
      </c>
      <c r="Q496" s="39">
        <v>180.6617523294891</v>
      </c>
      <c r="R496" s="39">
        <v>-767.93778863924354</v>
      </c>
      <c r="S496" s="39">
        <v>59.179549961128487</v>
      </c>
      <c r="T496" s="39">
        <v>-3.7936585875137325</v>
      </c>
      <c r="U496" s="39">
        <v>-451.60622251736424</v>
      </c>
      <c r="V496" s="39">
        <v>92.607769528675476</v>
      </c>
      <c r="W496" s="39">
        <v>414.20451607309792</v>
      </c>
      <c r="X496" s="39">
        <v>-889.4177914134624</v>
      </c>
      <c r="Y496" s="39">
        <v>-107.10176445821014</v>
      </c>
      <c r="Z496" s="39">
        <v>-36.788391919078919</v>
      </c>
      <c r="AA496" s="39">
        <v>178.28411077455402</v>
      </c>
      <c r="AB496" s="39">
        <v>22.951116109493285</v>
      </c>
      <c r="AC496" s="39">
        <v>641.27725204155752</v>
      </c>
      <c r="AD496" s="39">
        <v>-989.12303985974654</v>
      </c>
      <c r="AE496" s="39">
        <v>-412.84585893466493</v>
      </c>
      <c r="AF496" s="39">
        <v>-414.20451647524925</v>
      </c>
      <c r="AG496" s="39">
        <v>889.41779124492757</v>
      </c>
      <c r="AH496" s="39">
        <v>107.10176488416784</v>
      </c>
      <c r="AI496" s="39">
        <v>-858.72739664491792</v>
      </c>
      <c r="AJ496" s="39">
        <v>1935.3449394154336</v>
      </c>
      <c r="AK496" s="39">
        <v>376.61742528640684</v>
      </c>
      <c r="AL496" s="39">
        <v>-317.34646840519713</v>
      </c>
      <c r="AM496" s="39">
        <v>-499.0935627505479</v>
      </c>
      <c r="AN496" s="39">
        <v>484.48463364381803</v>
      </c>
      <c r="AO496" s="39">
        <v>1272.9319121172657</v>
      </c>
      <c r="AP496" s="39">
        <v>-2824.7627299324213</v>
      </c>
      <c r="AQ496" s="39">
        <v>-483.71918957012394</v>
      </c>
      <c r="AR496" s="39">
        <v>-730.01300796291844</v>
      </c>
      <c r="AS496" s="39">
        <v>858.34563597843623</v>
      </c>
      <c r="AT496" s="39">
        <v>148.10170211000212</v>
      </c>
      <c r="AU496" s="39">
        <v>9832.5331528504485</v>
      </c>
      <c r="AV496" s="39">
        <v>-18583.290092017596</v>
      </c>
      <c r="AW496" s="39">
        <v>-1443.17168087036</v>
      </c>
      <c r="AX496" s="39">
        <v>2002.9449204764437</v>
      </c>
      <c r="AY496" s="39">
        <v>-3683.1083665770971</v>
      </c>
      <c r="AZ496" s="39">
        <v>-631.82089179586865</v>
      </c>
      <c r="BA496" s="39">
        <v>10879.892629375765</v>
      </c>
      <c r="BB496" s="39">
        <v>-18942.542165349339</v>
      </c>
      <c r="BC496" s="39">
        <v>-2075.758016671396</v>
      </c>
      <c r="BD496" s="39">
        <v>8771.1447080836424</v>
      </c>
      <c r="BE496" s="39">
        <v>-23011.9005870978</v>
      </c>
      <c r="BF496" s="39">
        <v>2808.8096149447792</v>
      </c>
      <c r="BG496" s="38">
        <v>-20606.622781466504</v>
      </c>
      <c r="BH496" s="38">
        <v>45278.299045716318</v>
      </c>
      <c r="BI496" s="38">
        <v>-733.81704228608305</v>
      </c>
      <c r="BJ496" s="39">
        <v>20606.622781545932</v>
      </c>
      <c r="BK496" s="39">
        <v>-45278.299045638341</v>
      </c>
      <c r="BL496" s="39">
        <v>733.81704221900873</v>
      </c>
      <c r="BM496" s="39">
        <v>-955.58544399378582</v>
      </c>
      <c r="BN496" s="39">
        <v>3323.8562930833127</v>
      </c>
      <c r="BO496" s="39">
        <v>-0.76544395040332347</v>
      </c>
      <c r="BP496" s="39">
        <v>-955.58544402931761</v>
      </c>
      <c r="BQ496" s="39">
        <v>3323.8562931447241</v>
      </c>
      <c r="BR496" s="39">
        <v>-0.7654439169355669</v>
      </c>
      <c r="BS496" s="39">
        <v>955.5854439933604</v>
      </c>
      <c r="BT496" s="39">
        <v>-3323.8562931589049</v>
      </c>
      <c r="BU496" s="39">
        <v>0.76544399137196706</v>
      </c>
    </row>
    <row r="497" spans="2:73" x14ac:dyDescent="0.25">
      <c r="B497" s="39">
        <v>-665.77094098924204</v>
      </c>
      <c r="C497" s="39">
        <v>366.26945391993041</v>
      </c>
      <c r="D497" s="39">
        <v>830.00425449339525</v>
      </c>
      <c r="E497" s="39">
        <v>-961.7273052533526</v>
      </c>
      <c r="F497" s="39">
        <v>522.39009067155416</v>
      </c>
      <c r="G497" s="39">
        <v>1179.0011475241454</v>
      </c>
      <c r="H497" s="39">
        <v>295.95636436271207</v>
      </c>
      <c r="I497" s="39">
        <v>-156.12063689278816</v>
      </c>
      <c r="J497" s="39">
        <v>-348.99689305662849</v>
      </c>
      <c r="K497" s="39">
        <v>665.77094088324509</v>
      </c>
      <c r="L497" s="39">
        <v>-366.26945372773844</v>
      </c>
      <c r="M497" s="39">
        <v>-830.00425444919858</v>
      </c>
      <c r="N497" s="39">
        <v>487.71105068194316</v>
      </c>
      <c r="O497" s="39">
        <v>-143.03506572658299</v>
      </c>
      <c r="P497" s="39">
        <v>-669.19943943174258</v>
      </c>
      <c r="Q497" s="39">
        <v>393.66326234870303</v>
      </c>
      <c r="R497" s="39">
        <v>-8.9033082020457925</v>
      </c>
      <c r="S497" s="39">
        <v>-509.99847152072863</v>
      </c>
      <c r="T497" s="39">
        <v>-215.6033716872073</v>
      </c>
      <c r="U497" s="39">
        <v>-214.33108035605187</v>
      </c>
      <c r="V497" s="39">
        <v>349.19365632614665</v>
      </c>
      <c r="W497" s="39">
        <v>448.88542527110593</v>
      </c>
      <c r="X497" s="39">
        <v>-215.77469906698397</v>
      </c>
      <c r="Y497" s="39">
        <v>-542.39211019767799</v>
      </c>
      <c r="Z497" s="39">
        <v>-38.825624216144405</v>
      </c>
      <c r="AA497" s="39">
        <v>-72.739634588170063</v>
      </c>
      <c r="AB497" s="39">
        <v>126.80732899514027</v>
      </c>
      <c r="AC497" s="39">
        <v>1380.2671085936618</v>
      </c>
      <c r="AD497" s="39">
        <v>-885.05468231921247</v>
      </c>
      <c r="AE497" s="39">
        <v>-1716.5094227178338</v>
      </c>
      <c r="AF497" s="39">
        <v>-448.88542636512329</v>
      </c>
      <c r="AG497" s="39">
        <v>215.77470009518072</v>
      </c>
      <c r="AH497" s="39">
        <v>542.39211048752964</v>
      </c>
      <c r="AI497" s="39">
        <v>-1812.7559953834925</v>
      </c>
      <c r="AJ497" s="39">
        <v>821.21835608179254</v>
      </c>
      <c r="AK497" s="39">
        <v>2353.315223302438</v>
      </c>
      <c r="AL497" s="39">
        <v>-1299.9141157083432</v>
      </c>
      <c r="AM497" s="39">
        <v>514.60296496988121</v>
      </c>
      <c r="AN497" s="39">
        <v>1716.7061858741322</v>
      </c>
      <c r="AO497" s="39">
        <v>2261.6414209044369</v>
      </c>
      <c r="AP497" s="39">
        <v>-1036.9930557785017</v>
      </c>
      <c r="AQ497" s="39">
        <v>-2895.7073332501891</v>
      </c>
      <c r="AR497" s="39">
        <v>-1041.3532302949441</v>
      </c>
      <c r="AS497" s="39">
        <v>-74.928190004431656</v>
      </c>
      <c r="AT497" s="39">
        <v>1711.6455401045446</v>
      </c>
      <c r="AU497" s="39">
        <v>10526.518347564303</v>
      </c>
      <c r="AV497" s="39">
        <v>-2489.5539408726836</v>
      </c>
      <c r="AW497" s="39">
        <v>-16942.633647220584</v>
      </c>
      <c r="AX497" s="39">
        <v>3302.99465127645</v>
      </c>
      <c r="AY497" s="39">
        <v>-962.06486574062751</v>
      </c>
      <c r="AZ497" s="39">
        <v>-4607.3528734490146</v>
      </c>
      <c r="BA497" s="39">
        <v>12867.785693837668</v>
      </c>
      <c r="BB497" s="39">
        <v>-2929.2287160695723</v>
      </c>
      <c r="BC497" s="39">
        <v>-20370.985373225023</v>
      </c>
      <c r="BD497" s="39">
        <v>11003.517243696839</v>
      </c>
      <c r="BE497" s="39">
        <v>4185.4358487801674</v>
      </c>
      <c r="BF497" s="39">
        <v>-21257.54010969981</v>
      </c>
      <c r="BG497" s="38">
        <v>-24833.030242563233</v>
      </c>
      <c r="BH497" s="38">
        <v>-733.81704228011495</v>
      </c>
      <c r="BI497" s="38">
        <v>42807.526630455068</v>
      </c>
      <c r="BJ497" s="39">
        <v>24833.030242595894</v>
      </c>
      <c r="BK497" s="39">
        <v>733.81704239769533</v>
      </c>
      <c r="BL497" s="39">
        <v>-42807.526630490531</v>
      </c>
      <c r="BM497" s="39">
        <v>-961.7273052788363</v>
      </c>
      <c r="BN497" s="39">
        <v>522.39009069888527</v>
      </c>
      <c r="BO497" s="39">
        <v>1179.0011475241156</v>
      </c>
      <c r="BP497" s="39">
        <v>-961.7273054320649</v>
      </c>
      <c r="BQ497" s="39">
        <v>522.39009101496629</v>
      </c>
      <c r="BR497" s="39">
        <v>1179.0011475945462</v>
      </c>
      <c r="BS497" s="39">
        <v>961.72730516271156</v>
      </c>
      <c r="BT497" s="39">
        <v>-522.39009063796971</v>
      </c>
      <c r="BU497" s="39">
        <v>-1179.0011474065341</v>
      </c>
    </row>
    <row r="498" spans="2:73" x14ac:dyDescent="0.25">
      <c r="B498" s="39">
        <v>-1009.360064626008</v>
      </c>
      <c r="C498" s="39">
        <v>782.02736853570639</v>
      </c>
      <c r="D498" s="39">
        <v>588.1314886328023</v>
      </c>
      <c r="E498" s="39">
        <v>-1526.181950300881</v>
      </c>
      <c r="F498" s="39">
        <v>1152.5127500531253</v>
      </c>
      <c r="G498" s="39">
        <v>854.4488647943258</v>
      </c>
      <c r="H498" s="39">
        <v>516.82188962171494</v>
      </c>
      <c r="I498" s="39">
        <v>-370.48538495802632</v>
      </c>
      <c r="J498" s="39">
        <v>-266.3173791526321</v>
      </c>
      <c r="K498" s="39">
        <v>1009.3600614423275</v>
      </c>
      <c r="L498" s="39">
        <v>-782.02736533319887</v>
      </c>
      <c r="M498" s="39">
        <v>-588.13148626365842</v>
      </c>
      <c r="N498" s="39">
        <v>695.4140419995598</v>
      </c>
      <c r="O498" s="39">
        <v>-452.05428694217358</v>
      </c>
      <c r="P498" s="39">
        <v>-448.82617477819946</v>
      </c>
      <c r="Q498" s="39">
        <v>474.77792288583748</v>
      </c>
      <c r="R498" s="39">
        <v>-202.09529583966557</v>
      </c>
      <c r="S498" s="39">
        <v>-366.05155863019877</v>
      </c>
      <c r="T498" s="39">
        <v>-160.83190810971544</v>
      </c>
      <c r="U498" s="39">
        <v>-127.87778049661928</v>
      </c>
      <c r="V498" s="39">
        <v>226.7462498129608</v>
      </c>
      <c r="W498" s="39">
        <v>614.19584081001631</v>
      </c>
      <c r="X498" s="39">
        <v>-437.6107118229333</v>
      </c>
      <c r="Y498" s="39">
        <v>-395.06531573875083</v>
      </c>
      <c r="Z498" s="39">
        <v>-81.21820331255779</v>
      </c>
      <c r="AA498" s="39">
        <v>14.443576547076571</v>
      </c>
      <c r="AB498" s="39">
        <v>53.760859851180399</v>
      </c>
      <c r="AC498" s="39">
        <v>1527.5359974880914</v>
      </c>
      <c r="AD498" s="39">
        <v>-985.29187308996541</v>
      </c>
      <c r="AE498" s="39">
        <v>-1199.4785328322041</v>
      </c>
      <c r="AF498" s="39">
        <v>-614.1958454217156</v>
      </c>
      <c r="AG498" s="39">
        <v>437.61071445690663</v>
      </c>
      <c r="AH498" s="39">
        <v>395.06531848068266</v>
      </c>
      <c r="AI498" s="39">
        <v>-2083.5321317162229</v>
      </c>
      <c r="AJ498" s="39">
        <v>1201.8307484764305</v>
      </c>
      <c r="AK498" s="39">
        <v>1619.2909576843099</v>
      </c>
      <c r="AL498" s="39">
        <v>-1171.5460163538523</v>
      </c>
      <c r="AM498" s="39">
        <v>486.92870718387348</v>
      </c>
      <c r="AN498" s="39">
        <v>1159.9074047014883</v>
      </c>
      <c r="AO498" s="39">
        <v>2697.7279656595456</v>
      </c>
      <c r="AP498" s="39">
        <v>-1639.441456838367</v>
      </c>
      <c r="AQ498" s="39">
        <v>-2014.356269067127</v>
      </c>
      <c r="AR498" s="39">
        <v>-1370.9281096139412</v>
      </c>
      <c r="AS498" s="39">
        <v>686.56170965697527</v>
      </c>
      <c r="AT498" s="39">
        <v>1058.4448620786739</v>
      </c>
      <c r="AU498" s="39">
        <v>17496.998269826017</v>
      </c>
      <c r="AV498" s="39">
        <v>-10526.719763171366</v>
      </c>
      <c r="AW498" s="39">
        <v>-10308.529237596362</v>
      </c>
      <c r="AX498" s="39">
        <v>4068.656077289847</v>
      </c>
      <c r="AY498" s="39">
        <v>-2326.003168179921</v>
      </c>
      <c r="AZ498" s="39">
        <v>-3072.8011318092003</v>
      </c>
      <c r="BA498" s="39">
        <v>20039.472397434718</v>
      </c>
      <c r="BB498" s="39">
        <v>-11700.210182698234</v>
      </c>
      <c r="BC498" s="39">
        <v>-12526.881504014747</v>
      </c>
      <c r="BD498" s="39">
        <v>21074.115272459028</v>
      </c>
      <c r="BE498" s="39">
        <v>-7753.8998490484746</v>
      </c>
      <c r="BF498" s="39">
        <v>-11451.69987333176</v>
      </c>
      <c r="BG498" s="39">
        <v>-42639.769619585182</v>
      </c>
      <c r="BH498" s="39">
        <v>20606.622781526057</v>
      </c>
      <c r="BI498" s="39">
        <v>24833.030242472367</v>
      </c>
      <c r="BJ498" s="38">
        <v>42639.7696197982</v>
      </c>
      <c r="BK498" s="38">
        <v>-20606.62278158444</v>
      </c>
      <c r="BL498" s="38">
        <v>-24833.03024280176</v>
      </c>
      <c r="BM498" s="39">
        <v>-1526.1819499863905</v>
      </c>
      <c r="BN498" s="39">
        <v>1152.5127496451018</v>
      </c>
      <c r="BO498" s="39">
        <v>854.44886486324549</v>
      </c>
      <c r="BP498" s="39">
        <v>-1526.1819500882775</v>
      </c>
      <c r="BQ498" s="39">
        <v>1152.5127496990276</v>
      </c>
      <c r="BR498" s="39">
        <v>854.44886469998755</v>
      </c>
      <c r="BS498" s="39">
        <v>1526.1819507960911</v>
      </c>
      <c r="BT498" s="39">
        <v>-1152.5127503994647</v>
      </c>
      <c r="BU498" s="39">
        <v>-854.4488655642059</v>
      </c>
    </row>
    <row r="499" spans="2:73" x14ac:dyDescent="0.25">
      <c r="B499" s="39">
        <v>627.8610030518538</v>
      </c>
      <c r="C499" s="39">
        <v>-2287.2459135907429</v>
      </c>
      <c r="D499" s="39">
        <v>21.734437883347141</v>
      </c>
      <c r="E499" s="39">
        <v>955.58544394760793</v>
      </c>
      <c r="F499" s="39">
        <v>-3323.856293200115</v>
      </c>
      <c r="G499" s="39">
        <v>0.76544411122813472</v>
      </c>
      <c r="H499" s="39">
        <v>-327.72444216222175</v>
      </c>
      <c r="I499" s="39">
        <v>1036.6103800011858</v>
      </c>
      <c r="J499" s="39">
        <v>20.968994892214653</v>
      </c>
      <c r="K499" s="39">
        <v>-627.86100254772043</v>
      </c>
      <c r="L499" s="39">
        <v>2287.2459143061424</v>
      </c>
      <c r="M499" s="39">
        <v>-21.734438398673319</v>
      </c>
      <c r="N499" s="39">
        <v>-450.99290728550102</v>
      </c>
      <c r="O499" s="39">
        <v>1067.7019017848531</v>
      </c>
      <c r="P499" s="39">
        <v>130.05288023667538</v>
      </c>
      <c r="Q499" s="39">
        <v>-180.66175187335898</v>
      </c>
      <c r="R499" s="39">
        <v>767.93778899074266</v>
      </c>
      <c r="S499" s="39">
        <v>-59.179550577549207</v>
      </c>
      <c r="T499" s="39">
        <v>3.7936586903199441</v>
      </c>
      <c r="U499" s="39">
        <v>451.60622282820884</v>
      </c>
      <c r="V499" s="39">
        <v>-92.607769755205709</v>
      </c>
      <c r="W499" s="39">
        <v>-414.20451423139855</v>
      </c>
      <c r="X499" s="39">
        <v>889.41779001268822</v>
      </c>
      <c r="Y499" s="39">
        <v>107.10176335841936</v>
      </c>
      <c r="Z499" s="39">
        <v>36.788392360173191</v>
      </c>
      <c r="AA499" s="39">
        <v>-178.28411138885068</v>
      </c>
      <c r="AB499" s="39">
        <v>-22.951115977851515</v>
      </c>
      <c r="AC499" s="39">
        <v>-641.27725140179416</v>
      </c>
      <c r="AD499" s="39">
        <v>989.12303955612833</v>
      </c>
      <c r="AE499" s="39">
        <v>412.8458583266405</v>
      </c>
      <c r="AF499" s="39">
        <v>414.20451768826501</v>
      </c>
      <c r="AG499" s="39">
        <v>-889.41779183303674</v>
      </c>
      <c r="AH499" s="39">
        <v>-107.10176564742528</v>
      </c>
      <c r="AI499" s="39">
        <v>858.72739756167061</v>
      </c>
      <c r="AJ499" s="39">
        <v>-1935.344938256123</v>
      </c>
      <c r="AK499" s="39">
        <v>-376.61742685554668</v>
      </c>
      <c r="AL499" s="39">
        <v>317.34646856866203</v>
      </c>
      <c r="AM499" s="39">
        <v>499.09356229352954</v>
      </c>
      <c r="AN499" s="39">
        <v>-484.48463354367601</v>
      </c>
      <c r="AO499" s="39">
        <v>-1272.9319121755029</v>
      </c>
      <c r="AP499" s="39">
        <v>2824.7627308304645</v>
      </c>
      <c r="AQ499" s="39">
        <v>483.71918949157407</v>
      </c>
      <c r="AR499" s="39">
        <v>730.01300789318179</v>
      </c>
      <c r="AS499" s="39">
        <v>-858.3456359475847</v>
      </c>
      <c r="AT499" s="39">
        <v>-148.10170208296734</v>
      </c>
      <c r="AU499" s="39">
        <v>-9832.5331526233567</v>
      </c>
      <c r="AV499" s="39">
        <v>18583.290091210285</v>
      </c>
      <c r="AW499" s="39">
        <v>1443.1716808424517</v>
      </c>
      <c r="AX499" s="39">
        <v>-2002.9449204304121</v>
      </c>
      <c r="AY499" s="39">
        <v>3683.1083663174013</v>
      </c>
      <c r="AZ499" s="39">
        <v>631.82089177553576</v>
      </c>
      <c r="BA499" s="39">
        <v>-10879.892629721948</v>
      </c>
      <c r="BB499" s="39">
        <v>18942.542165926076</v>
      </c>
      <c r="BC499" s="39">
        <v>2075.7580162554823</v>
      </c>
      <c r="BD499" s="39">
        <v>-8771.1447081274455</v>
      </c>
      <c r="BE499" s="39">
        <v>23011.900587068234</v>
      </c>
      <c r="BF499" s="39">
        <v>-2808.8096149903549</v>
      </c>
      <c r="BG499" s="39">
        <v>20606.622781562593</v>
      </c>
      <c r="BH499" s="39">
        <v>-45278.299045922642</v>
      </c>
      <c r="BI499" s="39">
        <v>733.81704229325533</v>
      </c>
      <c r="BJ499" s="38">
        <v>-20606.622781006638</v>
      </c>
      <c r="BK499" s="38">
        <v>45278.299044718115</v>
      </c>
      <c r="BL499" s="38">
        <v>-733.8170424243981</v>
      </c>
      <c r="BM499" s="39">
        <v>955.58544370905452</v>
      </c>
      <c r="BN499" s="39">
        <v>-3323.8562927403932</v>
      </c>
      <c r="BO499" s="39">
        <v>0.76544406363962025</v>
      </c>
      <c r="BP499" s="39">
        <v>955.58544470651714</v>
      </c>
      <c r="BQ499" s="39">
        <v>-3323.8562951372737</v>
      </c>
      <c r="BR499" s="39">
        <v>0.76544397938155839</v>
      </c>
      <c r="BS499" s="39">
        <v>-955.58544394138005</v>
      </c>
      <c r="BT499" s="39">
        <v>3323.8562927156481</v>
      </c>
      <c r="BU499" s="39">
        <v>-0.76544366165285282</v>
      </c>
    </row>
    <row r="500" spans="2:73" x14ac:dyDescent="0.25">
      <c r="B500" s="39">
        <v>665.77094354802489</v>
      </c>
      <c r="C500" s="39">
        <v>-366.2694561522535</v>
      </c>
      <c r="D500" s="39">
        <v>-830.0042564760347</v>
      </c>
      <c r="E500" s="39">
        <v>961.7273051344248</v>
      </c>
      <c r="F500" s="39">
        <v>-522.39009063989283</v>
      </c>
      <c r="G500" s="39">
        <v>-1179.0011473063864</v>
      </c>
      <c r="H500" s="39">
        <v>-295.95636467331752</v>
      </c>
      <c r="I500" s="39">
        <v>156.12063708241573</v>
      </c>
      <c r="J500" s="39">
        <v>348.99689332685529</v>
      </c>
      <c r="K500" s="39">
        <v>-665.77094088554634</v>
      </c>
      <c r="L500" s="39">
        <v>366.26945346594084</v>
      </c>
      <c r="M500" s="39">
        <v>830.00425433032979</v>
      </c>
      <c r="N500" s="39">
        <v>-487.71104858280415</v>
      </c>
      <c r="O500" s="39">
        <v>143.03506444630972</v>
      </c>
      <c r="P500" s="39">
        <v>669.19943840188057</v>
      </c>
      <c r="Q500" s="39">
        <v>-393.66326142669863</v>
      </c>
      <c r="R500" s="39">
        <v>8.9033078961263357</v>
      </c>
      <c r="S500" s="39">
        <v>509.99847080951713</v>
      </c>
      <c r="T500" s="39">
        <v>215.60337204615047</v>
      </c>
      <c r="U500" s="39">
        <v>214.33107998021859</v>
      </c>
      <c r="V500" s="39">
        <v>-349.19365639668996</v>
      </c>
      <c r="W500" s="39">
        <v>-448.88542462071183</v>
      </c>
      <c r="X500" s="39">
        <v>215.77469941885266</v>
      </c>
      <c r="Y500" s="39">
        <v>542.39210918213939</v>
      </c>
      <c r="Z500" s="39">
        <v>38.825624753794187</v>
      </c>
      <c r="AA500" s="39">
        <v>72.739634107114128</v>
      </c>
      <c r="AB500" s="39">
        <v>-126.80732909623322</v>
      </c>
      <c r="AC500" s="39">
        <v>-1380.2671076800684</v>
      </c>
      <c r="AD500" s="39">
        <v>885.05468187698898</v>
      </c>
      <c r="AE500" s="39">
        <v>1716.509421775103</v>
      </c>
      <c r="AF500" s="39">
        <v>448.88542865985238</v>
      </c>
      <c r="AG500" s="39">
        <v>-215.77470146313539</v>
      </c>
      <c r="AH500" s="39">
        <v>-542.3921118878402</v>
      </c>
      <c r="AI500" s="39">
        <v>1812.7560003645181</v>
      </c>
      <c r="AJ500" s="39">
        <v>-821.21835821652996</v>
      </c>
      <c r="AK500" s="39">
        <v>-2353.3152269237207</v>
      </c>
      <c r="AL500" s="39">
        <v>1299.914115309381</v>
      </c>
      <c r="AM500" s="39">
        <v>-514.60296438307466</v>
      </c>
      <c r="AN500" s="39">
        <v>-1716.7061858473733</v>
      </c>
      <c r="AO500" s="39">
        <v>-2261.6414194291074</v>
      </c>
      <c r="AP500" s="39">
        <v>1036.9930544795184</v>
      </c>
      <c r="AQ500" s="39">
        <v>2895.7073325758588</v>
      </c>
      <c r="AR500" s="39">
        <v>1041.3532300020097</v>
      </c>
      <c r="AS500" s="39">
        <v>74.928190307421914</v>
      </c>
      <c r="AT500" s="39">
        <v>-1711.6455400352388</v>
      </c>
      <c r="AU500" s="39">
        <v>-10526.518347343484</v>
      </c>
      <c r="AV500" s="39">
        <v>2489.5539401041942</v>
      </c>
      <c r="AW500" s="39">
        <v>16942.633647209947</v>
      </c>
      <c r="AX500" s="39">
        <v>-3302.9946513930959</v>
      </c>
      <c r="AY500" s="39">
        <v>962.06486582895832</v>
      </c>
      <c r="AZ500" s="39">
        <v>4607.3528735314676</v>
      </c>
      <c r="BA500" s="39">
        <v>-12867.785694128965</v>
      </c>
      <c r="BB500" s="39">
        <v>2929.2287163644705</v>
      </c>
      <c r="BC500" s="39">
        <v>20370.985373042062</v>
      </c>
      <c r="BD500" s="39">
        <v>-11003.517243727269</v>
      </c>
      <c r="BE500" s="39">
        <v>-4185.4358490114928</v>
      </c>
      <c r="BF500" s="39">
        <v>21257.540109748272</v>
      </c>
      <c r="BG500" s="39">
        <v>24833.030242493922</v>
      </c>
      <c r="BH500" s="39">
        <v>733.81704225758403</v>
      </c>
      <c r="BI500" s="39">
        <v>-42807.526630357454</v>
      </c>
      <c r="BJ500" s="38">
        <v>-24833.030242979403</v>
      </c>
      <c r="BK500" s="38">
        <v>-733.81704191561585</v>
      </c>
      <c r="BL500" s="38">
        <v>42807.526630906839</v>
      </c>
      <c r="BM500" s="39">
        <v>961.72730492591359</v>
      </c>
      <c r="BN500" s="39">
        <v>-522.39009036971504</v>
      </c>
      <c r="BO500" s="39">
        <v>-1179.0011473382115</v>
      </c>
      <c r="BP500" s="39">
        <v>961.72730488223192</v>
      </c>
      <c r="BQ500" s="39">
        <v>-522.39009006508661</v>
      </c>
      <c r="BR500" s="39">
        <v>-1179.0011472772885</v>
      </c>
      <c r="BS500" s="39">
        <v>-961.72730573581828</v>
      </c>
      <c r="BT500" s="39">
        <v>522.39009102827799</v>
      </c>
      <c r="BU500" s="39">
        <v>1179.0011481495374</v>
      </c>
    </row>
    <row r="501" spans="2:73" x14ac:dyDescent="0.25">
      <c r="B501" s="39">
        <v>11724.66720120762</v>
      </c>
      <c r="C501" s="39">
        <v>-7917.4903612133621</v>
      </c>
      <c r="D501" s="39">
        <v>-5704.7753935287346</v>
      </c>
      <c r="E501" s="39">
        <v>20127.25683653212</v>
      </c>
      <c r="F501" s="39">
        <v>-13267.814260493122</v>
      </c>
      <c r="G501" s="39">
        <v>-9838.8548822254979</v>
      </c>
      <c r="H501" s="39">
        <v>-8402.5896355689529</v>
      </c>
      <c r="I501" s="39">
        <v>5350.3238996937798</v>
      </c>
      <c r="J501" s="39">
        <v>4134.0794888516239</v>
      </c>
      <c r="K501" s="39">
        <v>-11724.667200699387</v>
      </c>
      <c r="L501" s="39">
        <v>7917.4903606024036</v>
      </c>
      <c r="M501" s="39">
        <v>5704.7753931787011</v>
      </c>
      <c r="N501" s="39">
        <v>-4796.7485973432867</v>
      </c>
      <c r="O501" s="39">
        <v>3446.9432867592059</v>
      </c>
      <c r="P501" s="39">
        <v>2101.4052824655928</v>
      </c>
      <c r="Q501" s="39">
        <v>-3705.223824394443</v>
      </c>
      <c r="R501" s="39">
        <v>2190.202818569906</v>
      </c>
      <c r="S501" s="39">
        <v>2081.4260641027049</v>
      </c>
      <c r="T501" s="39">
        <v>-3222.6947789266087</v>
      </c>
      <c r="U501" s="39">
        <v>2280.3442547217187</v>
      </c>
      <c r="V501" s="39">
        <v>1521.9440469413553</v>
      </c>
      <c r="W501" s="39">
        <v>-2840.3306450340583</v>
      </c>
      <c r="X501" s="39">
        <v>1978.6823612173425</v>
      </c>
      <c r="Y501" s="39">
        <v>1212.3354844360179</v>
      </c>
      <c r="Z501" s="39">
        <v>1956.4179514534808</v>
      </c>
      <c r="AA501" s="39">
        <v>-1468.2609252717075</v>
      </c>
      <c r="AB501" s="39">
        <v>-889.06979706814673</v>
      </c>
      <c r="AC501" s="39">
        <v>1307.7227870522877</v>
      </c>
      <c r="AD501" s="39">
        <v>-1339.4229876154022</v>
      </c>
      <c r="AE501" s="39">
        <v>-802.36495605691152</v>
      </c>
      <c r="AF501" s="39">
        <v>2840.3306447664954</v>
      </c>
      <c r="AG501" s="39">
        <v>-1978.6823610058022</v>
      </c>
      <c r="AH501" s="39">
        <v>-1212.3354844809819</v>
      </c>
      <c r="AI501" s="39">
        <v>4353.9189884547159</v>
      </c>
      <c r="AJ501" s="39">
        <v>-2319.0407567677389</v>
      </c>
      <c r="AK501" s="39">
        <v>-2168.1309044974619</v>
      </c>
      <c r="AL501" s="39">
        <v>-12933.007201897444</v>
      </c>
      <c r="AM501" s="39">
        <v>8970.0911424442911</v>
      </c>
      <c r="AN501" s="39">
        <v>6458.3884920415021</v>
      </c>
      <c r="AO501" s="39">
        <v>-7194.2496352407397</v>
      </c>
      <c r="AP501" s="39">
        <v>4297.7231185561341</v>
      </c>
      <c r="AQ501" s="39">
        <v>3380.4663906149344</v>
      </c>
      <c r="AR501" s="39">
        <v>-4510.0668310224464</v>
      </c>
      <c r="AS501" s="39">
        <v>3019.3629281872873</v>
      </c>
      <c r="AT501" s="39">
        <v>1810.5243872000524</v>
      </c>
      <c r="AU501" s="39">
        <v>-2090.3106018314847</v>
      </c>
      <c r="AV501" s="39">
        <v>2119.6990214443913</v>
      </c>
      <c r="AW501" s="39">
        <v>732.30770215532436</v>
      </c>
      <c r="AX501" s="39">
        <v>-2684.1828039069032</v>
      </c>
      <c r="AY501" s="39">
        <v>1278.3601899672665</v>
      </c>
      <c r="AZ501" s="39">
        <v>1569.9420032043747</v>
      </c>
      <c r="BA501" s="39">
        <v>15352.76343066646</v>
      </c>
      <c r="BB501" s="39">
        <v>-9869.7550488238285</v>
      </c>
      <c r="BC501" s="39">
        <v>-7536.6051767975323</v>
      </c>
      <c r="BD501" s="39">
        <v>3248.3114557211475</v>
      </c>
      <c r="BE501" s="39">
        <v>-2442.4737676623781</v>
      </c>
      <c r="BF501" s="39">
        <v>-1340.5224004096187</v>
      </c>
      <c r="BG501" s="39">
        <v>1526.181950378294</v>
      </c>
      <c r="BH501" s="39">
        <v>-955.58544392717852</v>
      </c>
      <c r="BI501" s="39">
        <v>-961.72730523836105</v>
      </c>
      <c r="BJ501" s="39">
        <v>-1526.1819514702272</v>
      </c>
      <c r="BK501" s="39">
        <v>955.58544460109874</v>
      </c>
      <c r="BL501" s="39">
        <v>961.72730607916492</v>
      </c>
      <c r="BM501" s="38">
        <v>20127.256836415821</v>
      </c>
      <c r="BN501" s="38">
        <v>-13267.814260361223</v>
      </c>
      <c r="BO501" s="38">
        <v>-9838.8548822059602</v>
      </c>
      <c r="BP501" s="39">
        <v>20127.256836600904</v>
      </c>
      <c r="BQ501" s="39">
        <v>-13267.814260568817</v>
      </c>
      <c r="BR501" s="39">
        <v>-9838.8548822258508</v>
      </c>
      <c r="BS501" s="39">
        <v>-20127.25683672064</v>
      </c>
      <c r="BT501" s="39">
        <v>13267.814260520421</v>
      </c>
      <c r="BU501" s="39">
        <v>9838.8548824185018</v>
      </c>
    </row>
    <row r="502" spans="2:73" x14ac:dyDescent="0.25">
      <c r="B502" s="39">
        <v>-7832.2197636508263</v>
      </c>
      <c r="C502" s="39">
        <v>21473.792081092237</v>
      </c>
      <c r="D502" s="39">
        <v>-1050.1301149486007</v>
      </c>
      <c r="E502" s="39">
        <v>-13267.814260438594</v>
      </c>
      <c r="F502" s="39">
        <v>32646.263237563777</v>
      </c>
      <c r="G502" s="39">
        <v>-943.81304183963948</v>
      </c>
      <c r="H502" s="39">
        <v>5435.5944972310008</v>
      </c>
      <c r="I502" s="39">
        <v>-11172.471157571716</v>
      </c>
      <c r="J502" s="39">
        <v>-106.31707319951056</v>
      </c>
      <c r="K502" s="39">
        <v>7832.2197629526217</v>
      </c>
      <c r="L502" s="39">
        <v>-21473.792079788134</v>
      </c>
      <c r="M502" s="39">
        <v>1050.1301153157256</v>
      </c>
      <c r="N502" s="39">
        <v>3909.6041150390838</v>
      </c>
      <c r="O502" s="39">
        <v>-7822.6502577663041</v>
      </c>
      <c r="P502" s="39">
        <v>-829.13927823506674</v>
      </c>
      <c r="Q502" s="39">
        <v>2064.0856611997979</v>
      </c>
      <c r="R502" s="39">
        <v>-6403.5356349190515</v>
      </c>
      <c r="S502" s="39">
        <v>495.74448676648808</v>
      </c>
      <c r="T502" s="39">
        <v>1858.5299870327617</v>
      </c>
      <c r="U502" s="39">
        <v>-7247.6061872657683</v>
      </c>
      <c r="V502" s="39">
        <v>1383.5249063775505</v>
      </c>
      <c r="W502" s="39">
        <v>2405.2260648288616</v>
      </c>
      <c r="X502" s="39">
        <v>-4944.2150376368545</v>
      </c>
      <c r="Y502" s="39">
        <v>-395.17414705786268</v>
      </c>
      <c r="Z502" s="39">
        <v>-1504.3780484291706</v>
      </c>
      <c r="AA502" s="39">
        <v>2878.4352184246068</v>
      </c>
      <c r="AB502" s="39">
        <v>433.96513015822302</v>
      </c>
      <c r="AC502" s="39">
        <v>-1617.6325672502119</v>
      </c>
      <c r="AD502" s="39">
        <v>2000.0327692003118</v>
      </c>
      <c r="AE502" s="39">
        <v>-41.932791162790181</v>
      </c>
      <c r="AF502" s="39">
        <v>-2405.2260657141705</v>
      </c>
      <c r="AG502" s="39">
        <v>4944.2150391218656</v>
      </c>
      <c r="AH502" s="39">
        <v>395.1741471891612</v>
      </c>
      <c r="AI502" s="39">
        <v>-1950.8311430940985</v>
      </c>
      <c r="AJ502" s="39">
        <v>7281.9380857483975</v>
      </c>
      <c r="AK502" s="39">
        <v>-19.846565405725414</v>
      </c>
      <c r="AL502" s="39">
        <v>8911.7570513891769</v>
      </c>
      <c r="AM502" s="39">
        <v>-20420.110113613722</v>
      </c>
      <c r="AN502" s="39">
        <v>1319.1406242606536</v>
      </c>
      <c r="AO502" s="39">
        <v>4356.0572096799251</v>
      </c>
      <c r="AP502" s="39">
        <v>-12226.153124579148</v>
      </c>
      <c r="AQ502" s="39">
        <v>-375.32758284379588</v>
      </c>
      <c r="AR502" s="39">
        <v>2149.9090939013677</v>
      </c>
      <c r="AS502" s="39">
        <v>-4272.6483133161955</v>
      </c>
      <c r="AT502" s="39">
        <v>473.94402099996819</v>
      </c>
      <c r="AU502" s="39">
        <v>1036.39786664146</v>
      </c>
      <c r="AV502" s="39">
        <v>-6046.1228422168551</v>
      </c>
      <c r="AW502" s="39">
        <v>951.35104562253593</v>
      </c>
      <c r="AX502" s="39">
        <v>2206.1481152699516</v>
      </c>
      <c r="AY502" s="39">
        <v>-7953.5048105398009</v>
      </c>
      <c r="AZ502" s="39">
        <v>-849.27160357675189</v>
      </c>
      <c r="BA502" s="39">
        <v>-10025.268278452533</v>
      </c>
      <c r="BB502" s="39">
        <v>18646.635584749089</v>
      </c>
      <c r="BC502" s="39">
        <v>-841.73359982158217</v>
      </c>
      <c r="BD502" s="39">
        <v>-2090.0332320682619</v>
      </c>
      <c r="BE502" s="39">
        <v>10675.771359588502</v>
      </c>
      <c r="BF502" s="39">
        <v>-624.46953235994442</v>
      </c>
      <c r="BG502" s="39">
        <v>-1152.5127501026923</v>
      </c>
      <c r="BH502" s="39">
        <v>3323.8562930302223</v>
      </c>
      <c r="BI502" s="39">
        <v>522.39009069518011</v>
      </c>
      <c r="BJ502" s="39">
        <v>1152.5127510266304</v>
      </c>
      <c r="BK502" s="39">
        <v>-3323.8562934944766</v>
      </c>
      <c r="BL502" s="39">
        <v>-522.39009147538366</v>
      </c>
      <c r="BM502" s="38">
        <v>-13267.814260336958</v>
      </c>
      <c r="BN502" s="38">
        <v>32646.263237522842</v>
      </c>
      <c r="BO502" s="38">
        <v>-943.8130419121311</v>
      </c>
      <c r="BP502" s="39">
        <v>-13267.814260584608</v>
      </c>
      <c r="BQ502" s="39">
        <v>32646.26323779306</v>
      </c>
      <c r="BR502" s="39">
        <v>-943.81304182327221</v>
      </c>
      <c r="BS502" s="39">
        <v>13267.814260607865</v>
      </c>
      <c r="BT502" s="39">
        <v>-32646.263237691066</v>
      </c>
      <c r="BU502" s="39">
        <v>943.81304172645127</v>
      </c>
    </row>
    <row r="503" spans="2:73" x14ac:dyDescent="0.25">
      <c r="B503" s="39">
        <v>-5708.0740163894516</v>
      </c>
      <c r="C503" s="39">
        <v>-1442.8263832243038</v>
      </c>
      <c r="D503" s="39">
        <v>9969.1599478534426</v>
      </c>
      <c r="E503" s="39">
        <v>-9838.8548822401717</v>
      </c>
      <c r="F503" s="39">
        <v>-943.8130418233668</v>
      </c>
      <c r="G503" s="39">
        <v>16799.632349247764</v>
      </c>
      <c r="H503" s="39">
        <v>4130.7808658626036</v>
      </c>
      <c r="I503" s="39">
        <v>-499.01334132945385</v>
      </c>
      <c r="J503" s="39">
        <v>-6830.4724014563435</v>
      </c>
      <c r="K503" s="39">
        <v>5708.0740162915026</v>
      </c>
      <c r="L503" s="39">
        <v>1442.8263832450812</v>
      </c>
      <c r="M503" s="39">
        <v>-9969.1599477665332</v>
      </c>
      <c r="N503" s="39">
        <v>1905.5486781377817</v>
      </c>
      <c r="O503" s="39">
        <v>19.293535396821653</v>
      </c>
      <c r="P503" s="39">
        <v>-3562.0816085131191</v>
      </c>
      <c r="Q503" s="39">
        <v>2026.2526203863044</v>
      </c>
      <c r="R503" s="39">
        <v>279.24100258243675</v>
      </c>
      <c r="S503" s="39">
        <v>-3051.0826428427999</v>
      </c>
      <c r="T503" s="39">
        <v>1776.2727176203084</v>
      </c>
      <c r="U503" s="39">
        <v>1144.2918455480385</v>
      </c>
      <c r="V503" s="39">
        <v>-3355.9956964063758</v>
      </c>
      <c r="W503" s="39">
        <v>849.61422023297905</v>
      </c>
      <c r="X503" s="39">
        <v>22.016039102383729</v>
      </c>
      <c r="Y503" s="39">
        <v>-1512.3780059279657</v>
      </c>
      <c r="Z503" s="39">
        <v>-1055.9344576054627</v>
      </c>
      <c r="AA503" s="39">
        <v>2.7225038665563375</v>
      </c>
      <c r="AB503" s="39">
        <v>2049.7036020549385</v>
      </c>
      <c r="AC503" s="39">
        <v>-607.38130038267241</v>
      </c>
      <c r="AD503" s="39">
        <v>-571.51671431283489</v>
      </c>
      <c r="AE503" s="39">
        <v>1127.5780035319535</v>
      </c>
      <c r="AF503" s="39">
        <v>-849.61422013945617</v>
      </c>
      <c r="AG503" s="39">
        <v>-22.016039500843021</v>
      </c>
      <c r="AH503" s="39">
        <v>1512.3780061837197</v>
      </c>
      <c r="AI503" s="39">
        <v>-2474.8057776352825</v>
      </c>
      <c r="AJ503" s="39">
        <v>294.998215618225</v>
      </c>
      <c r="AK503" s="39">
        <v>3973.2082414456399</v>
      </c>
      <c r="AL503" s="39">
        <v>6514.4348840289813</v>
      </c>
      <c r="AM503" s="39">
        <v>1216.7952182339423</v>
      </c>
      <c r="AN503" s="39">
        <v>-11314.046101409729</v>
      </c>
      <c r="AO503" s="39">
        <v>3324.4199983550739</v>
      </c>
      <c r="AP503" s="39">
        <v>-272.98217655432313</v>
      </c>
      <c r="AQ503" s="39">
        <v>-5485.5862479112766</v>
      </c>
      <c r="AR503" s="39">
        <v>1544.2724740193803</v>
      </c>
      <c r="AS503" s="39">
        <v>723.64524066656827</v>
      </c>
      <c r="AT503" s="39">
        <v>-3009.7111969720786</v>
      </c>
      <c r="AU503" s="39">
        <v>553.8948464539701</v>
      </c>
      <c r="AV503" s="39">
        <v>1572.5009521653774</v>
      </c>
      <c r="AW503" s="39">
        <v>-861.41973029669316</v>
      </c>
      <c r="AX503" s="39">
        <v>1780.1475243173265</v>
      </c>
      <c r="AY503" s="39">
        <v>-996.62741713425044</v>
      </c>
      <c r="AZ503" s="39">
        <v>-2475.8750509580941</v>
      </c>
      <c r="BA503" s="39">
        <v>-7504.8125114229979</v>
      </c>
      <c r="BB503" s="39">
        <v>-367.93950695523927</v>
      </c>
      <c r="BC503" s="39">
        <v>13462.337568016152</v>
      </c>
      <c r="BD503" s="39">
        <v>-1479.5935059632943</v>
      </c>
      <c r="BE503" s="39">
        <v>-575.10809091541557</v>
      </c>
      <c r="BF503" s="39">
        <v>2158.2936338797699</v>
      </c>
      <c r="BG503" s="39">
        <v>-854.44886497034622</v>
      </c>
      <c r="BH503" s="39">
        <v>-0.76544396837677198</v>
      </c>
      <c r="BI503" s="39">
        <v>1179.0011474678056</v>
      </c>
      <c r="BJ503" s="39">
        <v>854.4488656072923</v>
      </c>
      <c r="BK503" s="39">
        <v>0.7654435883113706</v>
      </c>
      <c r="BL503" s="39">
        <v>-1179.0011480393964</v>
      </c>
      <c r="BM503" s="38">
        <v>-9838.8548822127213</v>
      </c>
      <c r="BN503" s="38">
        <v>-943.81304188620857</v>
      </c>
      <c r="BO503" s="38">
        <v>16799.632349279986</v>
      </c>
      <c r="BP503" s="39">
        <v>-9838.8548822333541</v>
      </c>
      <c r="BQ503" s="39">
        <v>-943.81304188954527</v>
      </c>
      <c r="BR503" s="39">
        <v>16799.632349262065</v>
      </c>
      <c r="BS503" s="39">
        <v>9838.8548823029014</v>
      </c>
      <c r="BT503" s="39">
        <v>943.81304184031751</v>
      </c>
      <c r="BU503" s="39">
        <v>-16799.632349329135</v>
      </c>
    </row>
    <row r="504" spans="2:73" x14ac:dyDescent="0.25">
      <c r="B504" s="39">
        <v>11724.667201129894</v>
      </c>
      <c r="C504" s="39">
        <v>-7917.490360757537</v>
      </c>
      <c r="D504" s="39">
        <v>-5704.7753932278247</v>
      </c>
      <c r="E504" s="39">
        <v>20127.256835979879</v>
      </c>
      <c r="F504" s="39">
        <v>-13267.814259357474</v>
      </c>
      <c r="G504" s="39">
        <v>-9838.85488258433</v>
      </c>
      <c r="H504" s="39">
        <v>-8402.5896356420944</v>
      </c>
      <c r="I504" s="39">
        <v>5350.3238998632196</v>
      </c>
      <c r="J504" s="39">
        <v>4134.0794888312757</v>
      </c>
      <c r="K504" s="39">
        <v>-11724.667201917506</v>
      </c>
      <c r="L504" s="39">
        <v>7917.490362860879</v>
      </c>
      <c r="M504" s="39">
        <v>5704.7753941897263</v>
      </c>
      <c r="N504" s="39">
        <v>-4796.7485947218493</v>
      </c>
      <c r="O504" s="39">
        <v>3446.9432850635021</v>
      </c>
      <c r="P504" s="39">
        <v>2101.4052810290423</v>
      </c>
      <c r="Q504" s="39">
        <v>-3705.2238228141841</v>
      </c>
      <c r="R504" s="39">
        <v>2190.202817851798</v>
      </c>
      <c r="S504" s="39">
        <v>2081.4260629762693</v>
      </c>
      <c r="T504" s="39">
        <v>-3222.6947782624684</v>
      </c>
      <c r="U504" s="39">
        <v>2280.3442546810443</v>
      </c>
      <c r="V504" s="39">
        <v>1521.9440462973998</v>
      </c>
      <c r="W504" s="39">
        <v>-2840.3306497660806</v>
      </c>
      <c r="X504" s="39">
        <v>1978.6823639676163</v>
      </c>
      <c r="Y504" s="39">
        <v>1212.3354871245647</v>
      </c>
      <c r="Z504" s="39">
        <v>1956.4179513887136</v>
      </c>
      <c r="AA504" s="39">
        <v>-1468.2609253061232</v>
      </c>
      <c r="AB504" s="39">
        <v>-889.06979696896519</v>
      </c>
      <c r="AC504" s="39">
        <v>1307.7227890070717</v>
      </c>
      <c r="AD504" s="39">
        <v>-1339.422989563677</v>
      </c>
      <c r="AE504" s="39">
        <v>-802.36495707268796</v>
      </c>
      <c r="AF504" s="39">
        <v>2840.3306451778194</v>
      </c>
      <c r="AG504" s="39">
        <v>-1978.6823608710506</v>
      </c>
      <c r="AH504" s="39">
        <v>-1212.335484836972</v>
      </c>
      <c r="AI504" s="39">
        <v>4353.9189947424156</v>
      </c>
      <c r="AJ504" s="39">
        <v>-2319.0407592333504</v>
      </c>
      <c r="AK504" s="39">
        <v>-2168.1309085949456</v>
      </c>
      <c r="AL504" s="39">
        <v>-12933.007201925328</v>
      </c>
      <c r="AM504" s="39">
        <v>8970.0911421830733</v>
      </c>
      <c r="AN504" s="39">
        <v>6458.3884923011856</v>
      </c>
      <c r="AO504" s="39">
        <v>-7194.2496367442818</v>
      </c>
      <c r="AP504" s="39">
        <v>4297.7231204500586</v>
      </c>
      <c r="AQ504" s="39">
        <v>3380.4663911167436</v>
      </c>
      <c r="AR504" s="39">
        <v>-4510.0668306934112</v>
      </c>
      <c r="AS504" s="39">
        <v>3019.3629278602652</v>
      </c>
      <c r="AT504" s="39">
        <v>1810.5243871324851</v>
      </c>
      <c r="AU504" s="39">
        <v>-2090.3106016802494</v>
      </c>
      <c r="AV504" s="39">
        <v>2119.699020768554</v>
      </c>
      <c r="AW504" s="39">
        <v>732.30770215770735</v>
      </c>
      <c r="AX504" s="39">
        <v>-2684.1828036835373</v>
      </c>
      <c r="AY504" s="39">
        <v>1278.3601895530981</v>
      </c>
      <c r="AZ504" s="39">
        <v>1569.9420031015045</v>
      </c>
      <c r="BA504" s="39">
        <v>15352.763430326288</v>
      </c>
      <c r="BB504" s="39">
        <v>-9869.755048811423</v>
      </c>
      <c r="BC504" s="39">
        <v>-7536.6051767629378</v>
      </c>
      <c r="BD504" s="39">
        <v>3248.3114555976904</v>
      </c>
      <c r="BE504" s="39">
        <v>-2442.4737681161509</v>
      </c>
      <c r="BF504" s="39">
        <v>-1340.5224002624568</v>
      </c>
      <c r="BG504" s="39">
        <v>1526.1819504221123</v>
      </c>
      <c r="BH504" s="39">
        <v>-955.58544391966495</v>
      </c>
      <c r="BI504" s="39">
        <v>-961.72730543442765</v>
      </c>
      <c r="BJ504" s="39">
        <v>-1526.1819508220383</v>
      </c>
      <c r="BK504" s="39">
        <v>955.5854450687533</v>
      </c>
      <c r="BL504" s="39">
        <v>961.7273052540238</v>
      </c>
      <c r="BM504" s="39">
        <v>20127.256836393528</v>
      </c>
      <c r="BN504" s="39">
        <v>-13267.814259988154</v>
      </c>
      <c r="BO504" s="39">
        <v>-9838.8548822020493</v>
      </c>
      <c r="BP504" s="38">
        <v>20127.256836749926</v>
      </c>
      <c r="BQ504" s="38">
        <v>-13267.814261475578</v>
      </c>
      <c r="BR504" s="38">
        <v>-9838.8548822189805</v>
      </c>
      <c r="BS504" s="39">
        <v>-20127.256837810084</v>
      </c>
      <c r="BT504" s="39">
        <v>13267.814261243331</v>
      </c>
      <c r="BU504" s="39">
        <v>9838.8548830609143</v>
      </c>
    </row>
    <row r="505" spans="2:73" x14ac:dyDescent="0.25">
      <c r="B505" s="39">
        <v>-7832.2197645135348</v>
      </c>
      <c r="C505" s="39">
        <v>21473.792081512784</v>
      </c>
      <c r="D505" s="39">
        <v>-1050.1301144127392</v>
      </c>
      <c r="E505" s="39">
        <v>-13267.814259751245</v>
      </c>
      <c r="F505" s="39">
        <v>32646.263236608364</v>
      </c>
      <c r="G505" s="39">
        <v>-943.81304179410654</v>
      </c>
      <c r="H505" s="39">
        <v>5435.5944973265041</v>
      </c>
      <c r="I505" s="39">
        <v>-11172.471157797445</v>
      </c>
      <c r="J505" s="39">
        <v>-106.31707319051748</v>
      </c>
      <c r="K505" s="39">
        <v>7832.2197639571805</v>
      </c>
      <c r="L505" s="39">
        <v>-21473.792081935393</v>
      </c>
      <c r="M505" s="39">
        <v>1050.130114467258</v>
      </c>
      <c r="N505" s="39">
        <v>3909.6041124850453</v>
      </c>
      <c r="O505" s="39">
        <v>-7822.6502554425797</v>
      </c>
      <c r="P505" s="39">
        <v>-829.13927719675848</v>
      </c>
      <c r="Q505" s="39">
        <v>2064.085659752458</v>
      </c>
      <c r="R505" s="39">
        <v>-6403.5356338367255</v>
      </c>
      <c r="S505" s="39">
        <v>495.74448756383845</v>
      </c>
      <c r="T505" s="39">
        <v>1858.5299862021093</v>
      </c>
      <c r="U505" s="39">
        <v>-7247.6061872763848</v>
      </c>
      <c r="V505" s="39">
        <v>1383.5249072465031</v>
      </c>
      <c r="W505" s="39">
        <v>2405.2260672059647</v>
      </c>
      <c r="X505" s="39">
        <v>-4944.2150392884032</v>
      </c>
      <c r="Y505" s="39">
        <v>-395.17414833877274</v>
      </c>
      <c r="Z505" s="39">
        <v>-1504.3780484444078</v>
      </c>
      <c r="AA505" s="39">
        <v>2878.4352185121329</v>
      </c>
      <c r="AB505" s="39">
        <v>433.96513021495718</v>
      </c>
      <c r="AC505" s="39">
        <v>-1617.6325687813105</v>
      </c>
      <c r="AD505" s="39">
        <v>2000.0327715448198</v>
      </c>
      <c r="AE505" s="39">
        <v>-41.932790840161488</v>
      </c>
      <c r="AF505" s="39">
        <v>-2405.2260671431395</v>
      </c>
      <c r="AG505" s="39">
        <v>4944.2150404033491</v>
      </c>
      <c r="AH505" s="39">
        <v>395.17414781145146</v>
      </c>
      <c r="AI505" s="39">
        <v>-1950.8311494067279</v>
      </c>
      <c r="AJ505" s="39">
        <v>7281.9380895588802</v>
      </c>
      <c r="AK505" s="39">
        <v>-19.84656212987602</v>
      </c>
      <c r="AL505" s="39">
        <v>8911.7570517074382</v>
      </c>
      <c r="AM505" s="39">
        <v>-20420.110113382379</v>
      </c>
      <c r="AN505" s="39">
        <v>1319.1406236521671</v>
      </c>
      <c r="AO505" s="39">
        <v>4356.0572113393255</v>
      </c>
      <c r="AP505" s="39">
        <v>-12226.153126432055</v>
      </c>
      <c r="AQ505" s="39">
        <v>-375.32758350705694</v>
      </c>
      <c r="AR505" s="39">
        <v>2149.9090935212844</v>
      </c>
      <c r="AS505" s="39">
        <v>-4272.6483128603277</v>
      </c>
      <c r="AT505" s="39">
        <v>473.94402103047992</v>
      </c>
      <c r="AU505" s="39">
        <v>1036.3978662556497</v>
      </c>
      <c r="AV505" s="39">
        <v>-6046.1228412175396</v>
      </c>
      <c r="AW505" s="39">
        <v>951.3510457078138</v>
      </c>
      <c r="AX505" s="39">
        <v>2206.1481149373017</v>
      </c>
      <c r="AY505" s="39">
        <v>-7953.5048098654943</v>
      </c>
      <c r="AZ505" s="39">
        <v>-849.27160342261868</v>
      </c>
      <c r="BA505" s="39">
        <v>-10025.26827763624</v>
      </c>
      <c r="BB505" s="39">
        <v>18646.635584203639</v>
      </c>
      <c r="BC505" s="39">
        <v>-841.73359992852966</v>
      </c>
      <c r="BD505" s="39">
        <v>-2090.0332319767494</v>
      </c>
      <c r="BE505" s="39">
        <v>10675.771359877894</v>
      </c>
      <c r="BF505" s="39">
        <v>-624.46953244707356</v>
      </c>
      <c r="BG505" s="39">
        <v>-1152.5127499809091</v>
      </c>
      <c r="BH505" s="39">
        <v>3323.8562926538261</v>
      </c>
      <c r="BI505" s="39">
        <v>522.39009094158769</v>
      </c>
      <c r="BJ505" s="39">
        <v>1152.5127513321072</v>
      </c>
      <c r="BK505" s="39">
        <v>-3323.8562955093389</v>
      </c>
      <c r="BL505" s="39">
        <v>-522.39009116060708</v>
      </c>
      <c r="BM505" s="39">
        <v>-13267.814259996363</v>
      </c>
      <c r="BN505" s="39">
        <v>32646.263236239778</v>
      </c>
      <c r="BO505" s="39">
        <v>-943.8130418522644</v>
      </c>
      <c r="BP505" s="38">
        <v>-13267.814261498606</v>
      </c>
      <c r="BQ505" s="38">
        <v>32646.263240529315</v>
      </c>
      <c r="BR505" s="38">
        <v>-943.81304177848415</v>
      </c>
      <c r="BS505" s="39">
        <v>13267.81426202588</v>
      </c>
      <c r="BT505" s="39">
        <v>-32646.263238853477</v>
      </c>
      <c r="BU505" s="39">
        <v>943.81304077907453</v>
      </c>
    </row>
    <row r="506" spans="2:73" x14ac:dyDescent="0.25">
      <c r="B506" s="39">
        <v>-5708.0740159338393</v>
      </c>
      <c r="C506" s="39">
        <v>-1442.8263836529486</v>
      </c>
      <c r="D506" s="39">
        <v>9969.159947257951</v>
      </c>
      <c r="E506" s="39">
        <v>-9838.8548820145006</v>
      </c>
      <c r="F506" s="39">
        <v>-943.81304249558161</v>
      </c>
      <c r="G506" s="39">
        <v>16799.632349575964</v>
      </c>
      <c r="H506" s="39">
        <v>4130.7808658572594</v>
      </c>
      <c r="I506" s="39">
        <v>-499.01334139935807</v>
      </c>
      <c r="J506" s="39">
        <v>-6830.4724014004851</v>
      </c>
      <c r="K506" s="39">
        <v>5708.074016967641</v>
      </c>
      <c r="L506" s="39">
        <v>1442.8263820703523</v>
      </c>
      <c r="M506" s="39">
        <v>-9969.1599483072423</v>
      </c>
      <c r="N506" s="39">
        <v>1905.5486769248892</v>
      </c>
      <c r="O506" s="39">
        <v>19.293536107589034</v>
      </c>
      <c r="P506" s="39">
        <v>-3562.0816078362009</v>
      </c>
      <c r="Q506" s="39">
        <v>2026.2526194715515</v>
      </c>
      <c r="R506" s="39">
        <v>279.24100291034233</v>
      </c>
      <c r="S506" s="39">
        <v>-3051.0826421424408</v>
      </c>
      <c r="T506" s="39">
        <v>1776.272717326025</v>
      </c>
      <c r="U506" s="39">
        <v>1144.291845621618</v>
      </c>
      <c r="V506" s="39">
        <v>-3355.9956961680364</v>
      </c>
      <c r="W506" s="39">
        <v>849.61422347736197</v>
      </c>
      <c r="X506" s="39">
        <v>22.016037581840123</v>
      </c>
      <c r="Y506" s="39">
        <v>-1512.3780081396924</v>
      </c>
      <c r="Z506" s="39">
        <v>-1055.9344571681086</v>
      </c>
      <c r="AA506" s="39">
        <v>2.722503677554414</v>
      </c>
      <c r="AB506" s="39">
        <v>2049.7036015757621</v>
      </c>
      <c r="AC506" s="39">
        <v>-607.38130167321788</v>
      </c>
      <c r="AD506" s="39">
        <v>-571.51671327196811</v>
      </c>
      <c r="AE506" s="39">
        <v>1127.5780043892719</v>
      </c>
      <c r="AF506" s="39">
        <v>-849.61421984862318</v>
      </c>
      <c r="AG506" s="39">
        <v>-22.01604002792169</v>
      </c>
      <c r="AH506" s="39">
        <v>1512.3780061000052</v>
      </c>
      <c r="AI506" s="39">
        <v>-2474.8057812472234</v>
      </c>
      <c r="AJ506" s="39">
        <v>294.99821662983004</v>
      </c>
      <c r="AK506" s="39">
        <v>3973.2082442332676</v>
      </c>
      <c r="AL506" s="39">
        <v>6514.4348839407794</v>
      </c>
      <c r="AM506" s="39">
        <v>1216.7952184285032</v>
      </c>
      <c r="AN506" s="39">
        <v>-11314.046101447206</v>
      </c>
      <c r="AO506" s="39">
        <v>3324.4199991726614</v>
      </c>
      <c r="AP506" s="39">
        <v>-272.98217761216688</v>
      </c>
      <c r="AQ506" s="39">
        <v>-5485.5862481971926</v>
      </c>
      <c r="AR506" s="39">
        <v>1544.2724738496968</v>
      </c>
      <c r="AS506" s="39">
        <v>723.64524080330318</v>
      </c>
      <c r="AT506" s="39">
        <v>-3009.7111969034117</v>
      </c>
      <c r="AU506" s="39">
        <v>553.89484657165849</v>
      </c>
      <c r="AV506" s="39">
        <v>1572.50095228749</v>
      </c>
      <c r="AW506" s="39">
        <v>-861.41973048668774</v>
      </c>
      <c r="AX506" s="39">
        <v>1780.1475242641216</v>
      </c>
      <c r="AY506" s="39">
        <v>-996.62741700697597</v>
      </c>
      <c r="AZ506" s="39">
        <v>-2475.8750509566717</v>
      </c>
      <c r="BA506" s="39">
        <v>-7504.8125116470337</v>
      </c>
      <c r="BB506" s="39">
        <v>-367.93950681516264</v>
      </c>
      <c r="BC506" s="39">
        <v>13462.337568551546</v>
      </c>
      <c r="BD506" s="39">
        <v>-1479.5935058849914</v>
      </c>
      <c r="BE506" s="39">
        <v>-575.10809066191325</v>
      </c>
      <c r="BF506" s="39">
        <v>2158.2936337523606</v>
      </c>
      <c r="BG506" s="39">
        <v>-854.44886512006315</v>
      </c>
      <c r="BH506" s="39">
        <v>-0.76544388329098467</v>
      </c>
      <c r="BI506" s="39">
        <v>1179.0011477093399</v>
      </c>
      <c r="BJ506" s="39">
        <v>854.44886441028609</v>
      </c>
      <c r="BK506" s="39">
        <v>0.76544408931920316</v>
      </c>
      <c r="BL506" s="39">
        <v>-1179.0011467502147</v>
      </c>
      <c r="BM506" s="39">
        <v>-9838.8548822150824</v>
      </c>
      <c r="BN506" s="39">
        <v>-943.81304179468486</v>
      </c>
      <c r="BO506" s="39">
        <v>16799.632349124411</v>
      </c>
      <c r="BP506" s="38">
        <v>-9838.8548821954537</v>
      </c>
      <c r="BQ506" s="38">
        <v>-943.81304186815396</v>
      </c>
      <c r="BR506" s="38">
        <v>16799.632349336316</v>
      </c>
      <c r="BS506" s="39">
        <v>9838.8548829161191</v>
      </c>
      <c r="BT506" s="39">
        <v>943.81304160654918</v>
      </c>
      <c r="BU506" s="39">
        <v>-16799.632349854492</v>
      </c>
    </row>
    <row r="507" spans="2:73" x14ac:dyDescent="0.25">
      <c r="B507" s="39">
        <v>-11724.667200514139</v>
      </c>
      <c r="C507" s="39">
        <v>7917.4903608476197</v>
      </c>
      <c r="D507" s="39">
        <v>5704.7753931484349</v>
      </c>
      <c r="E507" s="39">
        <v>-20127.256837107292</v>
      </c>
      <c r="F507" s="39">
        <v>13267.8142609969</v>
      </c>
      <c r="G507" s="39">
        <v>9838.8548824098016</v>
      </c>
      <c r="H507" s="39">
        <v>8402.5896357801303</v>
      </c>
      <c r="I507" s="39">
        <v>-5350.323899759841</v>
      </c>
      <c r="J507" s="39">
        <v>-4134.0794890248435</v>
      </c>
      <c r="K507" s="39">
        <v>11724.667200648815</v>
      </c>
      <c r="L507" s="39">
        <v>-7917.4903593757626</v>
      </c>
      <c r="M507" s="39">
        <v>-5704.7753930354229</v>
      </c>
      <c r="N507" s="39">
        <v>4796.748598038178</v>
      </c>
      <c r="O507" s="39">
        <v>-3446.9432880316972</v>
      </c>
      <c r="P507" s="39">
        <v>-2101.4052824164164</v>
      </c>
      <c r="Q507" s="39">
        <v>3705.2238254497438</v>
      </c>
      <c r="R507" s="39">
        <v>-2190.2028196859214</v>
      </c>
      <c r="S507" s="39">
        <v>-2081.4260645382924</v>
      </c>
      <c r="T507" s="39">
        <v>3222.6947794983121</v>
      </c>
      <c r="U507" s="39">
        <v>-2280.3442551061171</v>
      </c>
      <c r="V507" s="39">
        <v>-1521.9440473210016</v>
      </c>
      <c r="W507" s="39">
        <v>2840.3306450498426</v>
      </c>
      <c r="X507" s="39">
        <v>-1978.682358847962</v>
      </c>
      <c r="Y507" s="39">
        <v>-1212.3354857155989</v>
      </c>
      <c r="Z507" s="39">
        <v>-1956.4179531218531</v>
      </c>
      <c r="AA507" s="39">
        <v>1468.2609263975385</v>
      </c>
      <c r="AB507" s="39">
        <v>889.06979839106725</v>
      </c>
      <c r="AC507" s="39">
        <v>-1307.7227858492731</v>
      </c>
      <c r="AD507" s="39">
        <v>1339.4229858378737</v>
      </c>
      <c r="AE507" s="39">
        <v>802.36495558585591</v>
      </c>
      <c r="AF507" s="39">
        <v>-2840.330647762778</v>
      </c>
      <c r="AG507" s="39">
        <v>1978.6823637764446</v>
      </c>
      <c r="AH507" s="39">
        <v>1212.3354859139574</v>
      </c>
      <c r="AI507" s="39">
        <v>-4353.9189916994355</v>
      </c>
      <c r="AJ507" s="39">
        <v>2319.0407572865215</v>
      </c>
      <c r="AK507" s="39">
        <v>2168.130906979869</v>
      </c>
      <c r="AL507" s="39">
        <v>12933.00720195851</v>
      </c>
      <c r="AM507" s="39">
        <v>-8970.0911426769399</v>
      </c>
      <c r="AN507" s="39">
        <v>-6458.3884918945823</v>
      </c>
      <c r="AO507" s="39">
        <v>7194.2496323212035</v>
      </c>
      <c r="AP507" s="39">
        <v>-4297.7231156286662</v>
      </c>
      <c r="AQ507" s="39">
        <v>-3380.4663894938035</v>
      </c>
      <c r="AR507" s="39">
        <v>4510.0668312724638</v>
      </c>
      <c r="AS507" s="39">
        <v>-3019.362928594725</v>
      </c>
      <c r="AT507" s="39">
        <v>-1810.5243871129414</v>
      </c>
      <c r="AU507" s="39">
        <v>2090.3106020974251</v>
      </c>
      <c r="AV507" s="39">
        <v>-2119.69902210481</v>
      </c>
      <c r="AW507" s="39">
        <v>-732.3077022872726</v>
      </c>
      <c r="AX507" s="39">
        <v>2684.1828041227323</v>
      </c>
      <c r="AY507" s="39">
        <v>-1278.3601904773941</v>
      </c>
      <c r="AZ507" s="39">
        <v>-1569.9420032752332</v>
      </c>
      <c r="BA507" s="39">
        <v>-15352.763429210281</v>
      </c>
      <c r="BB507" s="39">
        <v>9869.7550483266514</v>
      </c>
      <c r="BC507" s="39">
        <v>7536.605174884975</v>
      </c>
      <c r="BD507" s="39">
        <v>-3248.3114551766444</v>
      </c>
      <c r="BE507" s="39">
        <v>2442.4737672633487</v>
      </c>
      <c r="BF507" s="39">
        <v>1340.5223999460195</v>
      </c>
      <c r="BG507" s="39">
        <v>-1526.1819506400352</v>
      </c>
      <c r="BH507" s="39">
        <v>955.58544418756821</v>
      </c>
      <c r="BI507" s="39">
        <v>961.72730528384398</v>
      </c>
      <c r="BJ507" s="39">
        <v>1526.1819481281902</v>
      </c>
      <c r="BK507" s="39">
        <v>-955.58544186856398</v>
      </c>
      <c r="BL507" s="39">
        <v>-961.72730345763489</v>
      </c>
      <c r="BM507" s="39">
        <v>-20127.256836330398</v>
      </c>
      <c r="BN507" s="39">
        <v>13267.814260257272</v>
      </c>
      <c r="BO507" s="39">
        <v>9838.854882343936</v>
      </c>
      <c r="BP507" s="39">
        <v>-20127.256837012181</v>
      </c>
      <c r="BQ507" s="39">
        <v>13267.814260752853</v>
      </c>
      <c r="BR507" s="39">
        <v>9838.8548824661775</v>
      </c>
      <c r="BS507" s="38">
        <v>20127.256834752188</v>
      </c>
      <c r="BT507" s="38">
        <v>-13267.8142595632</v>
      </c>
      <c r="BU507" s="38">
        <v>-9838.8548805438804</v>
      </c>
    </row>
    <row r="508" spans="2:73" x14ac:dyDescent="0.25">
      <c r="B508" s="39">
        <v>7832.2197621801388</v>
      </c>
      <c r="C508" s="39">
        <v>-21473.792078856452</v>
      </c>
      <c r="D508" s="39">
        <v>1050.1301157430808</v>
      </c>
      <c r="E508" s="39">
        <v>13267.814261027514</v>
      </c>
      <c r="F508" s="39">
        <v>-32646.263238936561</v>
      </c>
      <c r="G508" s="39">
        <v>943.8130420810503</v>
      </c>
      <c r="H508" s="39">
        <v>-5435.5944971267736</v>
      </c>
      <c r="I508" s="39">
        <v>11172.471157198601</v>
      </c>
      <c r="J508" s="39">
        <v>106.31707319031375</v>
      </c>
      <c r="K508" s="39">
        <v>-7832.2197631074996</v>
      </c>
      <c r="L508" s="39">
        <v>21473.792079411647</v>
      </c>
      <c r="M508" s="39">
        <v>-1050.1301152724736</v>
      </c>
      <c r="N508" s="39">
        <v>-3909.604115361105</v>
      </c>
      <c r="O508" s="39">
        <v>7822.6502588063395</v>
      </c>
      <c r="P508" s="39">
        <v>829.13927791128299</v>
      </c>
      <c r="Q508" s="39">
        <v>-2064.0856616415317</v>
      </c>
      <c r="R508" s="39">
        <v>6403.5356356281827</v>
      </c>
      <c r="S508" s="39">
        <v>-495.74448672461313</v>
      </c>
      <c r="T508" s="39">
        <v>-1858.5299872342557</v>
      </c>
      <c r="U508" s="39">
        <v>7247.6061871222491</v>
      </c>
      <c r="V508" s="39">
        <v>-1383.5249060836991</v>
      </c>
      <c r="W508" s="39">
        <v>-2405.2260647879057</v>
      </c>
      <c r="X508" s="39">
        <v>4944.2150354627584</v>
      </c>
      <c r="Y508" s="39">
        <v>395.17414844183077</v>
      </c>
      <c r="Z508" s="39">
        <v>1504.3780492127619</v>
      </c>
      <c r="AA508" s="39">
        <v>-2878.4352188666553</v>
      </c>
      <c r="AB508" s="39">
        <v>-433.96513084972617</v>
      </c>
      <c r="AC508" s="39">
        <v>1617.6325661768715</v>
      </c>
      <c r="AD508" s="39">
        <v>-2000.0327672026124</v>
      </c>
      <c r="AE508" s="39">
        <v>41.932791437627657</v>
      </c>
      <c r="AF508" s="39">
        <v>2405.2260675378193</v>
      </c>
      <c r="AG508" s="39">
        <v>-4944.2150407886847</v>
      </c>
      <c r="AH508" s="39">
        <v>-395.17414807087482</v>
      </c>
      <c r="AI508" s="39">
        <v>1950.8311457194463</v>
      </c>
      <c r="AJ508" s="39">
        <v>-7281.9380859203739</v>
      </c>
      <c r="AK508" s="39">
        <v>19.846563056771174</v>
      </c>
      <c r="AL508" s="39">
        <v>-8911.7570515566149</v>
      </c>
      <c r="AM508" s="39">
        <v>20420.110114136365</v>
      </c>
      <c r="AN508" s="39">
        <v>-1319.1406244625077</v>
      </c>
      <c r="AO508" s="39">
        <v>-4356.0572072336636</v>
      </c>
      <c r="AP508" s="39">
        <v>12226.153121930211</v>
      </c>
      <c r="AQ508" s="39">
        <v>375.32758171775163</v>
      </c>
      <c r="AR508" s="39">
        <v>-2149.9090941488057</v>
      </c>
      <c r="AS508" s="39">
        <v>4272.648313708939</v>
      </c>
      <c r="AT508" s="39">
        <v>-473.94402104245182</v>
      </c>
      <c r="AU508" s="39">
        <v>-1036.3978666882476</v>
      </c>
      <c r="AV508" s="39">
        <v>6046.1228419478311</v>
      </c>
      <c r="AW508" s="39">
        <v>-951.35104545633885</v>
      </c>
      <c r="AX508" s="39">
        <v>-2206.1481154590501</v>
      </c>
      <c r="AY508" s="39">
        <v>7953.5048109107911</v>
      </c>
      <c r="AZ508" s="39">
        <v>849.27160369022715</v>
      </c>
      <c r="BA508" s="39">
        <v>10025.268278172933</v>
      </c>
      <c r="BB508" s="39">
        <v>-18646.635585263419</v>
      </c>
      <c r="BC508" s="39">
        <v>841.73360103870436</v>
      </c>
      <c r="BD508" s="39">
        <v>2090.0332319100271</v>
      </c>
      <c r="BE508" s="39">
        <v>-10675.771360160385</v>
      </c>
      <c r="BF508" s="39">
        <v>624.46953287287852</v>
      </c>
      <c r="BG508" s="39">
        <v>1152.5127502909418</v>
      </c>
      <c r="BH508" s="39">
        <v>-3323.8562932680329</v>
      </c>
      <c r="BI508" s="39">
        <v>-522.39009070332054</v>
      </c>
      <c r="BJ508" s="39">
        <v>-1152.5127492658985</v>
      </c>
      <c r="BK508" s="39">
        <v>3323.8562929236105</v>
      </c>
      <c r="BL508" s="39">
        <v>522.3900898978244</v>
      </c>
      <c r="BM508" s="39">
        <v>13267.814260050804</v>
      </c>
      <c r="BN508" s="39">
        <v>-32646.263236834227</v>
      </c>
      <c r="BO508" s="39">
        <v>943.81304184801297</v>
      </c>
      <c r="BP508" s="39">
        <v>13267.81426125655</v>
      </c>
      <c r="BQ508" s="39">
        <v>-32646.263239091048</v>
      </c>
      <c r="BR508" s="39">
        <v>943.81304158840521</v>
      </c>
      <c r="BS508" s="38">
        <v>-13267.81425918372</v>
      </c>
      <c r="BT508" s="38">
        <v>32646.263236636943</v>
      </c>
      <c r="BU508" s="38">
        <v>-943.81304296013172</v>
      </c>
    </row>
    <row r="509" spans="2:73" x14ac:dyDescent="0.25">
      <c r="B509" s="39">
        <v>5708.0740161622471</v>
      </c>
      <c r="C509" s="39">
        <v>1442.8263827700266</v>
      </c>
      <c r="D509" s="39">
        <v>-9969.159947688031</v>
      </c>
      <c r="E509" s="39">
        <v>9838.8548826273764</v>
      </c>
      <c r="F509" s="39">
        <v>943.81304184849068</v>
      </c>
      <c r="G509" s="39">
        <v>-16799.632349605428</v>
      </c>
      <c r="H509" s="39">
        <v>-4130.7808660409273</v>
      </c>
      <c r="I509" s="39">
        <v>499.01334149090053</v>
      </c>
      <c r="J509" s="39">
        <v>6830.4724015777992</v>
      </c>
      <c r="K509" s="39">
        <v>-5708.0740162997236</v>
      </c>
      <c r="L509" s="39">
        <v>-1442.8263841531734</v>
      </c>
      <c r="M509" s="39">
        <v>9969.1599477934506</v>
      </c>
      <c r="N509" s="39">
        <v>-1905.5486785426433</v>
      </c>
      <c r="O509" s="39">
        <v>-19.293534374341334</v>
      </c>
      <c r="P509" s="39">
        <v>3562.0816082203223</v>
      </c>
      <c r="Q509" s="39">
        <v>-2026.2526210394144</v>
      </c>
      <c r="R509" s="39">
        <v>-279.24100180956975</v>
      </c>
      <c r="S509" s="39">
        <v>3051.0826430442198</v>
      </c>
      <c r="T509" s="39">
        <v>-1776.2727179191029</v>
      </c>
      <c r="U509" s="39">
        <v>-1144.2918450985808</v>
      </c>
      <c r="V509" s="39">
        <v>3355.9956964437852</v>
      </c>
      <c r="W509" s="39">
        <v>-849.61421884134029</v>
      </c>
      <c r="X509" s="39">
        <v>-22.016041188900999</v>
      </c>
      <c r="Y509" s="39">
        <v>1512.3780056676464</v>
      </c>
      <c r="Z509" s="39">
        <v>1055.9344587896621</v>
      </c>
      <c r="AA509" s="39">
        <v>-2.722504566745954</v>
      </c>
      <c r="AB509" s="39">
        <v>-2049.7036031377356</v>
      </c>
      <c r="AC509" s="39">
        <v>607.38129957199897</v>
      </c>
      <c r="AD509" s="39">
        <v>571.51671523978018</v>
      </c>
      <c r="AE509" s="39">
        <v>-1127.578003098926</v>
      </c>
      <c r="AF509" s="39">
        <v>849.6142226380623</v>
      </c>
      <c r="AG509" s="39">
        <v>22.01603733148977</v>
      </c>
      <c r="AH509" s="39">
        <v>-1512.3780075642871</v>
      </c>
      <c r="AI509" s="39">
        <v>2474.8057801276664</v>
      </c>
      <c r="AJ509" s="39">
        <v>-294.9982162445508</v>
      </c>
      <c r="AK509" s="39">
        <v>-3973.2082434128115</v>
      </c>
      <c r="AL509" s="39">
        <v>-6514.4348842633062</v>
      </c>
      <c r="AM509" s="39">
        <v>-1216.7952182066622</v>
      </c>
      <c r="AN509" s="39">
        <v>11314.046101670276</v>
      </c>
      <c r="AO509" s="39">
        <v>-3324.4199962689481</v>
      </c>
      <c r="AP509" s="39">
        <v>272.9821746575908</v>
      </c>
      <c r="AQ509" s="39">
        <v>5485.5862470035681</v>
      </c>
      <c r="AR509" s="39">
        <v>-1544.2724742589153</v>
      </c>
      <c r="AS509" s="39">
        <v>-723.64524043018923</v>
      </c>
      <c r="AT509" s="39">
        <v>3009.7111970259548</v>
      </c>
      <c r="AU509" s="39">
        <v>-553.89484638980321</v>
      </c>
      <c r="AV509" s="39">
        <v>-1572.5009515409831</v>
      </c>
      <c r="AW509" s="39">
        <v>861.4197299640158</v>
      </c>
      <c r="AX509" s="39">
        <v>-1780.1475244070903</v>
      </c>
      <c r="AY509" s="39">
        <v>996.62741744520702</v>
      </c>
      <c r="AZ509" s="39">
        <v>2475.8750509241559</v>
      </c>
      <c r="BA509" s="39">
        <v>7504.8125099013196</v>
      </c>
      <c r="BB509" s="39">
        <v>367.93950754653167</v>
      </c>
      <c r="BC509" s="39">
        <v>-13462.337565933394</v>
      </c>
      <c r="BD509" s="39">
        <v>1479.5935056712044</v>
      </c>
      <c r="BE509" s="39">
        <v>575.10809154662024</v>
      </c>
      <c r="BF509" s="39">
        <v>-2158.2936338682457</v>
      </c>
      <c r="BG509" s="39">
        <v>854.4488652271591</v>
      </c>
      <c r="BH509" s="39">
        <v>0.76544383596161936</v>
      </c>
      <c r="BI509" s="39">
        <v>-1179.0011476590712</v>
      </c>
      <c r="BJ509" s="39">
        <v>-854.44886326169876</v>
      </c>
      <c r="BK509" s="39">
        <v>-0.76544584268759763</v>
      </c>
      <c r="BL509" s="39">
        <v>1179.0011462652037</v>
      </c>
      <c r="BM509" s="39">
        <v>9838.8548822475914</v>
      </c>
      <c r="BN509" s="39">
        <v>943.81304177755771</v>
      </c>
      <c r="BO509" s="39">
        <v>-16799.632349461728</v>
      </c>
      <c r="BP509" s="39">
        <v>9838.8548822484699</v>
      </c>
      <c r="BQ509" s="39">
        <v>943.81304208252641</v>
      </c>
      <c r="BR509" s="39">
        <v>-16799.632349181848</v>
      </c>
      <c r="BS509" s="38">
        <v>-9838.8548808540545</v>
      </c>
      <c r="BT509" s="38">
        <v>-943.81304242370675</v>
      </c>
      <c r="BU509" s="38">
        <v>16799.632347829665</v>
      </c>
    </row>
    <row r="511" spans="2:73" x14ac:dyDescent="0.25">
      <c r="K511" s="61" t="s">
        <v>266</v>
      </c>
      <c r="L511" s="62"/>
      <c r="M511" s="62"/>
      <c r="N511" s="62"/>
      <c r="O511" s="62"/>
      <c r="P511" s="62"/>
      <c r="Q511" s="63"/>
    </row>
    <row r="512" spans="2:73" x14ac:dyDescent="0.25">
      <c r="K512" s="43" t="s">
        <v>267</v>
      </c>
      <c r="L512" s="43" t="s">
        <v>268</v>
      </c>
      <c r="M512" s="43" t="s">
        <v>269</v>
      </c>
      <c r="N512" s="47" t="s">
        <v>273</v>
      </c>
      <c r="O512" s="47" t="s">
        <v>270</v>
      </c>
      <c r="P512" s="43" t="s">
        <v>271</v>
      </c>
      <c r="Q512" s="43" t="s">
        <v>272</v>
      </c>
    </row>
    <row r="513" spans="1:17" x14ac:dyDescent="0.25">
      <c r="B513" s="41">
        <v>39843.590173355129</v>
      </c>
      <c r="C513" s="41">
        <v>-25745.395100006415</v>
      </c>
      <c r="D513" s="41">
        <v>-23807.932990365789</v>
      </c>
      <c r="G513" s="41">
        <f t="array" ref="G513:G584">MMULT(G109:BZ180,N31:N102)</f>
        <v>-19388.878170446293</v>
      </c>
      <c r="K513" s="42">
        <v>1</v>
      </c>
      <c r="L513" s="42">
        <v>0.15410504455130081</v>
      </c>
      <c r="M513" s="42">
        <f t="array" ref="M513">ABS(G513)/$Q$36*SQRT(B513)</f>
        <v>12138.966684184736</v>
      </c>
      <c r="N513" s="44"/>
      <c r="O513" s="42"/>
      <c r="P513" s="42"/>
      <c r="Q513" s="42"/>
    </row>
    <row r="514" spans="1:17" x14ac:dyDescent="0.25">
      <c r="A514" s="41" t="s">
        <v>241</v>
      </c>
      <c r="B514" s="41">
        <v>-25745.395100867208</v>
      </c>
      <c r="C514" s="41">
        <v>53831.899411124323</v>
      </c>
      <c r="D514" s="41">
        <v>8936.2823026407768</v>
      </c>
      <c r="G514" s="41">
        <v>61639.035844333281</v>
      </c>
      <c r="K514" s="42">
        <v>2</v>
      </c>
      <c r="L514" s="42">
        <v>0.19723183751536766</v>
      </c>
      <c r="M514" s="42">
        <f>ABS(G514)/$Q$36*SQRT(C514)</f>
        <v>44856.511388769817</v>
      </c>
      <c r="N514" s="44">
        <f t="array" ref="N514">MMULT(MMULT(TRANSPOSE(G513:G515),MINVERSE(B513:D515)),G513:G515)</f>
        <v>104842.52860082447</v>
      </c>
      <c r="O514" s="42">
        <f t="array" ref="O514">SQRT(N514/(3*($Q$36^2)))</f>
        <v>0.58635133941445294</v>
      </c>
      <c r="P514" s="42">
        <f>SQRT((Q32*FINV(0.05,3,Q32- 3))/((Q32-3)+FINV(0.05,3,Q32-3)))</f>
        <v>1.7708833514281692</v>
      </c>
      <c r="Q514" s="42" t="s">
        <v>274</v>
      </c>
    </row>
    <row r="515" spans="1:17" x14ac:dyDescent="0.25">
      <c r="B515" s="41">
        <v>-23807.932990479738</v>
      </c>
      <c r="C515" s="41">
        <v>8936.2823020968608</v>
      </c>
      <c r="D515" s="41">
        <v>30451.543870639623</v>
      </c>
      <c r="G515" s="41">
        <v>24562.024026037194</v>
      </c>
      <c r="K515" s="42">
        <v>3</v>
      </c>
      <c r="L515" s="42">
        <v>0.12982333184118389</v>
      </c>
      <c r="M515" s="42">
        <f>ABS(G515)/$Q$36*SQRT(D515)</f>
        <v>13443.693897325471</v>
      </c>
      <c r="N515" s="44"/>
      <c r="O515" s="42"/>
      <c r="P515" s="42"/>
      <c r="Q515" s="42"/>
    </row>
    <row r="516" spans="1:17" x14ac:dyDescent="0.25">
      <c r="B516" s="40">
        <v>20127.256836680834</v>
      </c>
      <c r="C516" s="40">
        <v>-13267.814260810348</v>
      </c>
      <c r="D516" s="40">
        <v>-9838.8548821281729</v>
      </c>
      <c r="G516" s="40">
        <v>87287.099733194889</v>
      </c>
      <c r="K516" s="43">
        <v>4</v>
      </c>
      <c r="L516" s="43">
        <v>1.1464342179746501</v>
      </c>
      <c r="M516" s="43">
        <f t="array" ref="M516">ABS(G516)/$Q$36*SQRT(B516)</f>
        <v>38841.157460006849</v>
      </c>
      <c r="N516" s="46"/>
      <c r="O516" s="43"/>
      <c r="P516" s="43"/>
      <c r="Q516" s="43"/>
    </row>
    <row r="517" spans="1:17" x14ac:dyDescent="0.25">
      <c r="A517" s="41" t="s">
        <v>242</v>
      </c>
      <c r="B517" s="40">
        <v>-13267.814260287772</v>
      </c>
      <c r="C517" s="40">
        <v>32646.263236591745</v>
      </c>
      <c r="D517" s="40">
        <v>-943.81304149018615</v>
      </c>
      <c r="G517" s="40">
        <v>40795.375862136083</v>
      </c>
      <c r="K517" s="43">
        <v>5</v>
      </c>
      <c r="L517" s="43">
        <v>0.41740782161400425</v>
      </c>
      <c r="M517" s="43">
        <f>ABS(G517)/$Q$36*SQRT(C517)</f>
        <v>23119.449211169707</v>
      </c>
      <c r="N517" s="46">
        <f t="array" ref="N517">MMULT(MMULT(TRANSPOSE(G516:G518),MINVERSE(B516:D518)),G516:G518)</f>
        <v>791238.19542008254</v>
      </c>
      <c r="O517" s="43">
        <f>SQRT(N517/(3*($Q$36^2)))</f>
        <v>1.6108043734274098</v>
      </c>
      <c r="P517" s="43">
        <f>SQRT((Q32*FINV(0.05,3,Q32- 3))/((Q32-3)+FINV(0.05,3,Q32-3)))</f>
        <v>1.7708833514281692</v>
      </c>
      <c r="Q517" s="43" t="s">
        <v>274</v>
      </c>
    </row>
    <row r="518" spans="1:17" x14ac:dyDescent="0.25">
      <c r="B518" s="40">
        <v>-9838.8548823582641</v>
      </c>
      <c r="C518" s="40">
        <v>-943.81304113517581</v>
      </c>
      <c r="D518" s="40">
        <v>16799.63234894237</v>
      </c>
      <c r="G518" s="40">
        <v>-64377.87284900478</v>
      </c>
      <c r="K518" s="43">
        <v>6</v>
      </c>
      <c r="L518" s="43">
        <v>-3.2406617054623332E-2</v>
      </c>
      <c r="M518" s="43">
        <f>ABS(G518)/$Q$36*SQRT(D518)</f>
        <v>26171.964171028681</v>
      </c>
      <c r="N518" s="46"/>
      <c r="O518" s="43"/>
      <c r="P518" s="43"/>
      <c r="Q518" s="43"/>
    </row>
    <row r="519" spans="1:17" x14ac:dyDescent="0.25">
      <c r="B519" s="41">
        <v>36521.512607990488</v>
      </c>
      <c r="C519" s="41">
        <v>-23263.499237309585</v>
      </c>
      <c r="D519" s="41">
        <v>-22233.938462672337</v>
      </c>
      <c r="G519" s="41">
        <v>-106675.97800385611</v>
      </c>
      <c r="K519" s="42">
        <v>7</v>
      </c>
      <c r="L519" s="42">
        <v>-1.9278714936830299</v>
      </c>
      <c r="M519" s="42">
        <f t="array" ref="M519">ABS(G519)/$Q$36*SQRT(B519)</f>
        <v>63942.677376171589</v>
      </c>
      <c r="N519" s="44"/>
      <c r="O519" s="42"/>
      <c r="P519" s="42"/>
      <c r="Q519" s="42"/>
    </row>
    <row r="520" spans="1:17" x14ac:dyDescent="0.25">
      <c r="A520" s="41" t="s">
        <v>245</v>
      </c>
      <c r="B520" s="41">
        <v>-23263.499237290667</v>
      </c>
      <c r="C520" s="41">
        <v>43530.578488820182</v>
      </c>
      <c r="D520" s="41">
        <v>10485.425758944941</v>
      </c>
      <c r="G520" s="41">
        <v>20843.660024787539</v>
      </c>
      <c r="K520" s="42">
        <v>8</v>
      </c>
      <c r="L520" s="42">
        <v>-1.0779926958884176</v>
      </c>
      <c r="M520" s="42">
        <f>ABS(G520)/$Q$36*SQRT(C520)</f>
        <v>13640.208402503155</v>
      </c>
      <c r="N520" s="44" cm="1">
        <f t="array" ref="N520">MMULT(MMULT(TRANSPOSE(G519:G521),MINVERSE(B519:D521)),G519:G521)</f>
        <v>413128.44293589843</v>
      </c>
      <c r="O520" s="42">
        <f>SQRT(N520/(3*($Q$36^2)))</f>
        <v>1.1639430361092282</v>
      </c>
      <c r="P520" s="42">
        <f>SQRT((Q32*FINV(0.05,3,Q32- 3))/((Q32-3)+FINV(0.05,3,Q32-3)))</f>
        <v>1.7708833514281692</v>
      </c>
      <c r="Q520" s="42" t="s">
        <v>274</v>
      </c>
    </row>
    <row r="521" spans="1:17" x14ac:dyDescent="0.25">
      <c r="B521" s="41">
        <v>-22233.938462663355</v>
      </c>
      <c r="C521" s="41">
        <v>10485.425758955347</v>
      </c>
      <c r="D521" s="41">
        <v>27312.856323730986</v>
      </c>
      <c r="G521" s="41">
        <v>88939.896925214329</v>
      </c>
      <c r="K521" s="42">
        <v>9</v>
      </c>
      <c r="L521" s="42">
        <v>0.93613068256433873</v>
      </c>
      <c r="M521" s="42">
        <f>ABS(G521)/$Q$36*SQRT(D521)</f>
        <v>46103.085013623728</v>
      </c>
      <c r="N521" s="44"/>
      <c r="O521" s="42"/>
      <c r="P521" s="42"/>
      <c r="Q521" s="42"/>
    </row>
    <row r="522" spans="1:17" x14ac:dyDescent="0.25">
      <c r="B522" s="40">
        <v>39843.590173453507</v>
      </c>
      <c r="C522" s="40">
        <v>-25745.395100746347</v>
      </c>
      <c r="D522" s="40">
        <v>-23807.932990241123</v>
      </c>
      <c r="G522" s="40">
        <v>19388.87825765217</v>
      </c>
      <c r="K522" s="43">
        <v>10</v>
      </c>
      <c r="L522" s="43">
        <v>-0.14246791329685493</v>
      </c>
      <c r="M522" s="43">
        <f t="array" ref="M522">ABS(G522)/$Q$36*SQRT(B522)</f>
        <v>12138.966738797477</v>
      </c>
      <c r="N522" s="46"/>
      <c r="O522" s="43"/>
      <c r="P522" s="43"/>
      <c r="Q522" s="43"/>
    </row>
    <row r="523" spans="1:17" x14ac:dyDescent="0.25">
      <c r="A523" s="41" t="s">
        <v>244</v>
      </c>
      <c r="B523" s="40">
        <v>-25745.395102035116</v>
      </c>
      <c r="C523" s="40">
        <v>53831.899414490115</v>
      </c>
      <c r="D523" s="40">
        <v>8936.2823033637978</v>
      </c>
      <c r="G523" s="40">
        <v>-61639.035904544697</v>
      </c>
      <c r="K523" s="43">
        <v>11</v>
      </c>
      <c r="L523" s="43">
        <v>-0.17665188548523814</v>
      </c>
      <c r="M523" s="43">
        <f>ABS(G523)/$Q$36*SQRT(C523)</f>
        <v>44856.511433989712</v>
      </c>
      <c r="N523" s="46">
        <f t="array" ref="N523">MMULT(MMULT(TRANSPOSE(G522:G524),MINVERSE(B522:D524)),G522:G524)</f>
        <v>104842.52872179227</v>
      </c>
      <c r="O523" s="43">
        <f>SQRT(N523/(3*($Q$36^2)))</f>
        <v>0.58635133975272047</v>
      </c>
      <c r="P523" s="43">
        <f>SQRT((Q32*FINV(0.05,3,Q32- 3))/((Q32-3)+FINV(0.05,3,Q32-3)))</f>
        <v>1.7708833514281692</v>
      </c>
      <c r="Q523" s="43" t="s">
        <v>274</v>
      </c>
    </row>
    <row r="524" spans="1:17" x14ac:dyDescent="0.25">
      <c r="B524" s="40">
        <v>-23807.932990276408</v>
      </c>
      <c r="C524" s="40">
        <v>8936.2823025214821</v>
      </c>
      <c r="D524" s="40">
        <v>30451.543870203041</v>
      </c>
      <c r="G524" s="40">
        <v>-24562.024088917933</v>
      </c>
      <c r="K524" s="43">
        <v>12</v>
      </c>
      <c r="L524" s="43">
        <v>-0.17162356005364998</v>
      </c>
      <c r="M524" s="43">
        <f>ABS(G524)/$Q$36*SQRT(D524)</f>
        <v>13443.693931646027</v>
      </c>
      <c r="N524" s="46"/>
      <c r="O524" s="43"/>
      <c r="P524" s="43"/>
      <c r="Q524" s="43"/>
    </row>
    <row r="525" spans="1:17" x14ac:dyDescent="0.25">
      <c r="B525" s="41">
        <v>109899.52036532041</v>
      </c>
      <c r="C525" s="41">
        <v>-53583.150981214996</v>
      </c>
      <c r="D525" s="41">
        <v>-70341.350630046567</v>
      </c>
      <c r="G525" s="41">
        <v>-38548.883561509254</v>
      </c>
      <c r="K525" s="42">
        <v>13</v>
      </c>
      <c r="L525" s="42">
        <v>-1.0224395131748532</v>
      </c>
      <c r="M525" s="42">
        <f t="array" ref="M525">ABS(G525)/$Q$36*SQRT(B525)</f>
        <v>40082.934474385052</v>
      </c>
      <c r="N525" s="44"/>
      <c r="O525" s="42"/>
      <c r="P525" s="42"/>
      <c r="Q525" s="42"/>
    </row>
    <row r="526" spans="1:17" x14ac:dyDescent="0.25">
      <c r="A526" s="41" t="s">
        <v>246</v>
      </c>
      <c r="B526" s="41">
        <v>-53583.150981819213</v>
      </c>
      <c r="C526" s="41">
        <v>106919.54648555683</v>
      </c>
      <c r="D526" s="41">
        <v>-4860.8940981417727</v>
      </c>
      <c r="G526" s="41">
        <v>30258.71808709843</v>
      </c>
      <c r="K526" s="42">
        <v>14</v>
      </c>
      <c r="L526" s="42">
        <v>-0.52518915343668171</v>
      </c>
      <c r="M526" s="42">
        <f>ABS(G526)/$Q$36*SQRT(C526)</f>
        <v>31033.366090671927</v>
      </c>
      <c r="N526" s="44">
        <f t="array" ref="N526">MMULT(MMULT(TRANSPOSE(G525:G527),MINVERSE(B525:D527)),G525:G527)</f>
        <v>197498.29706848453</v>
      </c>
      <c r="O526" s="42">
        <f>SQRT(N526/(3*($Q$36^2)))</f>
        <v>0.80476829021959839</v>
      </c>
      <c r="P526" s="42">
        <f>SQRT((Q32*FINV(0.05,3,Q32- 3))/((Q32-3)+FINV(0.05,3,Q32-3)))</f>
        <v>1.7708833514281692</v>
      </c>
      <c r="Q526" s="42" t="s">
        <v>274</v>
      </c>
    </row>
    <row r="527" spans="1:17" x14ac:dyDescent="0.25">
      <c r="B527" s="41">
        <v>-70341.350629609165</v>
      </c>
      <c r="C527" s="41">
        <v>-4860.894098798035</v>
      </c>
      <c r="D527" s="41">
        <v>91158.172078879143</v>
      </c>
      <c r="G527" s="41">
        <v>-51255.876301037642</v>
      </c>
      <c r="K527" s="42">
        <v>15</v>
      </c>
      <c r="L527" s="42">
        <v>-1.0803867377812084</v>
      </c>
      <c r="M527" s="42">
        <f>ABS(G527)/$Q$36*SQRT(D527)</f>
        <v>48539.050034933178</v>
      </c>
      <c r="N527" s="44"/>
      <c r="O527" s="42"/>
      <c r="P527" s="42"/>
      <c r="Q527" s="42"/>
    </row>
    <row r="528" spans="1:17" x14ac:dyDescent="0.25">
      <c r="B528" s="40">
        <v>104624.85975661047</v>
      </c>
      <c r="C528" s="40">
        <v>-42033.965811451322</v>
      </c>
      <c r="D528" s="40">
        <v>-72464.836873510649</v>
      </c>
      <c r="G528" s="40">
        <v>159099.28783385764</v>
      </c>
      <c r="K528" s="43">
        <v>16</v>
      </c>
      <c r="L528" s="43">
        <v>1.2284366130278039</v>
      </c>
      <c r="M528" s="43">
        <f t="array" ref="M528">ABS(G528)/$Q$36*SQRT(B528)</f>
        <v>161411.87618975397</v>
      </c>
      <c r="N528" s="46"/>
      <c r="O528" s="43"/>
      <c r="P528" s="43"/>
      <c r="Q528" s="43"/>
    </row>
    <row r="529" spans="1:17" x14ac:dyDescent="0.25">
      <c r="A529" s="41" t="s">
        <v>248</v>
      </c>
      <c r="B529" s="40">
        <v>-42033.965812100018</v>
      </c>
      <c r="C529" s="40">
        <v>104260.15431069593</v>
      </c>
      <c r="D529" s="40">
        <v>-13038.948174399617</v>
      </c>
      <c r="G529" s="40">
        <v>3985.0729956658624</v>
      </c>
      <c r="K529" s="43">
        <v>17</v>
      </c>
      <c r="L529" s="43">
        <v>0.46348161934980103</v>
      </c>
      <c r="M529" s="43">
        <f>ABS(G529)/$Q$36*SQRT(C529)</f>
        <v>4035.9452684005496</v>
      </c>
      <c r="N529" s="46">
        <f t="array" ref="N529">MMULT(MMULT(TRANSPOSE(G528:G530),MINVERSE(B528:D530)),G528:G530)</f>
        <v>294869.44944102771</v>
      </c>
      <c r="O529" s="43">
        <f>SQRT(N529/(3*($Q$36^2)))</f>
        <v>0.98334081968517861</v>
      </c>
      <c r="P529" s="43">
        <f>SQRT((Q32*FINV(0.05,3,Q32- 3))/((Q32-3)+FINV(0.05,3,Q32-3)))</f>
        <v>1.7708833514281692</v>
      </c>
      <c r="Q529" s="43" t="s">
        <v>274</v>
      </c>
    </row>
    <row r="530" spans="1:17" x14ac:dyDescent="0.25">
      <c r="B530" s="40">
        <v>-72464.836873356937</v>
      </c>
      <c r="C530" s="40">
        <v>-13038.948174989871</v>
      </c>
      <c r="D530" s="40">
        <v>91421.6430431849</v>
      </c>
      <c r="F530" s="41" t="s">
        <v>265</v>
      </c>
      <c r="G530" s="40">
        <v>-141135.24376391902</v>
      </c>
      <c r="K530" s="43">
        <v>18</v>
      </c>
      <c r="L530" s="43">
        <v>0.14567946423788847</v>
      </c>
      <c r="M530" s="43">
        <f>ABS(G530)/$Q$36*SQRT(D530)</f>
        <v>133847.3552974925</v>
      </c>
      <c r="N530" s="46"/>
      <c r="O530" s="43"/>
      <c r="P530" s="43"/>
      <c r="Q530" s="43"/>
    </row>
    <row r="531" spans="1:17" x14ac:dyDescent="0.25">
      <c r="B531" s="41">
        <v>80068.497599496623</v>
      </c>
      <c r="C531" s="41">
        <v>-35168.597905055642</v>
      </c>
      <c r="D531" s="41">
        <v>-52346.205479261123</v>
      </c>
      <c r="G531" s="41">
        <v>-101161.52593561176</v>
      </c>
      <c r="K531" s="42">
        <v>19</v>
      </c>
      <c r="L531" s="42">
        <v>-0.11129853589810246</v>
      </c>
      <c r="M531" s="42">
        <f t="array" ref="M531">ABS(G531)/$Q$36*SQRT(B531)</f>
        <v>89783.39366188948</v>
      </c>
      <c r="N531" s="44"/>
      <c r="O531" s="42"/>
      <c r="P531" s="42"/>
      <c r="Q531" s="42"/>
    </row>
    <row r="532" spans="1:17" x14ac:dyDescent="0.25">
      <c r="A532" s="41" t="s">
        <v>247</v>
      </c>
      <c r="B532" s="41">
        <v>-35168.597905340364</v>
      </c>
      <c r="C532" s="41">
        <v>91848.005030861445</v>
      </c>
      <c r="D532" s="41">
        <v>-11352.621157259506</v>
      </c>
      <c r="G532" s="41">
        <v>-95882.827067913808</v>
      </c>
      <c r="K532" s="42">
        <v>20</v>
      </c>
      <c r="L532" s="42">
        <v>-0.33410897291247732</v>
      </c>
      <c r="M532" s="42">
        <f>ABS(G532)/$Q$36*SQRT(C532)</f>
        <v>91143.457618880042</v>
      </c>
      <c r="N532" s="44">
        <f t="array" ref="N532">MMULT(MMULT(TRANSPOSE(G531:G533),MINVERSE(B531:D533)), G531:G533)</f>
        <v>461609.02661897609</v>
      </c>
      <c r="O532" s="42">
        <f>SQRT(N532/(3*($Q$36^2)))</f>
        <v>1.2303433451976644</v>
      </c>
      <c r="P532" s="42">
        <f>SQRT((Q32*FINV(0.05,3,Q32- 3))/((Q32-3)+FINV(0.05,3,Q32-3)))</f>
        <v>1.7708833514281692</v>
      </c>
      <c r="Q532" s="42" t="s">
        <v>274</v>
      </c>
    </row>
    <row r="533" spans="1:17" x14ac:dyDescent="0.25">
      <c r="B533" s="41">
        <v>-52346.205479130753</v>
      </c>
      <c r="C533" s="41">
        <v>-11352.621157484826</v>
      </c>
      <c r="D533" s="41">
        <v>69257.729962286103</v>
      </c>
      <c r="G533" s="41">
        <v>167829.09594528639</v>
      </c>
      <c r="K533" s="42">
        <v>21</v>
      </c>
      <c r="L533" s="42">
        <v>1.1475775745045018</v>
      </c>
      <c r="M533" s="42">
        <f>ABS(G533)/$Q$36*SQRT(D533)</f>
        <v>138532.34540139957</v>
      </c>
      <c r="N533" s="44"/>
      <c r="O533" s="42"/>
      <c r="P533" s="42"/>
      <c r="Q533" s="42"/>
    </row>
    <row r="534" spans="1:17" x14ac:dyDescent="0.25">
      <c r="B534" s="40">
        <v>141962.741600965</v>
      </c>
      <c r="C534" s="40">
        <v>-78840.45361034463</v>
      </c>
      <c r="D534" s="40">
        <v>-87235.309896289516</v>
      </c>
      <c r="G534" s="40">
        <v>436.07921435589378</v>
      </c>
      <c r="K534" s="43">
        <v>22</v>
      </c>
      <c r="L534" s="43">
        <v>-8.2391718540914205E-2</v>
      </c>
      <c r="M534" s="43">
        <f t="array" ref="M534">ABS(G534)/$Q$36*SQRT(B534)</f>
        <v>515.35011949641012</v>
      </c>
      <c r="N534" s="46"/>
      <c r="O534" s="43"/>
      <c r="P534" s="43"/>
      <c r="Q534" s="43"/>
    </row>
    <row r="535" spans="1:17" x14ac:dyDescent="0.25">
      <c r="A535" s="41" t="s">
        <v>243</v>
      </c>
      <c r="B535" s="40">
        <v>-78840.453607182222</v>
      </c>
      <c r="C535" s="40">
        <v>104913.00406264562</v>
      </c>
      <c r="D535" s="40">
        <v>23245.37812476742</v>
      </c>
      <c r="G535" s="40">
        <v>-28783.798721758096</v>
      </c>
      <c r="K535" s="43">
        <v>23</v>
      </c>
      <c r="L535" s="43">
        <v>-0.11461948258998067</v>
      </c>
      <c r="M535" s="43">
        <f>ABS(G535)/$Q$36*SQRT(C535)</f>
        <v>29242.370546512877</v>
      </c>
      <c r="N535" s="46">
        <f t="array" ref="N535">MMULT(MMULT(TRANSPOSE(G534:G536),MINVERSE(B534:D536)),G534:G536)</f>
        <v>17601.321632773248</v>
      </c>
      <c r="O535" s="43">
        <f>SQRT(N535/(3*($Q$36^2)))</f>
        <v>0.24024912668401596</v>
      </c>
      <c r="P535" s="43">
        <f>SQRT((Q32*FINV(0.05,3,Q32- 3))/((Q32-3)+FINV(0.05,3,Q32-3)))</f>
        <v>1.7708833514281692</v>
      </c>
      <c r="Q535" s="43" t="s">
        <v>274</v>
      </c>
    </row>
    <row r="536" spans="1:17" x14ac:dyDescent="0.25">
      <c r="B536" s="40">
        <v>-87235.309900714172</v>
      </c>
      <c r="C536" s="40">
        <v>23245.378129214994</v>
      </c>
      <c r="D536" s="40">
        <v>97002.802816890369</v>
      </c>
      <c r="G536" s="40">
        <v>-377.65093892516597</v>
      </c>
      <c r="K536" s="43">
        <v>24</v>
      </c>
      <c r="L536" s="43">
        <v>-5.6496509427259145E-2</v>
      </c>
      <c r="M536" s="43">
        <f>ABS(G536)/$Q$36*SQRT(D536)</f>
        <v>368.92026833045884</v>
      </c>
      <c r="N536" s="46"/>
      <c r="O536" s="43"/>
      <c r="P536" s="43"/>
      <c r="Q536" s="43"/>
    </row>
    <row r="537" spans="1:17" x14ac:dyDescent="0.25">
      <c r="B537" s="41">
        <v>161670.91181280752</v>
      </c>
      <c r="C537" s="41">
        <v>-88424.71395928046</v>
      </c>
      <c r="D537" s="41">
        <v>-109195.94497321779</v>
      </c>
      <c r="G537" s="41">
        <v>38984.962206155149</v>
      </c>
      <c r="K537" s="42">
        <v>25</v>
      </c>
      <c r="L537" s="42">
        <v>0.59912387380953014</v>
      </c>
      <c r="M537" s="42">
        <f t="array" ref="M537">ABS(G537)/$Q$36*SQRT(B537)</f>
        <v>49165.772463492038</v>
      </c>
      <c r="N537" s="44"/>
      <c r="O537" s="42"/>
      <c r="P537" s="42"/>
      <c r="Q537" s="42"/>
    </row>
    <row r="538" spans="1:17" x14ac:dyDescent="0.25">
      <c r="A538" s="41" t="s">
        <v>249</v>
      </c>
      <c r="B538" s="41">
        <v>-88424.713960225927</v>
      </c>
      <c r="C538" s="41">
        <v>135069.04156130613</v>
      </c>
      <c r="D538" s="41">
        <v>17577.596970379233</v>
      </c>
      <c r="G538" s="41">
        <v>-59042.516692734687</v>
      </c>
      <c r="K538" s="42">
        <v>26</v>
      </c>
      <c r="L538" s="42">
        <v>7.1329227220283897E-2</v>
      </c>
      <c r="M538" s="42">
        <f>ABS(G538)/$Q$36*SQRT(C538)</f>
        <v>68060.098872773728</v>
      </c>
      <c r="N538" s="44">
        <f t="array" ref="N538">MMULT(MMULT(TRANSPOSE(G537:G539),MINVERSE(B537:D539)),G537:G539)</f>
        <v>103906.41736427174</v>
      </c>
      <c r="O538" s="42">
        <f>SQRT(N538/(3*($Q$36^2)))</f>
        <v>0.58372778192819652</v>
      </c>
      <c r="P538" s="42">
        <f>SQRT((Q32*FINV(0.05,3,Q32- 3))/((Q32-3)+FINV(0.05,3,Q32-3)))</f>
        <v>1.7708833514281692</v>
      </c>
      <c r="Q538" s="42" t="s">
        <v>274</v>
      </c>
    </row>
    <row r="539" spans="1:17" x14ac:dyDescent="0.25">
      <c r="B539" s="41">
        <v>-109195.94497312278</v>
      </c>
      <c r="C539" s="41">
        <v>17577.596969597063</v>
      </c>
      <c r="D539" s="41">
        <v>138623.57539812298</v>
      </c>
      <c r="G539" s="41">
        <v>50878.225777676649</v>
      </c>
      <c r="K539" s="42">
        <v>27</v>
      </c>
      <c r="L539" s="42">
        <v>0.55393379794335873</v>
      </c>
      <c r="M539" s="42">
        <f>ABS(G539)/$Q$36*SQRT(D539)</f>
        <v>59415.576007867043</v>
      </c>
      <c r="N539" s="44"/>
      <c r="O539" s="42"/>
      <c r="P539" s="42"/>
      <c r="Q539" s="42"/>
    </row>
    <row r="540" spans="1:17" x14ac:dyDescent="0.25">
      <c r="B540" s="40">
        <v>111202.15770053735</v>
      </c>
      <c r="C540" s="40">
        <v>-62571.75471093932</v>
      </c>
      <c r="D540" s="40">
        <v>-69398.449531617778</v>
      </c>
      <c r="G540" s="40">
        <v>-62908.782696063674</v>
      </c>
      <c r="K540" s="43">
        <v>28</v>
      </c>
      <c r="L540" s="43">
        <v>-0.1702648510588507</v>
      </c>
      <c r="M540" s="43">
        <f t="array" ref="M540">ABS(G540)/$Q$36*SQRT(B540)</f>
        <v>65798.757708294768</v>
      </c>
      <c r="N540" s="46"/>
      <c r="O540" s="43"/>
      <c r="P540" s="43"/>
      <c r="Q540" s="43"/>
    </row>
    <row r="541" spans="1:17" x14ac:dyDescent="0.25">
      <c r="A541" s="41" t="s">
        <v>250</v>
      </c>
      <c r="B541" s="40">
        <v>-62571.754712627728</v>
      </c>
      <c r="C541" s="40">
        <v>124275.44825167832</v>
      </c>
      <c r="D541" s="40">
        <v>6363.4268063536001</v>
      </c>
      <c r="G541" s="40">
        <v>-75175.300014204142</v>
      </c>
      <c r="K541" s="43">
        <v>29</v>
      </c>
      <c r="L541" s="43">
        <v>-0.38240940773710319</v>
      </c>
      <c r="M541" s="43">
        <f>ABS(G541)/$Q$36*SQRT(C541)</f>
        <v>83122.317798151154</v>
      </c>
      <c r="N541" s="46">
        <f t="array" ref="N541">MMULT(MMULT(TRANSPOSE(G540:G542),MINVERSE(B540:D542)),G540:G542)</f>
        <v>188782.80900194359</v>
      </c>
      <c r="O541" s="43">
        <f>SQRT(N541/(3*($Q$36^2)))</f>
        <v>0.7868109586865808</v>
      </c>
      <c r="P541" s="43">
        <f>SQRT((Q32*FINV(0.05,3,Q32- 3))/((Q32-3)+FINV(0.05,3,Q32-3)))</f>
        <v>1.7708833514281692</v>
      </c>
      <c r="Q541" s="43" t="s">
        <v>274</v>
      </c>
    </row>
    <row r="542" spans="1:17" x14ac:dyDescent="0.25">
      <c r="B542" s="40">
        <v>-69398.449530637838</v>
      </c>
      <c r="C542" s="40">
        <v>6363.4268051359468</v>
      </c>
      <c r="D542" s="40">
        <v>86614.502125810963</v>
      </c>
      <c r="G542" s="40">
        <v>102165.85729259337</v>
      </c>
      <c r="K542" s="43">
        <v>30</v>
      </c>
      <c r="L542" s="43">
        <v>0.40810188974324602</v>
      </c>
      <c r="M542" s="43">
        <f>ABS(G542)/$Q$36*SQRT(D542)</f>
        <v>94308.512694549834</v>
      </c>
      <c r="N542" s="46"/>
      <c r="O542" s="43"/>
      <c r="P542" s="43"/>
      <c r="Q542" s="43"/>
    </row>
    <row r="543" spans="1:17" x14ac:dyDescent="0.25">
      <c r="B543" s="41">
        <v>141962.74163152676</v>
      </c>
      <c r="C543" s="41">
        <v>-78840.453624838163</v>
      </c>
      <c r="D543" s="41">
        <v>-87235.309915974824</v>
      </c>
      <c r="G543" s="41">
        <v>-436.07841122558966</v>
      </c>
      <c r="K543" s="42">
        <v>31</v>
      </c>
      <c r="L543" s="42">
        <v>0.26030448847054455</v>
      </c>
      <c r="M543" s="42">
        <f t="array" ref="M543">ABS(G543)/$Q$36*SQRT(B543)</f>
        <v>515.34917042776783</v>
      </c>
      <c r="N543" s="44"/>
      <c r="O543" s="42"/>
      <c r="P543" s="42"/>
      <c r="Q543" s="42"/>
    </row>
    <row r="544" spans="1:17" x14ac:dyDescent="0.25">
      <c r="A544" s="41" t="s">
        <v>251</v>
      </c>
      <c r="B544" s="41">
        <v>-78840.453624184229</v>
      </c>
      <c r="C544" s="41">
        <v>104913.00407110616</v>
      </c>
      <c r="D544" s="41">
        <v>23245.378136109932</v>
      </c>
      <c r="G544" s="41">
        <v>28783.798481120124</v>
      </c>
      <c r="K544" s="42">
        <v>32</v>
      </c>
      <c r="L544" s="42">
        <v>0.25725241745368077</v>
      </c>
      <c r="M544" s="42">
        <f>ABS(G544)/$Q$36*SQRT(C544)</f>
        <v>29242.370303220261</v>
      </c>
      <c r="N544" s="44">
        <f t="array" ref="N544">MMULT(MMULT(TRANSPOSE(G543:G545),MINVERSE(B543:D545)),G543:G545)</f>
        <v>17601.321838947166</v>
      </c>
      <c r="O544" s="42">
        <f>SQRT(N544/(3*($Q$36^2)))</f>
        <v>0.24024912809110074</v>
      </c>
      <c r="P544" s="42">
        <f>SQRT((Q32*FINV(0.05,3,Q32- 3))/((Q32-3)+FINV(0.05,3,Q32-3)))</f>
        <v>1.7708833514281692</v>
      </c>
      <c r="Q544" s="42" t="s">
        <v>274</v>
      </c>
    </row>
    <row r="545" spans="1:17" x14ac:dyDescent="0.25">
      <c r="B545" s="41">
        <v>-87235.309916474827</v>
      </c>
      <c r="C545" s="41">
        <v>23245.378136739004</v>
      </c>
      <c r="D545" s="41">
        <v>97002.802826414176</v>
      </c>
      <c r="G545" s="41">
        <v>377.65038784322678</v>
      </c>
      <c r="K545" s="42">
        <v>33</v>
      </c>
      <c r="L545" s="42">
        <v>0.16632505433885214</v>
      </c>
      <c r="M545" s="42">
        <f>ABS(G545)/$Q$36*SQRT(D545)</f>
        <v>368.91973000674102</v>
      </c>
      <c r="N545" s="44"/>
      <c r="O545" s="42"/>
      <c r="P545" s="42"/>
      <c r="Q545" s="42"/>
    </row>
    <row r="546" spans="1:17" x14ac:dyDescent="0.25">
      <c r="B546" s="40">
        <v>170662.32626107812</v>
      </c>
      <c r="C546" s="40">
        <v>-95644.149739793575</v>
      </c>
      <c r="D546" s="40">
        <v>-105053.14237740857</v>
      </c>
      <c r="G546" s="40">
        <v>-57205.542536036359</v>
      </c>
      <c r="K546" s="43">
        <v>34</v>
      </c>
      <c r="L546" s="43">
        <v>8.3572333253005837E-2</v>
      </c>
      <c r="M546" s="43">
        <f t="array" ref="M546">ABS(G546)/$Q$36*SQRT(B546)</f>
        <v>74123.64115416829</v>
      </c>
      <c r="N546" s="46"/>
      <c r="O546" s="43"/>
      <c r="P546" s="43"/>
      <c r="Q546" s="43"/>
    </row>
    <row r="547" spans="1:17" x14ac:dyDescent="0.25">
      <c r="A547" s="41" t="s">
        <v>252</v>
      </c>
      <c r="B547" s="40">
        <v>-95644.149743865884</v>
      </c>
      <c r="C547" s="40">
        <v>135651.25022004833</v>
      </c>
      <c r="D547" s="40">
        <v>26057.565132053784</v>
      </c>
      <c r="G547" s="40">
        <v>12147.709851105472</v>
      </c>
      <c r="K547" s="43">
        <v>35</v>
      </c>
      <c r="L547" s="43">
        <v>3.0542672845678354E-2</v>
      </c>
      <c r="M547" s="43">
        <f>ABS(G547)/$Q$36*SQRT(C547)</f>
        <v>14033.180656191958</v>
      </c>
      <c r="N547" s="46" cm="1">
        <f t="array" ref="N547">MMULT(MMULT(TRANSPOSE(G546:G548),MINVERSE(B546:D548)),G546:G548)</f>
        <v>74137.375400599427</v>
      </c>
      <c r="O547" s="43">
        <f>SQRT(N547/(3*($Q$36^2)))</f>
        <v>0.49306909436831198</v>
      </c>
      <c r="P547" s="43">
        <f>SQRT((Q32*FINV(0.05,3,Q32- 3))/((Q32-3)+FINV(0.05,3,Q32-3)))</f>
        <v>1.7708833514281692</v>
      </c>
      <c r="Q547" s="43" t="s">
        <v>274</v>
      </c>
    </row>
    <row r="548" spans="1:17" x14ac:dyDescent="0.25">
      <c r="B548" s="40">
        <v>-105053.14237997751</v>
      </c>
      <c r="C548" s="40">
        <v>26057.565129987961</v>
      </c>
      <c r="D548" s="40">
        <v>121241.26276466425</v>
      </c>
      <c r="G548" s="40">
        <v>89847.61198404897</v>
      </c>
      <c r="K548" s="43">
        <v>36</v>
      </c>
      <c r="L548" s="43">
        <v>0.19888776580339851</v>
      </c>
      <c r="M548" s="43">
        <f>ABS(G548)/$Q$36*SQRT(D548)</f>
        <v>98125.429288849598</v>
      </c>
      <c r="N548" s="46"/>
      <c r="O548" s="43"/>
      <c r="P548" s="43"/>
      <c r="Q548" s="43"/>
    </row>
    <row r="549" spans="1:17" x14ac:dyDescent="0.25">
      <c r="B549" s="41">
        <v>54277.625039995684</v>
      </c>
      <c r="C549" s="41">
        <v>-38726.885874561769</v>
      </c>
      <c r="D549" s="41">
        <v>-30221.433473374931</v>
      </c>
      <c r="G549" s="41">
        <v>-144928.7212826371</v>
      </c>
      <c r="K549" s="42">
        <v>37</v>
      </c>
      <c r="L549" s="42">
        <v>-1.3186578374933964</v>
      </c>
      <c r="M549" s="45">
        <f t="array" ref="M549">ABS(G549)/$Q$36*SQRT(B549)</f>
        <v>105904.56585261963</v>
      </c>
      <c r="N549" s="44"/>
      <c r="O549" s="42"/>
      <c r="P549" s="42"/>
      <c r="Q549" s="42"/>
    </row>
    <row r="550" spans="1:17" x14ac:dyDescent="0.25">
      <c r="A550" s="41" t="s">
        <v>253</v>
      </c>
      <c r="B550" s="41">
        <v>-38726.885874510852</v>
      </c>
      <c r="C550" s="41">
        <v>74066.944167391121</v>
      </c>
      <c r="D550" s="41">
        <v>1215.1047060791425</v>
      </c>
      <c r="G550" s="41">
        <v>136.13292320668415</v>
      </c>
      <c r="K550" s="42">
        <v>38</v>
      </c>
      <c r="L550" s="42">
        <v>-0.69716200767613268</v>
      </c>
      <c r="M550" s="42">
        <f>ABS(G550)/$Q$36*SQRT(C550)</f>
        <v>116.20510016089781</v>
      </c>
      <c r="N550" s="44" cm="1">
        <f t="array" ref="N550">MMULT(MMULT(TRANSPOSE(G549:G551),MINVERSE(B549:D551)),G549:G551)</f>
        <v>663213.62403888803</v>
      </c>
      <c r="O550" s="42">
        <f>SQRT(N550/(3*($Q$36^2)))</f>
        <v>1.4747414865556279</v>
      </c>
      <c r="P550" s="42">
        <f>SQRT((Q32*FINV(0.05,3,Q32- 3))/((Q32-3)+FINV(0.05,3,Q32-3)))</f>
        <v>1.7708833514281692</v>
      </c>
      <c r="Q550" s="42" t="s">
        <v>274</v>
      </c>
    </row>
    <row r="551" spans="1:17" x14ac:dyDescent="0.25">
      <c r="B551" s="41">
        <v>-30221.433473444173</v>
      </c>
      <c r="C551" s="41">
        <v>1215.1047061261825</v>
      </c>
      <c r="D551" s="41">
        <v>43376.681022283272</v>
      </c>
      <c r="G551" s="41">
        <v>154603.13559714772</v>
      </c>
      <c r="K551" s="42">
        <v>39</v>
      </c>
      <c r="L551" s="42">
        <v>0.21486215428505595</v>
      </c>
      <c r="M551" s="42">
        <f>ABS(G551)/$Q$36*SQRT(D551)</f>
        <v>100994.16032965298</v>
      </c>
      <c r="N551" s="44"/>
      <c r="O551" s="42"/>
      <c r="P551" s="42"/>
      <c r="Q551" s="42"/>
    </row>
    <row r="552" spans="1:17" x14ac:dyDescent="0.25">
      <c r="B552" s="40">
        <v>48538.867472195481</v>
      </c>
      <c r="C552" s="40">
        <v>-34112.851941202207</v>
      </c>
      <c r="D552" s="40">
        <v>-27087.46497889945</v>
      </c>
      <c r="G552" s="40">
        <v>57641.621274828329</v>
      </c>
      <c r="K552" s="43">
        <v>40</v>
      </c>
      <c r="L552" s="43">
        <v>-0.23609415786017784</v>
      </c>
      <c r="M552" s="43">
        <f t="array" ref="M552">ABS(G552)/$Q$36*SQRT(B552)</f>
        <v>39831.88071341566</v>
      </c>
      <c r="N552" s="46"/>
      <c r="O552" s="43"/>
      <c r="P552" s="43"/>
      <c r="Q552" s="43"/>
    </row>
    <row r="553" spans="1:17" x14ac:dyDescent="0.25">
      <c r="A553" s="41" t="s">
        <v>254</v>
      </c>
      <c r="B553" s="40">
        <v>-34112.851941062203</v>
      </c>
      <c r="C553" s="40">
        <v>65872.987178502372</v>
      </c>
      <c r="D553" s="40">
        <v>2807.2275061158216</v>
      </c>
      <c r="G553" s="40">
        <v>-40931.508589611607</v>
      </c>
      <c r="K553" s="43">
        <v>41</v>
      </c>
      <c r="L553" s="43">
        <v>-0.15741936011989432</v>
      </c>
      <c r="M553" s="43">
        <f>ABS(G553)/$Q$36*SQRT(C553)</f>
        <v>32950.441350265195</v>
      </c>
      <c r="N553" s="46">
        <f t="array" ref="N553">MMULT(MMULT(TRANSPOSE(G552:G554),MINVERSE(B552:D554)),G552:G554)</f>
        <v>278406.68174643861</v>
      </c>
      <c r="O553" s="43">
        <f>SQRT(N553/(3*($Q$36^2)))</f>
        <v>0.95549629026363125</v>
      </c>
      <c r="P553" s="43">
        <f>SQRT((Q32*FINV(0.05,3,Q32- 3))/((Q32-3)+FINV(0.05,3,Q32-3)))</f>
        <v>1.7708833514281692</v>
      </c>
      <c r="Q553" s="43" t="s">
        <v>274</v>
      </c>
    </row>
    <row r="554" spans="1:17" x14ac:dyDescent="0.25">
      <c r="B554" s="40">
        <v>-27087.464979007622</v>
      </c>
      <c r="C554" s="40">
        <v>2807.227506508817</v>
      </c>
      <c r="D554" s="40">
        <v>37548.221168175362</v>
      </c>
      <c r="G554" s="40">
        <v>-90225.262605596785</v>
      </c>
      <c r="K554" s="43">
        <v>42</v>
      </c>
      <c r="L554" s="43">
        <v>-0.53401342280519337</v>
      </c>
      <c r="M554" s="43">
        <f>ABS(G554)/$Q$36*SQRT(D554)</f>
        <v>54836.868228005864</v>
      </c>
      <c r="N554" s="46"/>
      <c r="O554" s="43"/>
      <c r="P554" s="43"/>
      <c r="Q554" s="43"/>
    </row>
    <row r="555" spans="1:17" x14ac:dyDescent="0.25">
      <c r="B555" s="41">
        <v>44089.706411291598</v>
      </c>
      <c r="C555" s="41">
        <v>-30611.772869355766</v>
      </c>
      <c r="D555" s="41">
        <v>-22455.607106617237</v>
      </c>
      <c r="G555" s="41">
        <v>5176.5508753807262</v>
      </c>
      <c r="K555" s="42">
        <v>43</v>
      </c>
      <c r="L555" s="42">
        <v>-0.7487264952789161</v>
      </c>
      <c r="M555" s="42">
        <f t="array" ref="M555">ABS(G555)/$Q$36*SQRT(B555)</f>
        <v>3409.2503647179897</v>
      </c>
      <c r="N555" s="44"/>
      <c r="O555" s="42"/>
      <c r="P555" s="42"/>
      <c r="Q555" s="42"/>
    </row>
    <row r="556" spans="1:17" x14ac:dyDescent="0.25">
      <c r="A556" s="41" t="s">
        <v>255</v>
      </c>
      <c r="B556" s="41">
        <v>-30611.772869349043</v>
      </c>
      <c r="C556" s="41">
        <v>53288.937827611</v>
      </c>
      <c r="D556" s="41">
        <v>-2501.946545610539</v>
      </c>
      <c r="G556" s="41">
        <v>-6890.846495226373</v>
      </c>
      <c r="K556" s="42">
        <v>44</v>
      </c>
      <c r="L556" s="42">
        <v>-0.61679056698688095</v>
      </c>
      <c r="M556" s="42">
        <f>ABS(G556)/$Q$36*SQRT(C556)</f>
        <v>4989.3148726243871</v>
      </c>
      <c r="N556" s="44" cm="1">
        <f t="array" ref="N556">MMULT(MMULT(TRANSPOSE(G555:G557),MINVERSE(B555:D557)),G555:G557)</f>
        <v>14420.085495492291</v>
      </c>
      <c r="O556" s="42">
        <f>SQRT(N556/(3*($Q$36^2)))</f>
        <v>0.2174568515590295</v>
      </c>
      <c r="P556" s="42">
        <f>SQRT((Q32*FINV(0.05,3,Q32- 3))/((Q32-3)+FINV(0.05,3,Q32-3)))</f>
        <v>1.7708833514281692</v>
      </c>
      <c r="Q556" s="42" t="s">
        <v>274</v>
      </c>
    </row>
    <row r="557" spans="1:17" x14ac:dyDescent="0.25">
      <c r="B557" s="41">
        <v>-22455.607106637533</v>
      </c>
      <c r="C557" s="41">
        <v>-2501.946545588316</v>
      </c>
      <c r="D557" s="41">
        <v>33161.671976498321</v>
      </c>
      <c r="G557" s="41">
        <v>-13225.231254708789</v>
      </c>
      <c r="K557" s="42">
        <v>45</v>
      </c>
      <c r="L557" s="42">
        <v>-0.83033854682544472</v>
      </c>
      <c r="M557" s="42">
        <f>ABS(G557)/$Q$36*SQRT(D557)</f>
        <v>7553.9010197442676</v>
      </c>
      <c r="N557" s="44"/>
      <c r="O557" s="42"/>
      <c r="P557" s="42"/>
      <c r="Q557" s="42"/>
    </row>
    <row r="558" spans="1:17" x14ac:dyDescent="0.25">
      <c r="B558" s="40">
        <v>70316.787092337749</v>
      </c>
      <c r="C558" s="40">
        <v>-48189.463531628913</v>
      </c>
      <c r="D558" s="40">
        <v>-34922.462784609692</v>
      </c>
      <c r="G558" s="40">
        <v>-15315.771296228915</v>
      </c>
      <c r="K558" s="43">
        <v>46</v>
      </c>
      <c r="L558" s="43">
        <v>0.2882518897153421</v>
      </c>
      <c r="M558" s="43">
        <f t="array" ref="M558">ABS(G558)/$Q$36*SQRT(B558)</f>
        <v>12738.496952684003</v>
      </c>
      <c r="N558" s="46"/>
      <c r="O558" s="43"/>
      <c r="P558" s="43"/>
      <c r="Q558" s="43"/>
    </row>
    <row r="559" spans="1:17" x14ac:dyDescent="0.25">
      <c r="A559" s="41" t="s">
        <v>256</v>
      </c>
      <c r="B559" s="40">
        <v>-48189.463532491805</v>
      </c>
      <c r="C559" s="40">
        <v>114360.76825305889</v>
      </c>
      <c r="D559" s="40">
        <v>2856.483991761881</v>
      </c>
      <c r="G559" s="40">
        <v>-12656.40215775336</v>
      </c>
      <c r="K559" s="43">
        <v>47</v>
      </c>
      <c r="L559" s="43">
        <v>2.1937777871404385E-2</v>
      </c>
      <c r="M559" s="43">
        <f>ABS(G559)/$Q$36*SQRT(C559)</f>
        <v>13424.514976773433</v>
      </c>
      <c r="N559" s="46" cm="1">
        <f t="array" ref="N559">MMULT(MMULT(TRANSPOSE(G558:G560),MINVERSE(B558:D560)),G558:G560)</f>
        <v>72935.886514255923</v>
      </c>
      <c r="O559" s="43">
        <f>SQRT(N559/(3*($Q$36^2)))</f>
        <v>0.4890573735789277</v>
      </c>
      <c r="P559" s="43">
        <f>SQRT((Q32*FINV(0.05,3,Q32- 3))/((Q32-3)+FINV(0.05,3,Q32-3)))</f>
        <v>1.7708833514281692</v>
      </c>
      <c r="Q559" s="43" t="s">
        <v>274</v>
      </c>
    </row>
    <row r="560" spans="1:17" x14ac:dyDescent="0.25">
      <c r="B560" s="40">
        <v>-34922.462784549767</v>
      </c>
      <c r="C560" s="40">
        <v>2856.4839910472256</v>
      </c>
      <c r="D560" s="40">
        <v>58253.193139332936</v>
      </c>
      <c r="G560" s="40">
        <v>60866.286968465247</v>
      </c>
      <c r="K560" s="43">
        <v>48</v>
      </c>
      <c r="L560" s="43">
        <v>0.79400329846564155</v>
      </c>
      <c r="M560" s="43">
        <f>ABS(G560)/$Q$36*SQRT(D560)</f>
        <v>46077.242722121206</v>
      </c>
      <c r="N560" s="46"/>
      <c r="O560" s="43"/>
      <c r="P560" s="43"/>
      <c r="Q560" s="43"/>
    </row>
    <row r="561" spans="1:17" x14ac:dyDescent="0.25">
      <c r="B561" s="41">
        <v>27339.772562929269</v>
      </c>
      <c r="C561" s="41">
        <v>-21237.292954816512</v>
      </c>
      <c r="D561" s="41">
        <v>-17388.632630759123</v>
      </c>
      <c r="G561" s="41">
        <v>52465.070449353836</v>
      </c>
      <c r="K561" s="42">
        <v>49</v>
      </c>
      <c r="L561" s="42">
        <v>-0.52047460560535574</v>
      </c>
      <c r="M561" s="42">
        <f t="array" ref="M561">ABS(G561)/$Q$36*SQRT(B561)</f>
        <v>27209.309119115365</v>
      </c>
      <c r="N561" s="44"/>
      <c r="O561" s="42"/>
      <c r="P561" s="42"/>
      <c r="Q561" s="42"/>
    </row>
    <row r="562" spans="1:17" x14ac:dyDescent="0.25">
      <c r="A562" s="41" t="s">
        <v>257</v>
      </c>
      <c r="B562" s="41">
        <v>-21237.292954833349</v>
      </c>
      <c r="C562" s="41">
        <v>52597.65942866126</v>
      </c>
      <c r="D562" s="41">
        <v>5026.470423792478</v>
      </c>
      <c r="G562" s="41">
        <v>-34040.662161799235</v>
      </c>
      <c r="K562" s="42">
        <v>50</v>
      </c>
      <c r="L562" s="42">
        <v>-0.14485278916022382</v>
      </c>
      <c r="M562" s="42">
        <f>ABS(G562)/$Q$36*SQRT(C562)</f>
        <v>24486.742502524176</v>
      </c>
      <c r="N562" s="44" cm="1">
        <f t="array" ref="N562">MMULT(MMULT(TRANSPOSE(G561:G563),MINVERSE(B561:D563)),G561:G563)</f>
        <v>265942.39370574302</v>
      </c>
      <c r="O562" s="42">
        <f>SQRT(N562/(3*($Q$36^2)))</f>
        <v>0.93386256149892699</v>
      </c>
      <c r="P562" s="42">
        <f>SQRT((Q32*FINV(0.05,3,Q32- 3))/((Q32-3)+FINV(0.05,3,Q32-3)))</f>
        <v>1.7708833514281692</v>
      </c>
      <c r="Q562" s="42" t="s">
        <v>274</v>
      </c>
    </row>
    <row r="563" spans="1:17" x14ac:dyDescent="0.25">
      <c r="B563" s="41">
        <v>-17388.632630751195</v>
      </c>
      <c r="C563" s="41">
        <v>5026.4704237877586</v>
      </c>
      <c r="D563" s="41">
        <v>23834.762796607378</v>
      </c>
      <c r="G563" s="41">
        <v>-77000.03134867581</v>
      </c>
      <c r="K563" s="42">
        <v>51</v>
      </c>
      <c r="L563" s="42">
        <v>-2.4863352483587113</v>
      </c>
      <c r="M563" s="42">
        <f>ABS(G563)/$Q$36*SQRT(D563)</f>
        <v>37286.028278841019</v>
      </c>
      <c r="N563" s="44"/>
      <c r="O563" s="42"/>
      <c r="P563" s="42"/>
      <c r="Q563" s="42"/>
    </row>
    <row r="564" spans="1:17" x14ac:dyDescent="0.25">
      <c r="B564" s="40">
        <v>78201.131710507412</v>
      </c>
      <c r="C564" s="40">
        <v>-47294.610401414546</v>
      </c>
      <c r="D564" s="40">
        <v>-39218.446902449046</v>
      </c>
      <c r="G564" s="40">
        <v>124436.39845236679</v>
      </c>
      <c r="K564" s="43">
        <v>52</v>
      </c>
      <c r="L564" s="43">
        <v>0.75054149037544171</v>
      </c>
      <c r="M564" s="43">
        <f t="array" ref="M564">ABS(G564)/$Q$36*SQRT(B564)</f>
        <v>109144.97795647083</v>
      </c>
      <c r="N564" s="46"/>
      <c r="O564" s="43"/>
      <c r="P564" s="43"/>
      <c r="Q564" s="43"/>
    </row>
    <row r="565" spans="1:17" x14ac:dyDescent="0.25">
      <c r="A565" s="41" t="s">
        <v>258</v>
      </c>
      <c r="B565" s="40">
        <v>-47294.610400840524</v>
      </c>
      <c r="C565" s="40">
        <v>96471.97318357628</v>
      </c>
      <c r="D565" s="40">
        <v>-789.71241433321848</v>
      </c>
      <c r="G565" s="40">
        <v>-5901.688155912947</v>
      </c>
      <c r="K565" s="43">
        <v>53</v>
      </c>
      <c r="L565" s="43">
        <v>0.53871001523313478</v>
      </c>
      <c r="M565" s="43">
        <f>ABS(G565)/$Q$36*SQRT(C565)</f>
        <v>5749.4545341789717</v>
      </c>
      <c r="N565" s="46" cm="1">
        <f t="array" ref="N565">MMULT(MMULT(TRANSPOSE(G564:G566),MINVERSE(B564:D566)),G564:G566)</f>
        <v>270042.86891403579</v>
      </c>
      <c r="O565" s="43">
        <f>SQRT(N565/(3*($Q$36^2)))</f>
        <v>0.94103447633624904</v>
      </c>
      <c r="P565" s="43">
        <f>SQRT((Q32*FINV(0.05,3,Q32- 3))/((Q32-3)+FINV(0.05,3,Q32-3)))</f>
        <v>1.7708833514281692</v>
      </c>
      <c r="Q565" s="43" t="s">
        <v>274</v>
      </c>
    </row>
    <row r="566" spans="1:17" x14ac:dyDescent="0.25">
      <c r="B566" s="40">
        <v>-39218.446903708405</v>
      </c>
      <c r="C566" s="40">
        <v>-789.71241417281817</v>
      </c>
      <c r="D566" s="40">
        <v>69975.634785273112</v>
      </c>
      <c r="G566" s="40">
        <v>-80511.616856711393</v>
      </c>
      <c r="K566" s="43">
        <v>54</v>
      </c>
      <c r="L566" s="43">
        <v>0.16582436605494344</v>
      </c>
      <c r="M566" s="43">
        <f>ABS(G566)/$Q$36*SQRT(D566)</f>
        <v>66800.8174965668</v>
      </c>
      <c r="N566" s="46"/>
      <c r="O566" s="43"/>
      <c r="P566" s="43"/>
      <c r="Q566" s="43"/>
    </row>
    <row r="567" spans="1:17" x14ac:dyDescent="0.25">
      <c r="B567" s="41">
        <v>67131.322606629677</v>
      </c>
      <c r="C567" s="41">
        <v>-36585.823108175849</v>
      </c>
      <c r="D567" s="41">
        <v>-31638.070968061627</v>
      </c>
      <c r="G567" s="41">
        <v>-28756.96673910533</v>
      </c>
      <c r="K567" s="42">
        <v>55</v>
      </c>
      <c r="L567" s="42">
        <v>8.8793380067773597E-2</v>
      </c>
      <c r="M567" s="42">
        <f t="array" ref="M567">ABS(G567)/$Q$36*SQRT(B567)</f>
        <v>23369.826193943158</v>
      </c>
      <c r="N567" s="44"/>
      <c r="O567" s="42"/>
      <c r="P567" s="42"/>
      <c r="Q567" s="42"/>
    </row>
    <row r="568" spans="1:17" x14ac:dyDescent="0.25">
      <c r="A568" s="41" t="s">
        <v>259</v>
      </c>
      <c r="B568" s="41">
        <v>-36585.823108314813</v>
      </c>
      <c r="C568" s="41">
        <v>92570.467380290764</v>
      </c>
      <c r="D568" s="41">
        <v>-6784.2807728633024</v>
      </c>
      <c r="G568" s="41">
        <v>95241.893005354854</v>
      </c>
      <c r="K568" s="42">
        <v>56</v>
      </c>
      <c r="L568" s="42">
        <v>0.61064779306925088</v>
      </c>
      <c r="M568" s="42">
        <f>ABS(G568)/$Q$36*SQRT(C568)</f>
        <v>90889.570783849049</v>
      </c>
      <c r="N568" s="44" cm="1">
        <f t="array" ref="N568">MMULT(MMULT(TRANSPOSE(G567:G569),MINVERSE(B567:D569)),G567:G569)</f>
        <v>99753.710935436102</v>
      </c>
      <c r="O568" s="42">
        <f>SQRT(N568/(3*($Q$36^2)))</f>
        <v>0.57194426369234708</v>
      </c>
      <c r="P568" s="42">
        <f>SQRT((Q32*FINV(0.05,3,Q32- 3))/((Q32-3)+FINV(0.05,3,Q32-3)))</f>
        <v>1.7708833514281692</v>
      </c>
      <c r="Q568" s="42" t="s">
        <v>274</v>
      </c>
    </row>
    <row r="569" spans="1:17" x14ac:dyDescent="0.25">
      <c r="B569" s="41">
        <v>-31638.070967946325</v>
      </c>
      <c r="C569" s="41">
        <v>-6784.2807729361757</v>
      </c>
      <c r="D569" s="41">
        <v>59558.14558360818</v>
      </c>
      <c r="G569" s="41">
        <v>-9652.6136761150192</v>
      </c>
      <c r="K569" s="42">
        <v>57</v>
      </c>
      <c r="L569" s="42">
        <v>9.9827664554564155E-2</v>
      </c>
      <c r="M569" s="42">
        <f>ABS(G569)/$Q$36*SQRT(D569)</f>
        <v>7388.6537325172467</v>
      </c>
      <c r="N569" s="44"/>
      <c r="O569" s="42"/>
      <c r="P569" s="42"/>
      <c r="Q569" s="42"/>
    </row>
    <row r="570" spans="1:17" x14ac:dyDescent="0.25">
      <c r="B570" s="40">
        <v>42639.769619634659</v>
      </c>
      <c r="C570" s="40">
        <v>-20606.622781467278</v>
      </c>
      <c r="D570" s="40">
        <v>-24833.030242576297</v>
      </c>
      <c r="G570" s="40">
        <v>-8392.3320927761742</v>
      </c>
      <c r="K570" s="43">
        <v>58</v>
      </c>
      <c r="L570" s="43">
        <v>-0.69448788808527917</v>
      </c>
      <c r="M570" s="43">
        <f t="array" ref="M570">ABS(G570)/$Q$36*SQRT(B570)</f>
        <v>5435.504896421995</v>
      </c>
      <c r="N570" s="46"/>
      <c r="O570" s="43"/>
      <c r="P570" s="43"/>
      <c r="Q570" s="43"/>
    </row>
    <row r="571" spans="1:17" x14ac:dyDescent="0.25">
      <c r="A571" s="41" t="s">
        <v>260</v>
      </c>
      <c r="B571" s="40">
        <v>-20606.622781466504</v>
      </c>
      <c r="C571" s="40">
        <v>45278.299045716318</v>
      </c>
      <c r="D571" s="40">
        <v>-733.81704228608305</v>
      </c>
      <c r="G571" s="40">
        <v>-48544.828979716491</v>
      </c>
      <c r="K571" s="43">
        <v>59</v>
      </c>
      <c r="L571" s="43">
        <v>-1.0667283961781786</v>
      </c>
      <c r="M571" s="43">
        <f>ABS(G571)/$Q$36*SQRT(C571)</f>
        <v>32399.464537231666</v>
      </c>
      <c r="N571" s="46" cm="1">
        <f t="array" ref="N571">MMULT(MMULT(TRANSPOSE(G570:G572),MINVERSE(B570:D572)),G570:G572)</f>
        <v>80145.673124680383</v>
      </c>
      <c r="O571" s="43">
        <f>SQRT(N571/(3*($Q$36^2)))</f>
        <v>0.51265974666554803</v>
      </c>
      <c r="P571" s="43">
        <f>SQRT((Q32*FINV(0.05,3,Q32- 3))/((Q32-3)+FINV(0.05,3,Q32-3)))</f>
        <v>1.7708833514281692</v>
      </c>
      <c r="Q571" s="43" t="s">
        <v>274</v>
      </c>
    </row>
    <row r="572" spans="1:17" x14ac:dyDescent="0.25">
      <c r="B572" s="40">
        <v>-24833.030242563233</v>
      </c>
      <c r="C572" s="40">
        <v>-733.81704228011495</v>
      </c>
      <c r="D572" s="40">
        <v>42807.526630455068</v>
      </c>
      <c r="G572" s="40">
        <v>25786.357892797467</v>
      </c>
      <c r="K572" s="43">
        <v>60</v>
      </c>
      <c r="L572" s="43">
        <v>-9.1910968628700296E-2</v>
      </c>
      <c r="M572" s="43">
        <f>ABS(G572)/$Q$36*SQRT(D572)</f>
        <v>16734.004418130502</v>
      </c>
      <c r="N572" s="46"/>
      <c r="O572" s="43"/>
      <c r="P572" s="43"/>
      <c r="Q572" s="43"/>
    </row>
    <row r="573" spans="1:17" x14ac:dyDescent="0.25">
      <c r="B573" s="41">
        <v>42639.7696197982</v>
      </c>
      <c r="C573" s="41">
        <v>-20606.62278158444</v>
      </c>
      <c r="D573" s="41">
        <v>-24833.03024280176</v>
      </c>
      <c r="G573" s="41">
        <v>8392.3320424510785</v>
      </c>
      <c r="K573" s="42">
        <v>61</v>
      </c>
      <c r="L573" s="42">
        <v>2.6718731848257349E-2</v>
      </c>
      <c r="M573" s="42">
        <f t="array" ref="M573">ABS(G573)/$Q$36*SQRT(B573)</f>
        <v>5435.5048638381058</v>
      </c>
      <c r="N573" s="44"/>
      <c r="O573" s="42"/>
      <c r="P573" s="42"/>
      <c r="Q573" s="42"/>
    </row>
    <row r="574" spans="1:17" x14ac:dyDescent="0.25">
      <c r="A574" s="41" t="s">
        <v>262</v>
      </c>
      <c r="B574" s="41">
        <v>-20606.622781006638</v>
      </c>
      <c r="C574" s="41">
        <v>45278.299044718115</v>
      </c>
      <c r="D574" s="41">
        <v>-733.8170424243981</v>
      </c>
      <c r="G574" s="41">
        <v>48544.82903782733</v>
      </c>
      <c r="K574" s="42">
        <v>62</v>
      </c>
      <c r="L574" s="42">
        <v>0.19262381076064683</v>
      </c>
      <c r="M574" s="42">
        <f>ABS(G574)/$Q$36*SQRT(C574)</f>
        <v>32399.464575658476</v>
      </c>
      <c r="N574" s="44" cm="1">
        <f t="array" ref="N574">MMULT(MMULT(TRANSPOSE(G573:G575),MINVERSE(B573:D575)),G573:G575)</f>
        <v>80145.673202026606</v>
      </c>
      <c r="O574" s="42">
        <f>SQRT(N574/(3*($Q$36^2)))</f>
        <v>0.51265974691292449</v>
      </c>
      <c r="P574" s="42">
        <f>SQRT((Q32*FINV(0.05,3,Q32- 3))/((Q32-3)+FINV(0.05,3,Q32-3)))</f>
        <v>1.7708833514281692</v>
      </c>
      <c r="Q574" s="42" t="s">
        <v>274</v>
      </c>
    </row>
    <row r="575" spans="1:17" x14ac:dyDescent="0.25">
      <c r="B575" s="41">
        <v>-24833.030242979403</v>
      </c>
      <c r="C575" s="41">
        <v>-733.81704191561585</v>
      </c>
      <c r="D575" s="41">
        <v>42807.526630906839</v>
      </c>
      <c r="G575" s="41">
        <v>-25786.357844651386</v>
      </c>
      <c r="K575" s="42">
        <v>63</v>
      </c>
      <c r="L575" s="42">
        <v>-0.1317386331812731</v>
      </c>
      <c r="M575" s="42">
        <f>ABS(G575)/$Q$36*SQRT(D575)</f>
        <v>16734.004386974502</v>
      </c>
      <c r="N575" s="44"/>
      <c r="O575" s="42"/>
      <c r="P575" s="42"/>
      <c r="Q575" s="42"/>
    </row>
    <row r="576" spans="1:17" x14ac:dyDescent="0.25">
      <c r="B576" s="40">
        <v>20127.256836415821</v>
      </c>
      <c r="C576" s="40">
        <v>-13267.814260361223</v>
      </c>
      <c r="D576" s="40">
        <v>-9838.8548822059602</v>
      </c>
      <c r="G576" s="40">
        <v>87287.099774130562</v>
      </c>
      <c r="K576" s="43">
        <v>64</v>
      </c>
      <c r="L576" s="43">
        <v>1.7008559630194213</v>
      </c>
      <c r="M576" s="43">
        <f t="array" ref="M576">ABS(G576)/$Q$36*SQRT(B576)</f>
        <v>38841.157477966772</v>
      </c>
      <c r="N576" s="46"/>
      <c r="O576" s="43"/>
      <c r="P576" s="43"/>
      <c r="Q576" s="43"/>
    </row>
    <row r="577" spans="1:17" x14ac:dyDescent="0.25">
      <c r="A577" s="41" t="s">
        <v>263</v>
      </c>
      <c r="B577" s="40">
        <v>-13267.814260336958</v>
      </c>
      <c r="C577" s="40">
        <v>32646.263237522842</v>
      </c>
      <c r="D577" s="40">
        <v>-943.8130419121311</v>
      </c>
      <c r="G577" s="40">
        <v>40795.375826032199</v>
      </c>
      <c r="K577" s="43">
        <v>65</v>
      </c>
      <c r="L577" s="43">
        <v>0.84503343295677347</v>
      </c>
      <c r="M577" s="43">
        <f>ABS(G577)/$Q$36*SQRT(C577)</f>
        <v>23119.449191038701</v>
      </c>
      <c r="N577" s="46" cm="1">
        <f t="array" ref="N577">MMULT(MMULT(TRANSPOSE(G576:G578),MINVERSE(B576:D578)),G576:G578)</f>
        <v>791238.19567465235</v>
      </c>
      <c r="O577" s="43">
        <f>SQRT(N577/(3*($Q$36^2)))</f>
        <v>1.6108043736865367</v>
      </c>
      <c r="P577" s="43">
        <f>SQRT((Q32*FINV(0.05,3,Q32- 3))/((Q32-3)+FINV(0.05,3,Q32-3)))</f>
        <v>1.7708833514281692</v>
      </c>
      <c r="Q577" s="43" t="s">
        <v>274</v>
      </c>
    </row>
    <row r="578" spans="1:17" x14ac:dyDescent="0.25">
      <c r="B578" s="40">
        <v>-9838.8548822127213</v>
      </c>
      <c r="C578" s="40">
        <v>-943.81304188620857</v>
      </c>
      <c r="D578" s="40">
        <v>16799.632349279986</v>
      </c>
      <c r="G578" s="40">
        <v>-64377.872873568114</v>
      </c>
      <c r="K578" s="43">
        <v>66</v>
      </c>
      <c r="L578" s="43">
        <v>-0.16447694498871446</v>
      </c>
      <c r="M578" s="43">
        <f>ABS(G578)/$Q$36*SQRT(D578)</f>
        <v>26171.964181277566</v>
      </c>
      <c r="N578" s="46"/>
      <c r="O578" s="43"/>
      <c r="P578" s="43"/>
      <c r="Q578" s="43"/>
    </row>
    <row r="579" spans="1:17" x14ac:dyDescent="0.25">
      <c r="B579" s="41">
        <v>20127.256836749926</v>
      </c>
      <c r="C579" s="41">
        <v>-13267.814261475578</v>
      </c>
      <c r="D579" s="41">
        <v>-9838.8548822189805</v>
      </c>
      <c r="G579" s="41">
        <v>87287.099848651909</v>
      </c>
      <c r="K579" s="42">
        <v>67</v>
      </c>
      <c r="L579" s="42">
        <v>0.90024232577122065</v>
      </c>
      <c r="M579" s="42">
        <f t="array" ref="M579">ABS(G579)/$Q$36*SQRT(B579)</f>
        <v>38841.157511449775</v>
      </c>
      <c r="N579" s="44"/>
      <c r="O579" s="42"/>
      <c r="P579" s="42"/>
      <c r="Q579" s="42"/>
    </row>
    <row r="580" spans="1:17" x14ac:dyDescent="0.25">
      <c r="A580" s="41" t="s">
        <v>264</v>
      </c>
      <c r="B580" s="41">
        <v>-13267.814261498606</v>
      </c>
      <c r="C580" s="41">
        <v>32646.263240529315</v>
      </c>
      <c r="D580" s="41">
        <v>-943.81304177848415</v>
      </c>
      <c r="G580" s="41">
        <v>40795.375759750706</v>
      </c>
      <c r="K580" s="42">
        <v>68</v>
      </c>
      <c r="L580" s="42">
        <v>0.42904462588248293</v>
      </c>
      <c r="M580" s="42">
        <f>ABS(G580)/$Q$36*SQRT(C580)</f>
        <v>23119.449154540391</v>
      </c>
      <c r="N580" s="44" cm="1">
        <f t="array" ref="N580">MMULT(MMULT(TRANSPOSE(G579:G581),MINVERSE(B579:D581)),G579:G581)</f>
        <v>791238.19618036202</v>
      </c>
      <c r="O580" s="42">
        <f>SQRT(N580/(3*($Q$36^2)))</f>
        <v>1.6108043742012992</v>
      </c>
      <c r="P580" s="42">
        <f>SQRT((Q32*FINV(0.05,3,Q32- 3))/((Q32-3)+FINV(0.05,3,Q32-3)))</f>
        <v>1.7708833514281692</v>
      </c>
      <c r="Q580" s="42" t="s">
        <v>274</v>
      </c>
    </row>
    <row r="581" spans="1:17" x14ac:dyDescent="0.25">
      <c r="B581" s="41">
        <v>-9838.8548821954537</v>
      </c>
      <c r="C581" s="41">
        <v>-943.81304186815396</v>
      </c>
      <c r="D581" s="41">
        <v>16799.632349336316</v>
      </c>
      <c r="G581" s="41">
        <v>-64377.872903466021</v>
      </c>
      <c r="K581" s="42">
        <v>69</v>
      </c>
      <c r="L581" s="42">
        <v>0.11166247062111223</v>
      </c>
      <c r="M581" s="42">
        <f>ABS(G581)/$Q$36*SQRT(D581)</f>
        <v>26171.96419347604</v>
      </c>
      <c r="N581" s="44"/>
      <c r="O581" s="42"/>
      <c r="P581" s="42"/>
      <c r="Q581" s="42"/>
    </row>
    <row r="582" spans="1:17" x14ac:dyDescent="0.25">
      <c r="B582" s="40">
        <v>20127.256834752188</v>
      </c>
      <c r="C582" s="40">
        <v>-13267.8142595632</v>
      </c>
      <c r="D582" s="40">
        <v>-9838.8548805438804</v>
      </c>
      <c r="G582" s="40">
        <v>-87287.099835718254</v>
      </c>
      <c r="K582" s="43">
        <v>70</v>
      </c>
      <c r="L582" s="43">
        <v>-1.1353966717026456</v>
      </c>
      <c r="M582" s="43">
        <f t="array" ref="M582">ABS(G582)/$Q$36*SQRT(B582)</f>
        <v>38841.157503766932</v>
      </c>
      <c r="N582" s="46"/>
      <c r="O582" s="43"/>
      <c r="P582" s="43"/>
      <c r="Q582" s="43"/>
    </row>
    <row r="583" spans="1:17" x14ac:dyDescent="0.25">
      <c r="A583" s="41" t="s">
        <v>261</v>
      </c>
      <c r="B583" s="40">
        <v>-13267.81425918372</v>
      </c>
      <c r="C583" s="40">
        <v>32646.263236636943</v>
      </c>
      <c r="D583" s="40">
        <v>-943.81304296013172</v>
      </c>
      <c r="G583" s="40">
        <v>-40795.375748829865</v>
      </c>
      <c r="K583" s="43">
        <v>71</v>
      </c>
      <c r="L583" s="43">
        <v>-0.80464940072398883</v>
      </c>
      <c r="M583" s="43">
        <f>ABS(G583)/$Q$36*SQRT(C583)</f>
        <v>23119.449146973107</v>
      </c>
      <c r="N583" s="46" cm="1">
        <f t="array" ref="N583">MMULT(MMULT(TRANSPOSE(G582:G584),MINVERSE(B582:D584)),G582:G584)</f>
        <v>791238.19584597356</v>
      </c>
      <c r="O583" s="43">
        <f>SQRT(N583/(3*($Q$36^2)))</f>
        <v>1.6108043738609248</v>
      </c>
      <c r="P583" s="43">
        <f>SQRT((Q32*FINV(0.05,3,Q32- 3))/((Q32-3)+FINV(0.05,3,Q32-3)))</f>
        <v>1.7708833514281692</v>
      </c>
      <c r="Q583" s="43" t="s">
        <v>274</v>
      </c>
    </row>
    <row r="584" spans="1:17" x14ac:dyDescent="0.25">
      <c r="B584" s="40">
        <v>-9838.8548808540545</v>
      </c>
      <c r="C584" s="40">
        <v>-943.81304242370675</v>
      </c>
      <c r="D584" s="40">
        <v>16799.632347829665</v>
      </c>
      <c r="G584" s="40">
        <v>64377.872945524432</v>
      </c>
      <c r="K584" s="43">
        <v>72</v>
      </c>
      <c r="L584" s="43">
        <v>-0.36038956234232167</v>
      </c>
      <c r="M584" s="43">
        <f>ABS(G584)/$Q$36*SQRT(D584)</f>
        <v>26171.964209400725</v>
      </c>
      <c r="N584" s="46"/>
      <c r="O584" s="43"/>
      <c r="P584" s="43"/>
      <c r="Q584" s="43"/>
    </row>
    <row r="588" spans="1:17" x14ac:dyDescent="0.25">
      <c r="K588" s="67" t="s">
        <v>283</v>
      </c>
      <c r="L588" s="67"/>
      <c r="M588" s="67"/>
      <c r="N588" s="67"/>
      <c r="O588" s="67"/>
    </row>
    <row r="589" spans="1:17" x14ac:dyDescent="0.25">
      <c r="A589" s="49"/>
      <c r="B589" s="58" t="s">
        <v>275</v>
      </c>
      <c r="C589" s="59"/>
      <c r="D589" s="60"/>
      <c r="E589" s="58" t="s">
        <v>276</v>
      </c>
      <c r="F589" s="59"/>
      <c r="G589" s="59"/>
      <c r="H589" s="48" t="s">
        <v>277</v>
      </c>
      <c r="K589" s="55" t="s">
        <v>280</v>
      </c>
      <c r="L589" s="55" t="s">
        <v>278</v>
      </c>
      <c r="M589" s="55" t="s">
        <v>197</v>
      </c>
      <c r="N589" s="55" t="s">
        <v>279</v>
      </c>
      <c r="O589" s="55" t="s">
        <v>281</v>
      </c>
    </row>
    <row r="590" spans="1:17" x14ac:dyDescent="0.25">
      <c r="A590" s="48" t="s">
        <v>0</v>
      </c>
      <c r="B590" s="48" t="s">
        <v>22</v>
      </c>
      <c r="C590" s="48" t="s">
        <v>23</v>
      </c>
      <c r="D590" s="48" t="s">
        <v>24</v>
      </c>
      <c r="E590" s="48" t="s">
        <v>22</v>
      </c>
      <c r="F590" s="48" t="s">
        <v>23</v>
      </c>
      <c r="G590" s="50" t="s">
        <v>24</v>
      </c>
      <c r="H590" s="48">
        <v>-2.1177168652806335</v>
      </c>
      <c r="I590" s="48" t="s">
        <v>0</v>
      </c>
      <c r="K590" s="54"/>
      <c r="L590" s="54">
        <v>-3939.1327000000001</v>
      </c>
      <c r="M590" s="54">
        <v>0.15410504455130081</v>
      </c>
      <c r="N590" s="54">
        <f t="shared" ref="N590:N621" si="3">L590+(M590/100)</f>
        <v>-3939.1311589495544</v>
      </c>
      <c r="O590" s="54">
        <f>E598-E597</f>
        <v>-3939.1311589493416</v>
      </c>
    </row>
    <row r="591" spans="1:17" x14ac:dyDescent="0.25">
      <c r="A591" s="48">
        <v>41</v>
      </c>
      <c r="B591" s="52">
        <v>4193056.6168300002</v>
      </c>
      <c r="C591" s="52">
        <v>2408527.0937199998</v>
      </c>
      <c r="D591" s="52">
        <v>4145751.0545100002</v>
      </c>
      <c r="E591" s="42">
        <f>B591+H590/100</f>
        <v>4193056.5956528317</v>
      </c>
      <c r="F591" s="42">
        <f>C591+H591/100</f>
        <v>2408527.0706390082</v>
      </c>
      <c r="G591" s="53">
        <f>D591+H592/100</f>
        <v>4145751.0926977992</v>
      </c>
      <c r="H591" s="48">
        <v>-2.3080991369122565</v>
      </c>
      <c r="I591" s="48">
        <v>41</v>
      </c>
      <c r="K591" s="54" t="s">
        <v>210</v>
      </c>
      <c r="L591" s="54">
        <v>3205.7534000000001</v>
      </c>
      <c r="M591" s="54">
        <v>0.19723183751536766</v>
      </c>
      <c r="N591" s="54">
        <f t="shared" si="3"/>
        <v>3205.7553723183751</v>
      </c>
      <c r="O591" s="54">
        <f>F598-F597</f>
        <v>3205.7553723184392</v>
      </c>
    </row>
    <row r="592" spans="1:17" x14ac:dyDescent="0.25">
      <c r="A592" s="48">
        <v>43</v>
      </c>
      <c r="B592" s="52">
        <v>4199564.4855899997</v>
      </c>
      <c r="C592" s="52">
        <v>2404560.70884</v>
      </c>
      <c r="D592" s="52">
        <v>4140927.9263900002</v>
      </c>
      <c r="E592" s="42">
        <f>B592+H593/100</f>
        <v>4199564.4706201535</v>
      </c>
      <c r="F592" s="42">
        <f>C592+H594/100</f>
        <v>2404560.7025061059</v>
      </c>
      <c r="G592" s="42">
        <f>D592+H595/100</f>
        <v>4140927.9448721721</v>
      </c>
      <c r="H592" s="48">
        <v>3.8187799203033301</v>
      </c>
      <c r="I592" s="48">
        <v>43</v>
      </c>
      <c r="K592" s="54"/>
      <c r="L592" s="54">
        <v>2170.7705999999998</v>
      </c>
      <c r="M592" s="54">
        <v>0.12982333184118389</v>
      </c>
      <c r="N592" s="54">
        <f t="shared" si="3"/>
        <v>2170.7718982333181</v>
      </c>
      <c r="O592" s="54">
        <f>G598-G597</f>
        <v>2170.7718982333317</v>
      </c>
    </row>
    <row r="593" spans="1:15" x14ac:dyDescent="0.25">
      <c r="A593" s="48">
        <v>44</v>
      </c>
      <c r="B593" s="52">
        <v>4177108.0986799998</v>
      </c>
      <c r="C593" s="52">
        <v>2409245.64855</v>
      </c>
      <c r="D593" s="52">
        <v>4161118.0300799999</v>
      </c>
      <c r="E593" s="42">
        <f>B593+H596/100</f>
        <v>4177108.1488525039</v>
      </c>
      <c r="F593" s="42">
        <f>C593+H597/100</f>
        <v>2409245.6440636017</v>
      </c>
      <c r="G593" s="42">
        <f>D593+H598/100</f>
        <v>4161118.001235303</v>
      </c>
      <c r="H593" s="51">
        <v>-1.4969846617530502</v>
      </c>
      <c r="I593" s="48">
        <v>44</v>
      </c>
      <c r="K593" s="55"/>
      <c r="L593" s="55">
        <v>-5185.7415000000001</v>
      </c>
      <c r="M593" s="55">
        <v>1.1464342179746501</v>
      </c>
      <c r="N593" s="55">
        <f t="shared" si="3"/>
        <v>-5185.7300356578207</v>
      </c>
      <c r="O593" s="55">
        <f>E595-E598</f>
        <v>-5185.7300356579944</v>
      </c>
    </row>
    <row r="594" spans="1:15" x14ac:dyDescent="0.25">
      <c r="A594" s="48">
        <v>46</v>
      </c>
      <c r="B594" s="52">
        <v>4194107.1352599999</v>
      </c>
      <c r="C594" s="52">
        <v>2415762.4715300002</v>
      </c>
      <c r="D594" s="52">
        <v>4139949.7462300002</v>
      </c>
      <c r="E594" s="42">
        <f>B594+H599/100</f>
        <v>4194107.1017561667</v>
      </c>
      <c r="F594" s="42">
        <f>C594+H600/100</f>
        <v>2415762.474059388</v>
      </c>
      <c r="G594" s="42">
        <f>D594+H601/100</f>
        <v>4139949.7669687876</v>
      </c>
      <c r="H594" s="51">
        <v>-0.63338941287670425</v>
      </c>
      <c r="I594" s="48">
        <v>46</v>
      </c>
      <c r="K594" s="55" t="s">
        <v>211</v>
      </c>
      <c r="L594" s="55">
        <v>2131.7103000000002</v>
      </c>
      <c r="M594" s="55">
        <v>0.41740782161400425</v>
      </c>
      <c r="N594" s="55">
        <f t="shared" si="3"/>
        <v>2131.7144740782164</v>
      </c>
      <c r="O594" s="55">
        <f>F595-F598</f>
        <v>2131.7144740782678</v>
      </c>
    </row>
    <row r="595" spans="1:15" x14ac:dyDescent="0.25">
      <c r="A595" s="48">
        <v>51</v>
      </c>
      <c r="B595" s="52">
        <v>4180078.8875899999</v>
      </c>
      <c r="C595" s="52">
        <v>2403828.6557800001</v>
      </c>
      <c r="D595" s="52">
        <v>4161441.6451699999</v>
      </c>
      <c r="E595" s="42">
        <f>B595+H602/100</f>
        <v>4180078.8649985371</v>
      </c>
      <c r="F595" s="42">
        <f>C595+H603/100</f>
        <v>2403828.6383171077</v>
      </c>
      <c r="G595" s="42">
        <f>D595+H604/100</f>
        <v>4161441.6812314074</v>
      </c>
      <c r="H595" s="51">
        <v>1.848217209684512</v>
      </c>
      <c r="I595" s="48">
        <v>51</v>
      </c>
      <c r="K595" s="55"/>
      <c r="L595" s="55">
        <v>4032.4205000000002</v>
      </c>
      <c r="M595" s="55">
        <v>-3.2406617054623332E-2</v>
      </c>
      <c r="N595" s="55">
        <f t="shared" si="3"/>
        <v>4032.4201759338298</v>
      </c>
      <c r="O595" s="55">
        <f>G595-G598</f>
        <v>4032.4201759337448</v>
      </c>
    </row>
    <row r="596" spans="1:15" x14ac:dyDescent="0.25">
      <c r="A596" s="48">
        <v>52</v>
      </c>
      <c r="B596" s="52">
        <v>4187113.3806500002</v>
      </c>
      <c r="C596" s="52">
        <v>2415014.67796</v>
      </c>
      <c r="D596" s="52">
        <v>4147809.5332399998</v>
      </c>
      <c r="E596" s="42">
        <f>B596+H605/100</f>
        <v>4187113.4137689015</v>
      </c>
      <c r="F596" s="42">
        <f>C596+H606/100</f>
        <v>2415014.6708914824</v>
      </c>
      <c r="G596" s="42">
        <f>D596+H607/100</f>
        <v>4147809.486965402</v>
      </c>
      <c r="H596" s="48">
        <v>5.0172504059067942</v>
      </c>
      <c r="I596" s="48">
        <v>52</v>
      </c>
      <c r="K596" s="54"/>
      <c r="L596" s="54">
        <v>4972.5995999999996</v>
      </c>
      <c r="M596" s="54">
        <v>-1.9278714936830299</v>
      </c>
      <c r="N596" s="54">
        <f t="shared" si="3"/>
        <v>4972.5803212850624</v>
      </c>
      <c r="O596" s="54">
        <f>E599-E598</f>
        <v>4972.5803212849423</v>
      </c>
    </row>
    <row r="597" spans="1:15" x14ac:dyDescent="0.25">
      <c r="A597" s="48">
        <v>63</v>
      </c>
      <c r="B597" s="52">
        <v>4189203.7595899999</v>
      </c>
      <c r="C597" s="52">
        <v>2398491.1511900001</v>
      </c>
      <c r="D597" s="52">
        <v>4155238.4512299998</v>
      </c>
      <c r="E597" s="42">
        <f>B597+H608/100</f>
        <v>4189203.7261931445</v>
      </c>
      <c r="F597" s="42">
        <f>C597+H609/100</f>
        <v>2398491.168470711</v>
      </c>
      <c r="G597" s="42">
        <f>D597+H610/100</f>
        <v>4155238.4891572404</v>
      </c>
      <c r="H597" s="48">
        <v>-0.44863983792922318</v>
      </c>
      <c r="I597" s="48">
        <v>63</v>
      </c>
      <c r="K597" s="54" t="s">
        <v>212</v>
      </c>
      <c r="L597" s="54">
        <v>8569.9616999999998</v>
      </c>
      <c r="M597" s="54">
        <v>-1.0779926958884176</v>
      </c>
      <c r="N597" s="54">
        <f t="shared" si="3"/>
        <v>8569.9509200730408</v>
      </c>
      <c r="O597" s="54">
        <f>F599-F598</f>
        <v>8569.9509200728498</v>
      </c>
    </row>
    <row r="598" spans="1:15" x14ac:dyDescent="0.25">
      <c r="A598" s="48">
        <v>64</v>
      </c>
      <c r="B598" s="52">
        <v>4185264.5847</v>
      </c>
      <c r="C598" s="52">
        <v>2401696.8914399999</v>
      </c>
      <c r="D598" s="52">
        <v>4157409.2872199998</v>
      </c>
      <c r="E598" s="42">
        <f>B598+H611/100</f>
        <v>4185264.5950341951</v>
      </c>
      <c r="F598" s="42">
        <f>C598+H612/100</f>
        <v>2401696.9238430294</v>
      </c>
      <c r="G598" s="42">
        <f>D598+H613/100</f>
        <v>4157409.2610554737</v>
      </c>
      <c r="H598" s="48">
        <v>-2.8844696844627111</v>
      </c>
      <c r="I598" s="48">
        <v>64</v>
      </c>
      <c r="K598" s="54"/>
      <c r="L598" s="54">
        <v>-9642.4820999999993</v>
      </c>
      <c r="M598" s="54">
        <v>0.93613068256433873</v>
      </c>
      <c r="N598" s="54">
        <f t="shared" si="3"/>
        <v>-9642.4727386931736</v>
      </c>
      <c r="O598" s="54">
        <f>G599-G598</f>
        <v>-9642.4727386934683</v>
      </c>
    </row>
    <row r="599" spans="1:15" x14ac:dyDescent="0.25">
      <c r="A599" s="48">
        <v>65</v>
      </c>
      <c r="B599" s="52">
        <v>4190237.1831</v>
      </c>
      <c r="C599" s="52">
        <v>2410266.8682499998</v>
      </c>
      <c r="D599" s="52">
        <v>4147766.7815899998</v>
      </c>
      <c r="E599" s="42">
        <f>B599+H614/100</f>
        <v>4190237.1753554801</v>
      </c>
      <c r="F599" s="42">
        <f>C599+H615/100</f>
        <v>2410266.8747631023</v>
      </c>
      <c r="G599" s="42">
        <f>D599+H616/100</f>
        <v>4147766.7883167802</v>
      </c>
      <c r="H599" s="51">
        <v>-3.350383326934613</v>
      </c>
      <c r="I599" s="48">
        <v>65</v>
      </c>
      <c r="K599" s="55"/>
      <c r="L599" s="55">
        <v>4472.6332000000002</v>
      </c>
      <c r="M599" s="55">
        <v>-0.14246791329685493</v>
      </c>
      <c r="N599" s="55">
        <f t="shared" si="3"/>
        <v>4472.6317753208668</v>
      </c>
      <c r="O599" s="55">
        <f>E600-E597</f>
        <v>4472.6317753209732</v>
      </c>
    </row>
    <row r="600" spans="1:15" x14ac:dyDescent="0.25">
      <c r="A600" s="48">
        <v>75</v>
      </c>
      <c r="B600" s="52">
        <v>4193676.3207999999</v>
      </c>
      <c r="C600" s="52">
        <v>2400756.3409099998</v>
      </c>
      <c r="D600" s="52">
        <v>4149637.5741300001</v>
      </c>
      <c r="E600" s="42">
        <f>B600+H617/100</f>
        <v>4193676.3579684654</v>
      </c>
      <c r="F600" s="42">
        <f>C600+H618/100</f>
        <v>2400756.3187041921</v>
      </c>
      <c r="G600" s="42">
        <f>D600+H619/100</f>
        <v>4149637.5563410046</v>
      </c>
      <c r="H600" s="51">
        <v>0.25293878596054248</v>
      </c>
      <c r="I600" s="48">
        <v>75</v>
      </c>
      <c r="K600" s="55" t="s">
        <v>213</v>
      </c>
      <c r="L600" s="55">
        <v>2265.152</v>
      </c>
      <c r="M600" s="55">
        <v>-0.17665188548523814</v>
      </c>
      <c r="N600" s="55">
        <f t="shared" si="3"/>
        <v>2265.1502334811453</v>
      </c>
      <c r="O600" s="55">
        <f>F600-F597</f>
        <v>2265.1502334810793</v>
      </c>
    </row>
    <row r="601" spans="1:15" x14ac:dyDescent="0.25">
      <c r="A601" s="48">
        <v>76</v>
      </c>
      <c r="B601" s="52">
        <v>4197068.9618199999</v>
      </c>
      <c r="C601" s="52">
        <v>2403353.3212600001</v>
      </c>
      <c r="D601" s="52">
        <v>4144431.19368</v>
      </c>
      <c r="E601" s="42">
        <f>B601+H620/100</f>
        <v>4197068.97054407</v>
      </c>
      <c r="F601" s="42">
        <f>C601+H621/100</f>
        <v>2403353.2952523008</v>
      </c>
      <c r="G601" s="42">
        <f>D601+H622/100</f>
        <v>4144431.1978371372</v>
      </c>
      <c r="H601" s="51">
        <v>2.0738787314303595</v>
      </c>
      <c r="I601" s="48">
        <v>76</v>
      </c>
      <c r="K601" s="55"/>
      <c r="L601" s="55">
        <v>-5600.9310999999998</v>
      </c>
      <c r="M601" s="55">
        <v>-0.17162356005364998</v>
      </c>
      <c r="N601" s="55">
        <f t="shared" si="3"/>
        <v>-5600.9328162356005</v>
      </c>
      <c r="O601" s="55">
        <f>G600-G597</f>
        <v>-5600.9328162358142</v>
      </c>
    </row>
    <row r="602" spans="1:15" x14ac:dyDescent="0.25">
      <c r="A602" s="48">
        <v>86</v>
      </c>
      <c r="B602" s="52">
        <v>4186812.1490600002</v>
      </c>
      <c r="C602" s="52">
        <v>2421202.3702199999</v>
      </c>
      <c r="D602" s="52">
        <v>4144281.60696</v>
      </c>
      <c r="E602" s="42">
        <f>B602+H623/100</f>
        <v>4186812.1154514207</v>
      </c>
      <c r="F602" s="42">
        <f>C602+H624/100</f>
        <v>2421202.3576108604</v>
      </c>
      <c r="G602" s="42">
        <f>D602+H625/100</f>
        <v>4144281.6256054351</v>
      </c>
      <c r="H602" s="48">
        <v>-2.2591462777353195</v>
      </c>
      <c r="I602" s="48">
        <v>86</v>
      </c>
      <c r="K602" s="54"/>
      <c r="L602" s="54">
        <v>3392.6228000000001</v>
      </c>
      <c r="M602" s="54">
        <v>-1.0224395131748532</v>
      </c>
      <c r="N602" s="54">
        <f t="shared" si="3"/>
        <v>3392.6125756048682</v>
      </c>
      <c r="O602" s="54">
        <f>E601-E600</f>
        <v>3392.6125756045803</v>
      </c>
    </row>
    <row r="603" spans="1:15" x14ac:dyDescent="0.25">
      <c r="A603" s="48">
        <v>87</v>
      </c>
      <c r="B603" s="52">
        <v>4182941.49725</v>
      </c>
      <c r="C603" s="52">
        <v>2417170.4245600002</v>
      </c>
      <c r="D603" s="52">
        <v>4151007.0616100002</v>
      </c>
      <c r="E603" s="42">
        <f>B603+H626/100</f>
        <v>4182941.4743634867</v>
      </c>
      <c r="F603" s="42">
        <f>C603+H627/100</f>
        <v>2417170.3879043823</v>
      </c>
      <c r="G603" s="42">
        <f>D603+H628/100</f>
        <v>4151007.0924071586</v>
      </c>
      <c r="H603" s="48">
        <v>-1.7462892491182509</v>
      </c>
      <c r="I603" s="48">
        <v>87</v>
      </c>
      <c r="K603" s="54" t="s">
        <v>214</v>
      </c>
      <c r="L603" s="54">
        <v>2596.9818</v>
      </c>
      <c r="M603" s="54">
        <v>-0.52518915343668171</v>
      </c>
      <c r="N603" s="54">
        <f t="shared" si="3"/>
        <v>2596.9765481084655</v>
      </c>
      <c r="O603" s="54">
        <f>F601-F600</f>
        <v>2596.9765481087379</v>
      </c>
    </row>
    <row r="604" spans="1:15" x14ac:dyDescent="0.25">
      <c r="A604" s="48">
        <v>88</v>
      </c>
      <c r="B604" s="52">
        <v>4177128.3875099998</v>
      </c>
      <c r="C604" s="52">
        <v>2416047.4249200001</v>
      </c>
      <c r="D604" s="52">
        <v>4157204.3396299998</v>
      </c>
      <c r="E604" s="42">
        <f>B604+H629/100</f>
        <v>4177128.4106549271</v>
      </c>
      <c r="F604" s="42">
        <f>C604+H630/100</f>
        <v>2416047.4735540478</v>
      </c>
      <c r="G604" s="42">
        <f>D604+H631/100</f>
        <v>4157204.311851928</v>
      </c>
      <c r="H604" s="48">
        <v>3.6061407554463072</v>
      </c>
      <c r="I604" s="48">
        <v>88</v>
      </c>
      <c r="K604" s="54"/>
      <c r="L604" s="54">
        <v>-5206.3477000000003</v>
      </c>
      <c r="M604" s="54">
        <v>-1.0803867377812084</v>
      </c>
      <c r="N604" s="54">
        <f t="shared" si="3"/>
        <v>-5206.3585038673782</v>
      </c>
      <c r="O604" s="54">
        <f>G601-G600</f>
        <v>-5206.3585038674064</v>
      </c>
    </row>
    <row r="605" spans="1:15" x14ac:dyDescent="0.25">
      <c r="A605" s="48">
        <v>92</v>
      </c>
      <c r="B605" s="52">
        <v>4184073.7655400001</v>
      </c>
      <c r="C605" s="52">
        <v>2425156.4813000001</v>
      </c>
      <c r="D605" s="52">
        <v>4144742.5372700002</v>
      </c>
      <c r="E605" s="42">
        <f>B605+H632/100</f>
        <v>4184073.7731186077</v>
      </c>
      <c r="F605" s="42">
        <f>C605+H633/100</f>
        <v>2425156.4950370984</v>
      </c>
      <c r="G605" s="42">
        <f>D605+H634/100</f>
        <v>4144742.5139880488</v>
      </c>
      <c r="H605" s="51">
        <v>3.3118901490028412</v>
      </c>
      <c r="I605" s="48">
        <v>92</v>
      </c>
      <c r="K605" s="55"/>
      <c r="L605" s="55">
        <v>-619.77459999999996</v>
      </c>
      <c r="M605" s="55">
        <v>1.2284366130278039</v>
      </c>
      <c r="N605" s="55">
        <f t="shared" si="3"/>
        <v>-619.76231563386966</v>
      </c>
      <c r="O605" s="55">
        <f>E591-E600</f>
        <v>-619.76231563370675</v>
      </c>
    </row>
    <row r="606" spans="1:15" x14ac:dyDescent="0.25">
      <c r="A606" s="48">
        <v>105</v>
      </c>
      <c r="B606" s="52">
        <v>4194488.7453800002</v>
      </c>
      <c r="C606" s="52">
        <v>2410762.65062</v>
      </c>
      <c r="D606" s="52">
        <v>4142474.6475999998</v>
      </c>
      <c r="E606" s="42">
        <f>B606+H635/100</f>
        <v>4194488.7650171081</v>
      </c>
      <c r="F606" s="42">
        <f>C606+H636/100</f>
        <v>2410762.6854335815</v>
      </c>
      <c r="G606" s="42">
        <f>D606+H637/100</f>
        <v>4142474.6060089217</v>
      </c>
      <c r="H606" s="51">
        <v>-0.70685175976492809</v>
      </c>
      <c r="I606" s="48">
        <v>105</v>
      </c>
      <c r="K606" s="55" t="s">
        <v>215</v>
      </c>
      <c r="L606" s="55">
        <v>7770.7473</v>
      </c>
      <c r="M606" s="55">
        <v>0.46348161934980103</v>
      </c>
      <c r="N606" s="55">
        <f t="shared" si="3"/>
        <v>7770.7519348161932</v>
      </c>
      <c r="O606" s="55">
        <f>F591-F600</f>
        <v>7770.7519348161295</v>
      </c>
    </row>
    <row r="607" spans="1:15" x14ac:dyDescent="0.25">
      <c r="H607" s="51">
        <v>-4.6274597775847566</v>
      </c>
      <c r="K607" s="55"/>
      <c r="L607" s="55">
        <v>-3886.4650999999999</v>
      </c>
      <c r="M607" s="55">
        <v>0.14567946423788847</v>
      </c>
      <c r="N607" s="55">
        <f t="shared" si="3"/>
        <v>-3886.4636432053576</v>
      </c>
      <c r="O607" s="55">
        <f>G591-G600</f>
        <v>-3886.4636432053521</v>
      </c>
    </row>
    <row r="608" spans="1:15" x14ac:dyDescent="0.25">
      <c r="E608" s="57" t="s">
        <v>282</v>
      </c>
      <c r="F608" s="57"/>
      <c r="G608" s="57"/>
      <c r="H608" s="48">
        <v>-3.3396855376334851</v>
      </c>
      <c r="K608" s="54"/>
      <c r="L608" s="54">
        <v>-3439.1815000000001</v>
      </c>
      <c r="M608" s="54">
        <v>-0.11129853589810246</v>
      </c>
      <c r="N608" s="54">
        <f t="shared" si="3"/>
        <v>-3439.1826129853589</v>
      </c>
      <c r="O608" s="54">
        <f>E599-E600</f>
        <v>-3439.1826129853725</v>
      </c>
    </row>
    <row r="609" spans="5:15" x14ac:dyDescent="0.25">
      <c r="E609" s="36">
        <f t="array" ref="E609">STDEV(E591:E606)</f>
        <v>6874.6756516565538</v>
      </c>
      <c r="F609" s="36">
        <f t="array" ref="F609">STDEV(F591:F606)</f>
        <v>7760.6744040159219</v>
      </c>
      <c r="G609" s="36">
        <f t="array" ref="G609">STDEV(G591:G606)</f>
        <v>7043.6327874920262</v>
      </c>
      <c r="H609" s="48">
        <v>1.728071094320732</v>
      </c>
      <c r="K609" s="54" t="s">
        <v>216</v>
      </c>
      <c r="L609" s="54">
        <v>9510.5594000000001</v>
      </c>
      <c r="M609" s="54">
        <v>-0.33410897291247732</v>
      </c>
      <c r="N609" s="54">
        <f t="shared" si="3"/>
        <v>9510.5560589102715</v>
      </c>
      <c r="O609" s="54">
        <f>F599-F600</f>
        <v>9510.5560589102097</v>
      </c>
    </row>
    <row r="610" spans="5:15" x14ac:dyDescent="0.25">
      <c r="H610" s="48">
        <v>3.7927240549493777</v>
      </c>
      <c r="K610" s="54"/>
      <c r="L610" s="54">
        <v>-1870.7795000000001</v>
      </c>
      <c r="M610" s="54">
        <v>1.1475775745045018</v>
      </c>
      <c r="N610" s="54">
        <f t="shared" si="3"/>
        <v>-1870.768024224255</v>
      </c>
      <c r="O610" s="54">
        <f>G599-G600</f>
        <v>-1870.7680242243223</v>
      </c>
    </row>
    <row r="611" spans="5:15" x14ac:dyDescent="0.25">
      <c r="H611" s="51">
        <v>1.0334194976528437</v>
      </c>
      <c r="K611" s="55"/>
      <c r="L611" s="55">
        <v>2495.5009</v>
      </c>
      <c r="M611" s="55">
        <v>-8.2391718540914205E-2</v>
      </c>
      <c r="N611" s="55">
        <f t="shared" si="3"/>
        <v>2495.5000760828148</v>
      </c>
      <c r="O611" s="55">
        <f>E592-E601</f>
        <v>2495.5000760834664</v>
      </c>
    </row>
    <row r="612" spans="5:15" x14ac:dyDescent="0.25">
      <c r="H612" s="51">
        <v>3.2403029519582698</v>
      </c>
      <c r="K612" s="55" t="s">
        <v>217</v>
      </c>
      <c r="L612" s="55">
        <v>1207.4084</v>
      </c>
      <c r="M612" s="55">
        <v>-0.11461948258998067</v>
      </c>
      <c r="N612" s="55">
        <f t="shared" si="3"/>
        <v>1207.4072538051742</v>
      </c>
      <c r="O612" s="55">
        <f>F592-F601</f>
        <v>1207.4072538050823</v>
      </c>
    </row>
    <row r="613" spans="5:15" x14ac:dyDescent="0.25">
      <c r="H613" s="51">
        <v>-2.6164526182778118</v>
      </c>
      <c r="K613" s="55"/>
      <c r="L613" s="55">
        <v>-3503.2523999999999</v>
      </c>
      <c r="M613" s="55">
        <v>-5.6496509427259145E-2</v>
      </c>
      <c r="N613" s="55">
        <f t="shared" si="3"/>
        <v>-3503.2529649650942</v>
      </c>
      <c r="O613" s="55">
        <f>G592-G601</f>
        <v>-3503.2529649650678</v>
      </c>
    </row>
    <row r="614" spans="5:15" x14ac:dyDescent="0.25">
      <c r="H614" s="48">
        <v>-0.77445199778834861</v>
      </c>
      <c r="K614" s="54"/>
      <c r="L614" s="54">
        <v>4012.3688999999999</v>
      </c>
      <c r="M614" s="54">
        <v>0.59912387380953014</v>
      </c>
      <c r="N614" s="54">
        <f t="shared" si="3"/>
        <v>4012.3748912387382</v>
      </c>
      <c r="O614" s="54">
        <f>E601-E591</f>
        <v>4012.3748912382871</v>
      </c>
    </row>
    <row r="615" spans="5:15" x14ac:dyDescent="0.25">
      <c r="H615" s="48">
        <v>0.65131026550089022</v>
      </c>
      <c r="K615" s="54" t="s">
        <v>218</v>
      </c>
      <c r="L615" s="54">
        <v>-5173.7761</v>
      </c>
      <c r="M615" s="54">
        <v>7.1329227220283897E-2</v>
      </c>
      <c r="N615" s="54">
        <f t="shared" si="3"/>
        <v>-5173.7753867077281</v>
      </c>
      <c r="O615" s="54">
        <f>F601-F591</f>
        <v>-5173.7753867073916</v>
      </c>
    </row>
    <row r="616" spans="5:15" x14ac:dyDescent="0.25">
      <c r="H616" s="48">
        <v>0.6726780672360837</v>
      </c>
      <c r="K616" s="54"/>
      <c r="L616" s="54">
        <v>-1319.9004</v>
      </c>
      <c r="M616" s="54">
        <v>0.55393379794335873</v>
      </c>
      <c r="N616" s="54">
        <f t="shared" si="3"/>
        <v>-1319.8948606620206</v>
      </c>
      <c r="O616" s="54">
        <f>G601-G591</f>
        <v>-1319.8948606620543</v>
      </c>
    </row>
    <row r="617" spans="5:15" x14ac:dyDescent="0.25">
      <c r="H617" s="51">
        <v>3.7168465534721378</v>
      </c>
      <c r="K617" s="55"/>
      <c r="L617" s="55">
        <v>2819.422</v>
      </c>
      <c r="M617" s="55">
        <v>-0.1702648510588507</v>
      </c>
      <c r="N617" s="55">
        <f t="shared" si="3"/>
        <v>2819.4202973514894</v>
      </c>
      <c r="O617" s="55">
        <f>E591-E599</f>
        <v>2819.4202973516658</v>
      </c>
    </row>
    <row r="618" spans="5:15" x14ac:dyDescent="0.25">
      <c r="H618" s="51">
        <v>-2.2205807586309056</v>
      </c>
      <c r="K618" s="55" t="s">
        <v>220</v>
      </c>
      <c r="L618" s="55">
        <v>-1739.8003000000001</v>
      </c>
      <c r="M618" s="55">
        <v>-0.38240940773710319</v>
      </c>
      <c r="N618" s="55">
        <f t="shared" si="3"/>
        <v>-1739.8041240940775</v>
      </c>
      <c r="O618" s="55">
        <f>F591-F599</f>
        <v>-1739.8041240940802</v>
      </c>
    </row>
    <row r="619" spans="5:15" x14ac:dyDescent="0.25">
      <c r="H619" s="51">
        <v>-1.7788995358539239</v>
      </c>
      <c r="K619" s="55"/>
      <c r="L619" s="55">
        <v>-2015.6996999999999</v>
      </c>
      <c r="M619" s="55">
        <v>0.40810188974324602</v>
      </c>
      <c r="N619" s="55">
        <f t="shared" si="3"/>
        <v>-2015.6956189811024</v>
      </c>
      <c r="O619" s="55">
        <f>G591-G599</f>
        <v>-2015.6956189810298</v>
      </c>
    </row>
    <row r="620" spans="5:15" x14ac:dyDescent="0.25">
      <c r="H620" s="48">
        <v>0.87240704221438292</v>
      </c>
      <c r="K620" s="54"/>
      <c r="L620" s="54">
        <v>5075.7030000000004</v>
      </c>
      <c r="M620" s="54">
        <v>0.26030448847054455</v>
      </c>
      <c r="N620" s="54">
        <f t="shared" si="3"/>
        <v>5075.7056030448848</v>
      </c>
      <c r="O620" s="54">
        <f>E592-E606</f>
        <v>5075.7056030454114</v>
      </c>
    </row>
    <row r="621" spans="5:15" x14ac:dyDescent="0.25">
      <c r="H621" s="48">
        <v>-2.6007699438794565</v>
      </c>
      <c r="K621" s="54" t="s">
        <v>219</v>
      </c>
      <c r="L621" s="54">
        <v>-6201.9854999999998</v>
      </c>
      <c r="M621" s="54">
        <v>0.25725241745368077</v>
      </c>
      <c r="N621" s="54">
        <f t="shared" si="3"/>
        <v>-6201.9829274758249</v>
      </c>
      <c r="O621" s="54">
        <f>F592-F606</f>
        <v>-6201.9829274755903</v>
      </c>
    </row>
    <row r="622" spans="5:15" x14ac:dyDescent="0.25">
      <c r="H622" s="48">
        <v>0.41571373185239496</v>
      </c>
      <c r="K622" s="54"/>
      <c r="L622" s="54">
        <v>-1546.6628000000001</v>
      </c>
      <c r="M622" s="54">
        <v>0.16632505433885214</v>
      </c>
      <c r="N622" s="54">
        <f t="shared" ref="N622:N653" si="4">L622+(M622/100)</f>
        <v>-1546.6611367494568</v>
      </c>
      <c r="O622" s="54">
        <f>G592-G606</f>
        <v>-1546.6611367496662</v>
      </c>
    </row>
    <row r="623" spans="5:15" x14ac:dyDescent="0.25">
      <c r="H623" s="51">
        <v>-3.3608579631587991</v>
      </c>
      <c r="K623" s="55"/>
      <c r="L623" s="55">
        <v>-1432.1702</v>
      </c>
      <c r="M623" s="55">
        <v>8.3572333253005837E-2</v>
      </c>
      <c r="N623" s="55">
        <f t="shared" si="4"/>
        <v>-1432.1693642766675</v>
      </c>
      <c r="O623" s="55">
        <f>E591-E606</f>
        <v>-1432.1693642763421</v>
      </c>
    </row>
    <row r="624" spans="5:15" x14ac:dyDescent="0.25">
      <c r="H624" s="51">
        <v>-1.2609139742546995</v>
      </c>
      <c r="K624" s="55" t="s">
        <v>221</v>
      </c>
      <c r="L624" s="55">
        <v>-2235.6151</v>
      </c>
      <c r="M624" s="55">
        <v>3.0542672845678354E-2</v>
      </c>
      <c r="N624" s="55">
        <f t="shared" si="4"/>
        <v>-2235.6147945732714</v>
      </c>
      <c r="O624" s="55">
        <f>F591-F606</f>
        <v>-2235.614794573281</v>
      </c>
    </row>
    <row r="625" spans="8:15" x14ac:dyDescent="0.25">
      <c r="H625" s="51">
        <v>1.8645434990369618</v>
      </c>
      <c r="K625" s="55"/>
      <c r="L625" s="55">
        <v>3276.4847</v>
      </c>
      <c r="M625" s="55">
        <v>0.19888776580339851</v>
      </c>
      <c r="N625" s="55">
        <f t="shared" si="4"/>
        <v>3276.4866888776578</v>
      </c>
      <c r="O625" s="55">
        <f>G591-G606</f>
        <v>3276.4866888774559</v>
      </c>
    </row>
    <row r="626" spans="8:15" x14ac:dyDescent="0.25">
      <c r="H626" s="48">
        <v>-2.2886513247164784</v>
      </c>
      <c r="K626" s="54"/>
      <c r="L626" s="54">
        <v>-3123.7483999999999</v>
      </c>
      <c r="M626" s="54">
        <v>-1.3186578374933964</v>
      </c>
      <c r="N626" s="54">
        <f t="shared" si="4"/>
        <v>-3123.761586578375</v>
      </c>
      <c r="O626" s="54">
        <f>E596-E599</f>
        <v>-3123.7615865785629</v>
      </c>
    </row>
    <row r="627" spans="8:15" x14ac:dyDescent="0.25">
      <c r="H627" s="48">
        <v>-3.6655617937628304</v>
      </c>
      <c r="K627" s="54" t="s">
        <v>222</v>
      </c>
      <c r="L627" s="54">
        <v>4747.8031000000001</v>
      </c>
      <c r="M627" s="54">
        <v>-0.69716200767613268</v>
      </c>
      <c r="N627" s="54">
        <f t="shared" si="4"/>
        <v>4747.7961283799232</v>
      </c>
      <c r="O627" s="54">
        <f>F596-F599</f>
        <v>4747.7961283801123</v>
      </c>
    </row>
    <row r="628" spans="8:15" x14ac:dyDescent="0.25">
      <c r="H628" s="48">
        <v>3.0797158141775283</v>
      </c>
      <c r="K628" s="54"/>
      <c r="L628" s="54">
        <v>42.6965</v>
      </c>
      <c r="M628" s="54">
        <v>0.21486215428505595</v>
      </c>
      <c r="N628" s="54">
        <f t="shared" si="4"/>
        <v>42.698648621542851</v>
      </c>
      <c r="O628" s="54">
        <f>G596-G599</f>
        <v>42.698648621793836</v>
      </c>
    </row>
    <row r="629" spans="8:15" x14ac:dyDescent="0.25">
      <c r="H629" s="51">
        <v>2.3144927340920609</v>
      </c>
      <c r="K629" s="55"/>
      <c r="L629" s="55">
        <v>-381.66090000000003</v>
      </c>
      <c r="M629" s="55">
        <v>-0.23609415786017784</v>
      </c>
      <c r="N629" s="55">
        <f t="shared" si="4"/>
        <v>-381.66326094157864</v>
      </c>
      <c r="O629" s="55">
        <f>E594-E606</f>
        <v>-381.66326094139367</v>
      </c>
    </row>
    <row r="630" spans="8:15" x14ac:dyDescent="0.25">
      <c r="H630" s="51">
        <v>4.8634047785579906</v>
      </c>
      <c r="K630" s="55" t="s">
        <v>223</v>
      </c>
      <c r="L630" s="55">
        <v>4999.7902000000004</v>
      </c>
      <c r="M630" s="55">
        <v>-0.15741936011989432</v>
      </c>
      <c r="N630" s="55">
        <f t="shared" si="4"/>
        <v>4999.7886258063991</v>
      </c>
      <c r="O630" s="55">
        <f>F594-F606</f>
        <v>4999.7886258065701</v>
      </c>
    </row>
    <row r="631" spans="8:15" x14ac:dyDescent="0.25">
      <c r="H631" s="51">
        <v>-2.7778072027558771</v>
      </c>
      <c r="K631" s="55"/>
      <c r="L631" s="55">
        <v>-2524.8337000000001</v>
      </c>
      <c r="M631" s="55">
        <v>-0.53401342280519337</v>
      </c>
      <c r="N631" s="55">
        <f t="shared" si="4"/>
        <v>-2524.8390401342281</v>
      </c>
      <c r="O631" s="55">
        <f>G594-G606</f>
        <v>-2524.8390401341021</v>
      </c>
    </row>
    <row r="632" spans="8:15" x14ac:dyDescent="0.25">
      <c r="H632" s="48">
        <v>0.75786078355115427</v>
      </c>
      <c r="K632" s="54"/>
      <c r="L632" s="54">
        <v>-6993.6805000000004</v>
      </c>
      <c r="M632" s="54">
        <v>-0.7487264952789161</v>
      </c>
      <c r="N632" s="54">
        <f t="shared" si="4"/>
        <v>-6993.6879872649533</v>
      </c>
      <c r="O632" s="54">
        <f>E596-E594</f>
        <v>-6993.6879872651771</v>
      </c>
    </row>
    <row r="633" spans="8:15" x14ac:dyDescent="0.25">
      <c r="H633" s="48">
        <v>1.3737098187899073</v>
      </c>
      <c r="K633" s="54" t="s">
        <v>224</v>
      </c>
      <c r="L633" s="54">
        <v>-747.79700000000003</v>
      </c>
      <c r="M633" s="54">
        <v>-0.61679056698688095</v>
      </c>
      <c r="N633" s="54">
        <f t="shared" si="4"/>
        <v>-747.80316790566985</v>
      </c>
      <c r="O633" s="54">
        <f>F596-F594</f>
        <v>-747.80316790565848</v>
      </c>
    </row>
    <row r="634" spans="8:15" x14ac:dyDescent="0.25">
      <c r="H634" s="48">
        <v>-2.328195154126286</v>
      </c>
      <c r="K634" s="54"/>
      <c r="L634" s="54">
        <v>7859.7282999999998</v>
      </c>
      <c r="M634" s="54">
        <v>-0.83033854682544472</v>
      </c>
      <c r="N634" s="54">
        <f t="shared" si="4"/>
        <v>7859.7199966145317</v>
      </c>
      <c r="O634" s="54">
        <f>G596-G594</f>
        <v>7859.7199966143817</v>
      </c>
    </row>
    <row r="635" spans="8:15" x14ac:dyDescent="0.25">
      <c r="H635" s="51">
        <v>1.9637107991589362</v>
      </c>
      <c r="K635" s="55"/>
      <c r="L635" s="55">
        <v>-301.30119999999999</v>
      </c>
      <c r="M635" s="55">
        <v>0.2882518897153421</v>
      </c>
      <c r="N635" s="55">
        <f t="shared" si="4"/>
        <v>-301.29831748110286</v>
      </c>
      <c r="O635" s="55">
        <f>E602-E596</f>
        <v>-301.29831748083234</v>
      </c>
    </row>
    <row r="636" spans="8:15" x14ac:dyDescent="0.25">
      <c r="H636" s="51">
        <v>3.4813581702729084</v>
      </c>
      <c r="K636" s="55" t="s">
        <v>225</v>
      </c>
      <c r="L636" s="55">
        <v>6187.6864999999998</v>
      </c>
      <c r="M636" s="55">
        <v>2.1937777871404385E-2</v>
      </c>
      <c r="N636" s="55">
        <f t="shared" si="4"/>
        <v>6187.6867193777789</v>
      </c>
      <c r="O636" s="55">
        <f>F602-F596</f>
        <v>6187.6867193779908</v>
      </c>
    </row>
    <row r="637" spans="8:15" x14ac:dyDescent="0.25">
      <c r="H637" s="51">
        <v>-4.159107808602319</v>
      </c>
      <c r="K637" s="55"/>
      <c r="L637" s="55">
        <v>-3527.8692999999998</v>
      </c>
      <c r="M637" s="55">
        <v>0.79400329846564155</v>
      </c>
      <c r="N637" s="55">
        <f t="shared" si="4"/>
        <v>-3527.8613599670152</v>
      </c>
      <c r="O637" s="55">
        <f>G602-G596</f>
        <v>-3527.8613599669188</v>
      </c>
    </row>
    <row r="638" spans="8:15" x14ac:dyDescent="0.25">
      <c r="K638" s="54"/>
      <c r="L638" s="54">
        <v>-7294.9811</v>
      </c>
      <c r="M638" s="54">
        <v>-0.52047460560535574</v>
      </c>
      <c r="N638" s="54">
        <f t="shared" si="4"/>
        <v>-7294.9863047460558</v>
      </c>
      <c r="O638" s="54">
        <f>E602-E594</f>
        <v>-7294.9863047460094</v>
      </c>
    </row>
    <row r="639" spans="8:15" x14ac:dyDescent="0.25">
      <c r="K639" s="54" t="s">
        <v>226</v>
      </c>
      <c r="L639" s="54">
        <v>5439.8850000000002</v>
      </c>
      <c r="M639" s="54">
        <v>-0.14485278916022382</v>
      </c>
      <c r="N639" s="54">
        <f t="shared" si="4"/>
        <v>5439.8835514721086</v>
      </c>
      <c r="O639" s="54">
        <f>F602-F594</f>
        <v>5439.8835514723323</v>
      </c>
    </row>
    <row r="640" spans="8:15" x14ac:dyDescent="0.25">
      <c r="K640" s="54"/>
      <c r="L640" s="54">
        <v>4331.8834999999999</v>
      </c>
      <c r="M640" s="54">
        <v>-2.4863352483587113</v>
      </c>
      <c r="N640" s="54">
        <f t="shared" si="4"/>
        <v>4331.8586366475165</v>
      </c>
      <c r="O640" s="54">
        <f>G602-G594</f>
        <v>4331.8586366474628</v>
      </c>
    </row>
    <row r="641" spans="11:15" x14ac:dyDescent="0.25">
      <c r="K641" s="55"/>
      <c r="L641" s="55">
        <v>4171.9318999999996</v>
      </c>
      <c r="M641" s="55">
        <v>0.75054149037544171</v>
      </c>
      <c r="N641" s="55">
        <f t="shared" si="4"/>
        <v>4171.9394054149034</v>
      </c>
      <c r="O641" s="55">
        <f>E596-E603</f>
        <v>4171.9394054147415</v>
      </c>
    </row>
    <row r="642" spans="11:15" x14ac:dyDescent="0.25">
      <c r="K642" s="55" t="s">
        <v>227</v>
      </c>
      <c r="L642" s="55">
        <v>-2155.7224000000001</v>
      </c>
      <c r="M642" s="55">
        <v>0.53871001523313478</v>
      </c>
      <c r="N642" s="55">
        <f t="shared" si="4"/>
        <v>-2155.7170128998478</v>
      </c>
      <c r="O642" s="55">
        <f>F596-F603</f>
        <v>-2155.7170128999278</v>
      </c>
    </row>
    <row r="643" spans="11:15" x14ac:dyDescent="0.25">
      <c r="K643" s="55"/>
      <c r="L643" s="55">
        <v>-3197.6071000000002</v>
      </c>
      <c r="M643" s="55">
        <v>0.16582436605494344</v>
      </c>
      <c r="N643" s="55">
        <f t="shared" si="4"/>
        <v>-3197.6054417563396</v>
      </c>
      <c r="O643" s="55">
        <f>G596-G603</f>
        <v>-3197.6054417565465</v>
      </c>
    </row>
    <row r="644" spans="11:15" x14ac:dyDescent="0.25">
      <c r="K644" s="54"/>
      <c r="L644" s="54">
        <v>3870.6401999999998</v>
      </c>
      <c r="M644" s="54">
        <v>8.8793380067773597E-2</v>
      </c>
      <c r="N644" s="54">
        <f t="shared" si="4"/>
        <v>3870.6410879338005</v>
      </c>
      <c r="O644" s="54">
        <f>E602-E603</f>
        <v>3870.6410879339091</v>
      </c>
    </row>
    <row r="645" spans="11:15" x14ac:dyDescent="0.25">
      <c r="K645" s="54" t="s">
        <v>228</v>
      </c>
      <c r="L645" s="54">
        <v>4031.9636</v>
      </c>
      <c r="M645" s="54">
        <v>0.61064779306925088</v>
      </c>
      <c r="N645" s="54">
        <f t="shared" si="4"/>
        <v>4031.9697064779307</v>
      </c>
      <c r="O645" s="54">
        <f>F602-F603</f>
        <v>4031.969706478063</v>
      </c>
    </row>
    <row r="646" spans="11:15" x14ac:dyDescent="0.25">
      <c r="K646" s="54"/>
      <c r="L646" s="54">
        <v>-6725.4678000000004</v>
      </c>
      <c r="M646" s="54">
        <v>9.9827664554564155E-2</v>
      </c>
      <c r="N646" s="54">
        <f t="shared" si="4"/>
        <v>-6725.4668017233544</v>
      </c>
      <c r="O646" s="54">
        <f>G602-G603</f>
        <v>-6725.4668017234653</v>
      </c>
    </row>
    <row r="647" spans="11:15" x14ac:dyDescent="0.25">
      <c r="K647" s="55"/>
      <c r="L647" s="55">
        <v>1132.3056999999999</v>
      </c>
      <c r="M647" s="55">
        <v>-0.69448788808527917</v>
      </c>
      <c r="N647" s="55">
        <f t="shared" si="4"/>
        <v>1132.298755121119</v>
      </c>
      <c r="O647" s="55">
        <f>E605-E603</f>
        <v>1132.2987551209517</v>
      </c>
    </row>
    <row r="648" spans="11:15" x14ac:dyDescent="0.25">
      <c r="K648" s="55" t="s">
        <v>229</v>
      </c>
      <c r="L648" s="55">
        <v>7986.1178</v>
      </c>
      <c r="M648" s="55">
        <v>-1.0667283961781786</v>
      </c>
      <c r="N648" s="55">
        <f t="shared" si="4"/>
        <v>7986.107132716038</v>
      </c>
      <c r="O648" s="55">
        <f>F605-F603</f>
        <v>7986.1071327161044</v>
      </c>
    </row>
    <row r="649" spans="11:15" x14ac:dyDescent="0.25">
      <c r="K649" s="55"/>
      <c r="L649" s="55">
        <v>-6264.5775000000003</v>
      </c>
      <c r="M649" s="55">
        <v>-9.1910968628700296E-2</v>
      </c>
      <c r="N649" s="55">
        <f t="shared" si="4"/>
        <v>-6264.5784191096864</v>
      </c>
      <c r="O649" s="55">
        <f>G605-G603</f>
        <v>-6264.5784191098064</v>
      </c>
    </row>
    <row r="650" spans="11:15" x14ac:dyDescent="0.25">
      <c r="K650" s="54"/>
      <c r="L650" s="54">
        <v>-2738.3425999999999</v>
      </c>
      <c r="M650" s="54">
        <v>2.6718731848257349E-2</v>
      </c>
      <c r="N650" s="54">
        <f t="shared" si="4"/>
        <v>-2738.3423328126814</v>
      </c>
      <c r="O650" s="54">
        <f>E605-E602</f>
        <v>-2738.3423328129575</v>
      </c>
    </row>
    <row r="651" spans="11:15" x14ac:dyDescent="0.25">
      <c r="K651" s="54" t="s">
        <v>230</v>
      </c>
      <c r="L651" s="54">
        <v>3954.1354999999999</v>
      </c>
      <c r="M651" s="54">
        <v>0.19262381076064683</v>
      </c>
      <c r="N651" s="54">
        <f t="shared" si="4"/>
        <v>3954.1374262381073</v>
      </c>
      <c r="O651" s="54">
        <f>F605-F602</f>
        <v>3954.1374262380414</v>
      </c>
    </row>
    <row r="652" spans="11:15" x14ac:dyDescent="0.25">
      <c r="K652" s="54"/>
      <c r="L652" s="54">
        <v>460.8897</v>
      </c>
      <c r="M652" s="54">
        <v>-0.1317386331812731</v>
      </c>
      <c r="N652" s="54">
        <f t="shared" si="4"/>
        <v>460.88838261366817</v>
      </c>
      <c r="O652" s="54">
        <f>G605-G602</f>
        <v>460.88838261365891</v>
      </c>
    </row>
    <row r="653" spans="11:15" x14ac:dyDescent="0.25">
      <c r="K653" s="55"/>
      <c r="L653" s="55">
        <v>5813.0466999999999</v>
      </c>
      <c r="M653" s="55">
        <v>1.7008559630194213</v>
      </c>
      <c r="N653" s="55">
        <f t="shared" si="4"/>
        <v>5813.06370855963</v>
      </c>
      <c r="O653" s="55">
        <f>E603-E604</f>
        <v>5813.0637085596099</v>
      </c>
    </row>
    <row r="654" spans="11:15" x14ac:dyDescent="0.25">
      <c r="K654" s="55" t="s">
        <v>231</v>
      </c>
      <c r="L654" s="55">
        <v>1122.9059</v>
      </c>
      <c r="M654" s="55">
        <v>0.84503343295677347</v>
      </c>
      <c r="N654" s="55">
        <f t="shared" ref="N654:N661" si="5">L654+(M654/100)</f>
        <v>1122.9143503343296</v>
      </c>
      <c r="O654" s="55">
        <f>F603-F604</f>
        <v>1122.9143503345549</v>
      </c>
    </row>
    <row r="655" spans="11:15" x14ac:dyDescent="0.25">
      <c r="K655" s="55"/>
      <c r="L655" s="55">
        <v>-6197.2178000000004</v>
      </c>
      <c r="M655" s="55">
        <v>-0.16447694498871446</v>
      </c>
      <c r="N655" s="55">
        <f t="shared" si="5"/>
        <v>-6197.2194447694501</v>
      </c>
      <c r="O655" s="55">
        <f>G603-G604</f>
        <v>-6197.2194447694346</v>
      </c>
    </row>
    <row r="656" spans="11:15" x14ac:dyDescent="0.25">
      <c r="K656" s="54"/>
      <c r="L656" s="54">
        <v>20.252800000000001</v>
      </c>
      <c r="M656" s="54">
        <v>0.90024232577122065</v>
      </c>
      <c r="N656" s="54">
        <f t="shared" si="5"/>
        <v>20.261802423257713</v>
      </c>
      <c r="O656" s="54">
        <f>E604-E593</f>
        <v>20.261802423279732</v>
      </c>
    </row>
    <row r="657" spans="11:15" x14ac:dyDescent="0.25">
      <c r="K657" s="54" t="s">
        <v>236</v>
      </c>
      <c r="L657" s="54">
        <v>6801.8252000000002</v>
      </c>
      <c r="M657" s="54">
        <v>0.42904462588248293</v>
      </c>
      <c r="N657" s="54">
        <f t="shared" si="5"/>
        <v>6801.8294904462591</v>
      </c>
      <c r="O657" s="54">
        <f>F604-F593</f>
        <v>6801.8294904460199</v>
      </c>
    </row>
    <row r="658" spans="11:15" x14ac:dyDescent="0.25">
      <c r="K658" s="54"/>
      <c r="L658" s="54">
        <v>-3913.6905000000002</v>
      </c>
      <c r="M658" s="54">
        <v>0.11166247062111223</v>
      </c>
      <c r="N658" s="54">
        <f t="shared" si="5"/>
        <v>-3913.6893833752938</v>
      </c>
      <c r="O658" s="54">
        <f>G604-G593</f>
        <v>-3913.6893833749928</v>
      </c>
    </row>
    <row r="659" spans="11:15" x14ac:dyDescent="0.25">
      <c r="K659" s="55"/>
      <c r="L659" s="55">
        <v>2970.7275</v>
      </c>
      <c r="M659" s="55">
        <v>-1.1353966717026456</v>
      </c>
      <c r="N659" s="55">
        <f t="shared" si="5"/>
        <v>2970.7161460332827</v>
      </c>
      <c r="O659" s="55">
        <f>E595-E593</f>
        <v>2970.7161460332572</v>
      </c>
    </row>
    <row r="660" spans="11:15" x14ac:dyDescent="0.25">
      <c r="K660" s="55" t="s">
        <v>235</v>
      </c>
      <c r="L660" s="55">
        <v>-5416.9976999999999</v>
      </c>
      <c r="M660" s="55">
        <v>-0.80464940072398883</v>
      </c>
      <c r="N660" s="55">
        <f t="shared" si="5"/>
        <v>-5417.0057464940073</v>
      </c>
      <c r="O660" s="55">
        <f>F595-F593</f>
        <v>-5417.0057464940473</v>
      </c>
    </row>
    <row r="661" spans="11:15" x14ac:dyDescent="0.25">
      <c r="K661" s="55"/>
      <c r="L661" s="55">
        <v>323.68360000000001</v>
      </c>
      <c r="M661" s="55">
        <v>-0.36038956234232167</v>
      </c>
      <c r="N661" s="55">
        <f t="shared" si="5"/>
        <v>323.67999610437658</v>
      </c>
      <c r="O661" s="55">
        <f>G595-G593</f>
        <v>323.67999610444531</v>
      </c>
    </row>
  </sheetData>
  <mergeCells count="10">
    <mergeCell ref="E608:G608"/>
    <mergeCell ref="B589:D589"/>
    <mergeCell ref="E589:G589"/>
    <mergeCell ref="K511:Q511"/>
    <mergeCell ref="A1:E1"/>
    <mergeCell ref="G1:P1"/>
    <mergeCell ref="B30:D30"/>
    <mergeCell ref="E30:G30"/>
    <mergeCell ref="H30:J30"/>
    <mergeCell ref="K588:O588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YILDIZ</dc:creator>
  <cp:lastModifiedBy>Erdem Güneş</cp:lastModifiedBy>
  <cp:lastPrinted>2021-05-04T12:20:40Z</cp:lastPrinted>
  <dcterms:created xsi:type="dcterms:W3CDTF">2021-04-23T13:21:23Z</dcterms:created>
  <dcterms:modified xsi:type="dcterms:W3CDTF">2021-05-04T12:58:12Z</dcterms:modified>
</cp:coreProperties>
</file>