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ll/Documents/Studium/Module/2025_SoSe/Tests/e7-appkit-lab/results/jit_gemm/"/>
    </mc:Choice>
  </mc:AlternateContent>
  <xr:revisionPtr revIDLastSave="0" documentId="13_ncr:1_{5F1B8273-CE70-C84C-9B5F-6BA26BB83118}" xr6:coauthVersionLast="47" xr6:coauthVersionMax="47" xr10:uidLastSave="{00000000-0000-0000-0000-000000000000}"/>
  <bookViews>
    <workbookView xWindow="0" yWindow="500" windowWidth="25600" windowHeight="27180" xr2:uid="{D99DC0DF-7541-9F4C-AB8D-7CE6F891B8A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72" i="1"/>
  <c r="F65" i="1"/>
  <c r="F58" i="1"/>
  <c r="F51" i="1"/>
  <c r="F44" i="1"/>
  <c r="F37" i="1"/>
  <c r="F16" i="1"/>
  <c r="F9" i="1"/>
  <c r="F2" i="1"/>
  <c r="F23" i="1"/>
  <c r="F30" i="1"/>
  <c r="C58" i="1"/>
  <c r="C65" i="1"/>
  <c r="C72" i="1"/>
  <c r="C79" i="1"/>
  <c r="C85" i="1"/>
  <c r="C2" i="1"/>
  <c r="C9" i="1"/>
  <c r="C16" i="1"/>
  <c r="C23" i="1"/>
  <c r="C30" i="1"/>
  <c r="C37" i="1"/>
  <c r="C44" i="1"/>
  <c r="C51" i="1"/>
</calcChain>
</file>

<file path=xl/sharedStrings.xml><?xml version="1.0" encoding="utf-8"?>
<sst xmlns="http://schemas.openxmlformats.org/spreadsheetml/2006/main" count="72" uniqueCount="17">
  <si>
    <t>BadLoopPeeling;24;24;24;TillJIT;1.207539;1325;57870;1</t>
  </si>
  <si>
    <t>NoLoopPeeling;24;24;24;TillJIT;1.166173;1372;57870;1</t>
  </si>
  <si>
    <t>NoInterleaving;24;24;24;TillJIT;0.982191;1629;57870;1</t>
  </si>
  <si>
    <t>4x6-NoInterleaving;24;24;24;TillJIT;0.936762;1708;57870;1</t>
  </si>
  <si>
    <t>4x4-NoInterleaving;24;24;24;TillJIT;0.903439;1771;57870;1</t>
  </si>
  <si>
    <t>4x3-NoInterleaving;24;24;24;TillJIT;0.903949;1770;57870;1</t>
  </si>
  <si>
    <t>Cycles CCNTR</t>
  </si>
  <si>
    <t>Cycles PMU</t>
  </si>
  <si>
    <t>Instruction Count</t>
  </si>
  <si>
    <t>MVE Instructions</t>
  </si>
  <si>
    <t>MVE Stall Cycles</t>
  </si>
  <si>
    <t>UnrollK3;24;24;24;TillJIT;1.461178;1095;57870;1</t>
  </si>
  <si>
    <t>UnrollK1;24;24;24;TillJIT;1.457186;1098;57870;1</t>
  </si>
  <si>
    <t>UnrollAll;24;24;24;TillJIT;1.485599;1077;57870;1</t>
  </si>
  <si>
    <t>UnrollM;24;24;24;TillJIT;1.473287;1086;57870;1</t>
  </si>
  <si>
    <t>UnrollN;24;24;24;TillJIT;1.463852;1093;57870;1</t>
  </si>
  <si>
    <t>UnrollM+K3;24;24;24;TillJIT;1.478734;1082;57870;1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</si>
</sst>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CD3E-9BBE-524B-BD70-6049F54C0B1B}">
  <dimension ref="A2:F85"/>
  <sheetViews>
    <sheetView tabSelected="1" topLeftCell="A29" workbookViewId="0">
      <selection activeCell="H59" sqref="H59"/>
    </sheetView>
  </sheetViews>
  <sheetFormatPr baseColWidth="10" defaultRowHeight="16" x14ac:dyDescent="0.2"/>
  <cols>
    <col min="1" max="1" width="49.5" bestFit="1" customWidth="1"/>
  </cols>
  <sheetData>
    <row r="2" spans="1:6" x14ac:dyDescent="0.2">
      <c r="A2" t="s">
        <v>12</v>
      </c>
      <c r="C2" t="str">
        <f t="shared" ref="C2:C50" si="0">_xlfn.TEXTJOIN(";",TRUE,B3:B7)</f>
        <v>7638;7629;7493;4896;0</v>
      </c>
      <c r="F2" t="str">
        <f>_xlfn.TEXTJOIN(";",TRUE,A2,C2)</f>
        <v>UnrollK1;24;24;24;TillJIT;1.457186;1098;57870;1;7638;7629;7493;4896;0</v>
      </c>
    </row>
    <row r="3" spans="1:6" x14ac:dyDescent="0.2">
      <c r="A3" t="s">
        <v>6</v>
      </c>
      <c r="B3">
        <v>7638</v>
      </c>
    </row>
    <row r="4" spans="1:6" x14ac:dyDescent="0.2">
      <c r="A4" t="s">
        <v>7</v>
      </c>
      <c r="B4">
        <v>7629</v>
      </c>
    </row>
    <row r="5" spans="1:6" x14ac:dyDescent="0.2">
      <c r="A5" t="s">
        <v>8</v>
      </c>
      <c r="B5">
        <v>7493</v>
      </c>
    </row>
    <row r="6" spans="1:6" x14ac:dyDescent="0.2">
      <c r="A6" t="s">
        <v>9</v>
      </c>
      <c r="B6">
        <v>4896</v>
      </c>
    </row>
    <row r="7" spans="1:6" x14ac:dyDescent="0.2">
      <c r="A7" t="s">
        <v>10</v>
      </c>
      <c r="B7">
        <v>0</v>
      </c>
    </row>
    <row r="9" spans="1:6" x14ac:dyDescent="0.2">
      <c r="A9" t="s">
        <v>0</v>
      </c>
      <c r="C9" t="str">
        <f t="shared" si="0"/>
        <v>9207;9197;7493;4896;552</v>
      </c>
      <c r="F9" t="str">
        <f>_xlfn.TEXTJOIN(";",TRUE,A9,C9)</f>
        <v>BadLoopPeeling;24;24;24;TillJIT;1.207539;1325;57870;1;9207;9197;7493;4896;552</v>
      </c>
    </row>
    <row r="10" spans="1:6" x14ac:dyDescent="0.2">
      <c r="A10" t="s">
        <v>6</v>
      </c>
      <c r="B10">
        <v>9207</v>
      </c>
    </row>
    <row r="11" spans="1:6" x14ac:dyDescent="0.2">
      <c r="A11" t="s">
        <v>7</v>
      </c>
      <c r="B11">
        <v>9197</v>
      </c>
    </row>
    <row r="12" spans="1:6" x14ac:dyDescent="0.2">
      <c r="A12" t="s">
        <v>8</v>
      </c>
      <c r="B12">
        <v>7493</v>
      </c>
    </row>
    <row r="13" spans="1:6" x14ac:dyDescent="0.2">
      <c r="A13" t="s">
        <v>9</v>
      </c>
      <c r="B13">
        <v>4896</v>
      </c>
    </row>
    <row r="14" spans="1:6" x14ac:dyDescent="0.2">
      <c r="A14" t="s">
        <v>10</v>
      </c>
      <c r="B14">
        <v>552</v>
      </c>
    </row>
    <row r="16" spans="1:6" x14ac:dyDescent="0.2">
      <c r="A16" t="s">
        <v>1</v>
      </c>
      <c r="C16" t="str">
        <f t="shared" si="0"/>
        <v>9542;9532;7517;4896;816</v>
      </c>
      <c r="F16" t="str">
        <f>_xlfn.TEXTJOIN(";",TRUE,A16,C16)</f>
        <v>NoLoopPeeling;24;24;24;TillJIT;1.166173;1372;57870;1;9542;9532;7517;4896;816</v>
      </c>
    </row>
    <row r="17" spans="1:6" x14ac:dyDescent="0.2">
      <c r="A17" t="s">
        <v>6</v>
      </c>
      <c r="B17">
        <v>9542</v>
      </c>
    </row>
    <row r="18" spans="1:6" x14ac:dyDescent="0.2">
      <c r="A18" t="s">
        <v>7</v>
      </c>
      <c r="B18">
        <v>9532</v>
      </c>
    </row>
    <row r="19" spans="1:6" x14ac:dyDescent="0.2">
      <c r="A19" t="s">
        <v>8</v>
      </c>
      <c r="B19">
        <v>7517</v>
      </c>
    </row>
    <row r="20" spans="1:6" x14ac:dyDescent="0.2">
      <c r="A20" t="s">
        <v>9</v>
      </c>
      <c r="B20">
        <v>4896</v>
      </c>
    </row>
    <row r="21" spans="1:6" x14ac:dyDescent="0.2">
      <c r="A21" t="s">
        <v>10</v>
      </c>
      <c r="B21">
        <v>816</v>
      </c>
    </row>
    <row r="23" spans="1:6" x14ac:dyDescent="0.2">
      <c r="A23" t="s">
        <v>2</v>
      </c>
      <c r="C23" t="str">
        <f t="shared" si="0"/>
        <v>11324;11314;7517;4896;3695</v>
      </c>
      <c r="F23" t="str">
        <f>_xlfn.TEXTJOIN(";",TRUE,A23,C23)</f>
        <v>NoInterleaving;24;24;24;TillJIT;0.982191;1629;57870;1;11324;11314;7517;4896;3695</v>
      </c>
    </row>
    <row r="24" spans="1:6" x14ac:dyDescent="0.2">
      <c r="A24" t="s">
        <v>6</v>
      </c>
      <c r="B24">
        <v>11324</v>
      </c>
    </row>
    <row r="25" spans="1:6" x14ac:dyDescent="0.2">
      <c r="A25" t="s">
        <v>7</v>
      </c>
      <c r="B25">
        <v>11314</v>
      </c>
    </row>
    <row r="26" spans="1:6" x14ac:dyDescent="0.2">
      <c r="A26" t="s">
        <v>8</v>
      </c>
      <c r="B26">
        <v>7517</v>
      </c>
    </row>
    <row r="27" spans="1:6" x14ac:dyDescent="0.2">
      <c r="A27" t="s">
        <v>9</v>
      </c>
      <c r="B27">
        <v>4896</v>
      </c>
    </row>
    <row r="28" spans="1:6" x14ac:dyDescent="0.2">
      <c r="A28" t="s">
        <v>10</v>
      </c>
      <c r="B28">
        <v>3695</v>
      </c>
    </row>
    <row r="30" spans="1:6" x14ac:dyDescent="0.2">
      <c r="A30" t="s">
        <v>3</v>
      </c>
      <c r="C30" t="str">
        <f t="shared" si="0"/>
        <v>11871;11861;8641;4320;3120</v>
      </c>
      <c r="F30" t="str">
        <f>_xlfn.TEXTJOIN(";",TRUE,A30,C30)</f>
        <v>4x6-NoInterleaving;24;24;24;TillJIT;0.936762;1708;57870;1;11871;11861;8641;4320;3120</v>
      </c>
    </row>
    <row r="31" spans="1:6" x14ac:dyDescent="0.2">
      <c r="A31" t="s">
        <v>6</v>
      </c>
      <c r="B31">
        <v>11871</v>
      </c>
    </row>
    <row r="32" spans="1:6" x14ac:dyDescent="0.2">
      <c r="A32" t="s">
        <v>7</v>
      </c>
      <c r="B32">
        <v>11861</v>
      </c>
    </row>
    <row r="33" spans="1:6" x14ac:dyDescent="0.2">
      <c r="A33" t="s">
        <v>8</v>
      </c>
      <c r="B33">
        <v>8641</v>
      </c>
    </row>
    <row r="34" spans="1:6" x14ac:dyDescent="0.2">
      <c r="A34" t="s">
        <v>9</v>
      </c>
      <c r="B34">
        <v>4320</v>
      </c>
    </row>
    <row r="35" spans="1:6" x14ac:dyDescent="0.2">
      <c r="A35" t="s">
        <v>10</v>
      </c>
      <c r="B35">
        <v>3120</v>
      </c>
    </row>
    <row r="37" spans="1:6" x14ac:dyDescent="0.2">
      <c r="A37" t="s">
        <v>4</v>
      </c>
      <c r="C37" t="str">
        <f t="shared" si="0"/>
        <v>12309;12299;9351;4608;2807</v>
      </c>
      <c r="F37" t="str">
        <f>_xlfn.TEXTJOIN(";",TRUE,A37,C37)</f>
        <v>4x4-NoInterleaving;24;24;24;TillJIT;0.903439;1771;57870;1;12309;12299;9351;4608;2807</v>
      </c>
    </row>
    <row r="38" spans="1:6" x14ac:dyDescent="0.2">
      <c r="A38" t="s">
        <v>6</v>
      </c>
      <c r="B38">
        <v>12309</v>
      </c>
    </row>
    <row r="39" spans="1:6" x14ac:dyDescent="0.2">
      <c r="A39" t="s">
        <v>7</v>
      </c>
      <c r="B39">
        <v>12299</v>
      </c>
    </row>
    <row r="40" spans="1:6" x14ac:dyDescent="0.2">
      <c r="A40" t="s">
        <v>8</v>
      </c>
      <c r="B40">
        <v>9351</v>
      </c>
    </row>
    <row r="41" spans="1:6" x14ac:dyDescent="0.2">
      <c r="A41" t="s">
        <v>9</v>
      </c>
      <c r="B41">
        <v>4608</v>
      </c>
    </row>
    <row r="42" spans="1:6" x14ac:dyDescent="0.2">
      <c r="A42" t="s">
        <v>10</v>
      </c>
      <c r="B42">
        <v>2807</v>
      </c>
    </row>
    <row r="44" spans="1:6" x14ac:dyDescent="0.2">
      <c r="A44" t="s">
        <v>5</v>
      </c>
      <c r="C44" t="str">
        <f t="shared" si="0"/>
        <v>12304;12294;9351;4608;2808</v>
      </c>
      <c r="F44" t="str">
        <f>_xlfn.TEXTJOIN(";",TRUE,A44,C44)</f>
        <v>4x3-NoInterleaving;24;24;24;TillJIT;0.903949;1770;57870;1;12304;12294;9351;4608;2808</v>
      </c>
    </row>
    <row r="45" spans="1:6" x14ac:dyDescent="0.2">
      <c r="A45" t="s">
        <v>6</v>
      </c>
      <c r="B45">
        <v>12304</v>
      </c>
    </row>
    <row r="46" spans="1:6" x14ac:dyDescent="0.2">
      <c r="A46" t="s">
        <v>7</v>
      </c>
      <c r="B46">
        <v>12294</v>
      </c>
    </row>
    <row r="47" spans="1:6" x14ac:dyDescent="0.2">
      <c r="A47" t="s">
        <v>8</v>
      </c>
      <c r="B47">
        <v>9351</v>
      </c>
    </row>
    <row r="48" spans="1:6" x14ac:dyDescent="0.2">
      <c r="A48" t="s">
        <v>9</v>
      </c>
      <c r="B48">
        <v>4608</v>
      </c>
    </row>
    <row r="49" spans="1:6" x14ac:dyDescent="0.2">
      <c r="A49" t="s">
        <v>10</v>
      </c>
      <c r="B49">
        <v>2808</v>
      </c>
    </row>
    <row r="51" spans="1:6" x14ac:dyDescent="0.2">
      <c r="A51" t="s">
        <v>11</v>
      </c>
      <c r="C51" t="str">
        <f>_xlfn.TEXTJOIN(";",TRUE,B52:B56)</f>
        <v>7620;7611;7133;4896;336</v>
      </c>
      <c r="F51" t="str">
        <f>_xlfn.TEXTJOIN(";",TRUE,A51,C51)</f>
        <v>UnrollK3;24;24;24;TillJIT;1.461178;1095;57870;1;7620;7611;7133;4896;336</v>
      </c>
    </row>
    <row r="52" spans="1:6" x14ac:dyDescent="0.2">
      <c r="A52" t="s">
        <v>6</v>
      </c>
      <c r="B52">
        <v>7620</v>
      </c>
    </row>
    <row r="53" spans="1:6" x14ac:dyDescent="0.2">
      <c r="A53" t="s">
        <v>7</v>
      </c>
      <c r="B53">
        <v>7611</v>
      </c>
    </row>
    <row r="54" spans="1:6" x14ac:dyDescent="0.2">
      <c r="A54" t="s">
        <v>8</v>
      </c>
      <c r="B54">
        <v>7133</v>
      </c>
    </row>
    <row r="55" spans="1:6" x14ac:dyDescent="0.2">
      <c r="A55" t="s">
        <v>9</v>
      </c>
      <c r="B55">
        <v>4896</v>
      </c>
    </row>
    <row r="56" spans="1:6" x14ac:dyDescent="0.2">
      <c r="A56" t="s">
        <v>10</v>
      </c>
      <c r="B56">
        <v>336</v>
      </c>
    </row>
    <row r="58" spans="1:6" x14ac:dyDescent="0.2">
      <c r="A58" t="s">
        <v>13</v>
      </c>
      <c r="C58" t="str">
        <f t="shared" ref="C52:C85" si="1">_xlfn.TEXTJOIN(";",TRUE,B59:B63)</f>
        <v>7495;7486;7037;4896;336</v>
      </c>
      <c r="F58" t="str">
        <f>_xlfn.TEXTJOIN(";",TRUE,A58,C58)</f>
        <v>UnrollAll;24;24;24;TillJIT;1.485599;1077;57870;1;7495;7486;7037;4896;336</v>
      </c>
    </row>
    <row r="59" spans="1:6" x14ac:dyDescent="0.2">
      <c r="A59" t="s">
        <v>6</v>
      </c>
      <c r="B59">
        <v>7495</v>
      </c>
    </row>
    <row r="60" spans="1:6" x14ac:dyDescent="0.2">
      <c r="A60" t="s">
        <v>7</v>
      </c>
      <c r="B60">
        <v>7486</v>
      </c>
    </row>
    <row r="61" spans="1:6" x14ac:dyDescent="0.2">
      <c r="A61" t="s">
        <v>8</v>
      </c>
      <c r="B61">
        <v>7037</v>
      </c>
    </row>
    <row r="62" spans="1:6" x14ac:dyDescent="0.2">
      <c r="A62" t="s">
        <v>9</v>
      </c>
      <c r="B62">
        <v>4896</v>
      </c>
    </row>
    <row r="63" spans="1:6" x14ac:dyDescent="0.2">
      <c r="A63" t="s">
        <v>10</v>
      </c>
      <c r="B63">
        <v>336</v>
      </c>
    </row>
    <row r="65" spans="1:6" x14ac:dyDescent="0.2">
      <c r="A65" t="s">
        <v>14</v>
      </c>
      <c r="C65" t="str">
        <f t="shared" si="1"/>
        <v>7643;7548;7421;4896;0</v>
      </c>
      <c r="F65" t="str">
        <f>_xlfn.TEXTJOIN(";",TRUE,A65,C65)</f>
        <v>UnrollM;24;24;24;TillJIT;1.473287;1086;57870;1;7643;7548;7421;4896;0</v>
      </c>
    </row>
    <row r="66" spans="1:6" x14ac:dyDescent="0.2">
      <c r="A66" t="s">
        <v>6</v>
      </c>
      <c r="B66">
        <v>7643</v>
      </c>
    </row>
    <row r="67" spans="1:6" x14ac:dyDescent="0.2">
      <c r="A67" t="s">
        <v>7</v>
      </c>
      <c r="B67">
        <v>7548</v>
      </c>
    </row>
    <row r="68" spans="1:6" x14ac:dyDescent="0.2">
      <c r="A68" t="s">
        <v>8</v>
      </c>
      <c r="B68">
        <v>7421</v>
      </c>
    </row>
    <row r="69" spans="1:6" x14ac:dyDescent="0.2">
      <c r="A69" t="s">
        <v>9</v>
      </c>
      <c r="B69">
        <v>4896</v>
      </c>
    </row>
    <row r="70" spans="1:6" x14ac:dyDescent="0.2">
      <c r="A70" t="s">
        <v>10</v>
      </c>
      <c r="B70">
        <v>0</v>
      </c>
    </row>
    <row r="72" spans="1:6" x14ac:dyDescent="0.2">
      <c r="A72" t="s">
        <v>15</v>
      </c>
      <c r="C72" t="str">
        <f t="shared" si="1"/>
        <v>7614;7605;7469;4896;0</v>
      </c>
      <c r="F72" t="str">
        <f>_xlfn.TEXTJOIN(";",TRUE,A72,C72)</f>
        <v>UnrollN;24;24;24;TillJIT;1.463852;1093;57870;1;7614;7605;7469;4896;0</v>
      </c>
    </row>
    <row r="73" spans="1:6" x14ac:dyDescent="0.2">
      <c r="A73" t="s">
        <v>6</v>
      </c>
      <c r="B73">
        <v>7614</v>
      </c>
    </row>
    <row r="74" spans="1:6" x14ac:dyDescent="0.2">
      <c r="A74" t="s">
        <v>7</v>
      </c>
      <c r="B74">
        <v>7605</v>
      </c>
    </row>
    <row r="75" spans="1:6" x14ac:dyDescent="0.2">
      <c r="A75" t="s">
        <v>8</v>
      </c>
      <c r="B75">
        <v>7469</v>
      </c>
    </row>
    <row r="76" spans="1:6" x14ac:dyDescent="0.2">
      <c r="A76" t="s">
        <v>9</v>
      </c>
      <c r="B76">
        <v>4896</v>
      </c>
    </row>
    <row r="77" spans="1:6" x14ac:dyDescent="0.2">
      <c r="A77" t="s">
        <v>10</v>
      </c>
      <c r="B77">
        <v>0</v>
      </c>
    </row>
    <row r="79" spans="1:6" x14ac:dyDescent="0.2">
      <c r="A79" t="s">
        <v>16</v>
      </c>
      <c r="C79" t="str">
        <f t="shared" si="1"/>
        <v>7532;7523;7061;4896;336</v>
      </c>
      <c r="F79" t="str">
        <f>_xlfn.TEXTJOIN(";",TRUE,A79,C79)</f>
        <v>UnrollM+K3;24;24;24;TillJIT;1.478734;1082;57870;1;7532;7523;7061;4896;336</v>
      </c>
    </row>
    <row r="80" spans="1:6" x14ac:dyDescent="0.2">
      <c r="A80" t="s">
        <v>6</v>
      </c>
      <c r="B80">
        <v>7532</v>
      </c>
    </row>
    <row r="81" spans="1:3" x14ac:dyDescent="0.2">
      <c r="A81" t="s">
        <v>7</v>
      </c>
      <c r="B81">
        <v>7523</v>
      </c>
    </row>
    <row r="82" spans="1:3" x14ac:dyDescent="0.2">
      <c r="A82" t="s">
        <v>8</v>
      </c>
      <c r="B82">
        <v>7061</v>
      </c>
    </row>
    <row r="83" spans="1:3" x14ac:dyDescent="0.2">
      <c r="A83" t="s">
        <v>9</v>
      </c>
      <c r="B83">
        <v>4896</v>
      </c>
    </row>
    <row r="84" spans="1:3" x14ac:dyDescent="0.2">
      <c r="A84" t="s">
        <v>10</v>
      </c>
      <c r="B84">
        <v>336</v>
      </c>
    </row>
    <row r="85" spans="1:3" x14ac:dyDescent="0.2">
      <c r="C85" t="str">
        <f t="shared" si="1"/>
        <v/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Billerbeck</dc:creator>
  <cp:lastModifiedBy>Till Billerbeck</cp:lastModifiedBy>
  <dcterms:created xsi:type="dcterms:W3CDTF">2025-07-19T08:04:40Z</dcterms:created>
  <dcterms:modified xsi:type="dcterms:W3CDTF">2025-07-19T13:38:50Z</dcterms:modified>
</cp:coreProperties>
</file>